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67BE3D3E-73C0-4C6F-9A5E-B7969C24C5E3}" xr6:coauthVersionLast="47" xr6:coauthVersionMax="47" xr10:uidLastSave="{00000000-0000-0000-0000-000000000000}"/>
  <bookViews>
    <workbookView xWindow="-28898" yWindow="-2557" windowWidth="28996" windowHeight="15675" tabRatio="85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BE36"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c r="AM35" i="10" s="1"/>
  <c r="AM36" i="10" s="1"/>
  <c r="BE34" i="10" l="1"/>
  <c r="BE35" i="10" l="1"/>
  <c r="BW34" i="10"/>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<sst xmlns="http://schemas.openxmlformats.org/spreadsheetml/2006/main" count="995" uniqueCount="599">
  <si>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</si>
  <si>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</si>
  <si>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</si>
  <si>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</si>
  <si>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</si>
  <si>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</si>
  <si>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</si>
  <si>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</si>
  <si>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</si>
  <si>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</si>
  <si>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</si>
  <si>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</si>
  <si>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</si>
  <si>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</si>
  <si>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</si>
  <si>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</si>
  <si>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</si>
  <si>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</si>
  <si>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</si>
  <si>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</si>
  <si>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</si>
  <si>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</si>
  <si>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</si>
  <si>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</si>
  <si>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</si>
  <si>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</si>
  <si>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</si>
  <si>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</si>
  <si>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</si>
  <si>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</si>
  <si>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</si>
  <si>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</si>
  <si>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</si>
  <si>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</si>
  <si>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</si>
  <si>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</si>
  <si>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</si>
  <si>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</si>
  <si>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</si>
  <si>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</si>
  <si>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</si>
  <si>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</si>
  <si>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</si>
  <si>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</si>
  <si>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</si>
  <si>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</si>
  <si>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</si>
  <si>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</si>
  <si>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</si>
  <si>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</si>
  <si>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</si>
  <si>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</si>
  <si>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</si>
  <si>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</si>
  <si>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</si>
  <si>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</si>
  <si>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</si>
  <si>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</si>
  <si>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</si>
  <si>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</si>
  <si>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</si>
  <si>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</si>
  <si>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</si>
  <si>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</si>
  <si>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</si>
  <si>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</si>
  <si>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</si>
  <si>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</si>
  <si>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</si>
  <si>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</si>
  <si>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</si>
  <si>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</si>
  <si>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</si>
  <si>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</si>
  <si>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</si>
  <si>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</si>
  <si>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</si>
  <si>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</si>
  <si>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</si>
  <si>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</si>
  <si>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</si>
  <si>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</si>
  <si>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</si>
  <si>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</si>
  <si>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</si>
  <si>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</si>
  <si>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</si>
  <si>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</si>
  <si>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</si>
  <si>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</si>
  <si>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</si>
  <si>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</si>
  <si>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</si>
  <si>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</si>
  <si>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</si>
  <si>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</si>
  <si>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</si>
  <si>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</si>
  <si>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</si>
  <si>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</si>
  <si>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</si>
  <si>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</si>
  <si>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</si>
  <si>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</si>
  <si>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</si>
  <si>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</si>
  <si>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</si>
  <si>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</si>
  <si>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</si>
  <si>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</si>
  <si>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</si>
  <si>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</si>
  <si>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</si>
  <si>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</si>
  <si>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</si>
  <si>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</si>
  <si>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</si>
  <si>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</si>
  <si>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</si>
  <si>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</si>
  <si>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</si>
  <si>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</si>
  <si>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</si>
  <si>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</si>
  <si>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</si>
  <si>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</si>
  <si>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</si>
  <si>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</si>
  <si>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</si>
  <si>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</si>
  <si>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</si>
  <si>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</si>
  <si>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</si>
  <si>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</si>
  <si>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</si>
  <si>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</si>
  <si>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</si>
  <si>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</si>
  <si>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</si>
  <si>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</si>
  <si>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</si>
  <si>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</si>
  <si>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</si>
  <si>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</si>
  <si>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</si>
  <si>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</si>
  <si>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</si>
  <si>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</si>
  <si>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</si>
  <si>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</si>
  <si>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</si>
  <si>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</si>
  <si>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</si>
  <si>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</si>
  <si>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</si>
  <si>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</si>
  <si>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</si>
  <si>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</si>
  <si>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</si>
  <si>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</si>
  <si>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</si>
  <si>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</si>
  <si>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</si>
  <si>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</si>
  <si>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</si>
  <si>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</si>
  <si>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</si>
  <si>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</si>
  <si>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</si>
  <si>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</si>
  <si>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</si>
  <si>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</si>
  <si>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</si>
  <si>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</si>
  <si>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</si>
  <si>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</si>
  <si>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</si>
  <si>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</si>
  <si>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</si>
  <si>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</si>
  <si>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</si>
  <si>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</si>
  <si>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</si>
  <si>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</si>
  <si>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</si>
  <si>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</si>
  <si>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</si>
  <si>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</si>
  <si>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</si>
  <si>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</si>
  <si>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</si>
  <si>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</si>
  <si>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</si>
  <si>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</si>
  <si>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</si>
  <si>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</si>
  <si>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</si>
  <si>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</si>
  <si>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</si>
  <si>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</si>
  <si>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</si>
  <si>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</si>
  <si>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</si>
  <si>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新潟県新潟市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</si>
  <si>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</si>
  <si>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</si>
  <si>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</si>
  <si>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</si>
  <si>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</si>
  <si>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</si>
  <si>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</si>
  <si>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</si>
  <si>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</si>
  <si>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</si>
  <si>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</si>
  <si>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</si>
  <si>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</si>
  <si>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</si>
  <si>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</si>
  <si>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</si>
  <si>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</si>
  <si>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</si>
  <si>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</si>
  <si>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</si>
  <si>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</si>
  <si>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</si>
  <si>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</si>
  <si>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</si>
  <si>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</si>
  <si>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</si>
  <si>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</si>
  <si>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</si>
  <si>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</si>
  <si>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</si>
  <si>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</si>
  <si>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</si>
  <si>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</si>
  <si>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</si>
  <si>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</si>
  <si>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</si>
  <si>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</si>
  <si>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</si>
  <si>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</si>
  <si>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</si>
  <si>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</si>
  <si>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</si>
  <si>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</si>
  <si>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</si>
  <si>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</si>
  <si>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</si>
  <si>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</si>
  <si>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</si>
  <si>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</si>
  <si>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</si>
  <si>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</si>
  <si>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</si>
  <si>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</si>
  <si>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</si>
  <si>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</si>
  <si>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</si>
  <si>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</si>
  <si>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</si>
  <si>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</si>
  <si>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</si>
  <si>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</si>
  <si>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</si>
  <si>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</si>
  <si>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</si>
  <si>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</si>
  <si>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</si>
  <si>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</si>
  <si>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</si>
  <si>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</si>
  <si>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</si>
  <si>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</si>
  <si>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</si>
  <si>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</si>
  <si>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</si>
  <si>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</si>
  <si>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</si>
  <si>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</si>
  <si>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</si>
  <si>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</si>
  <si>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</si>
  <si>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</si>
  <si>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</si>
  <si>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</si>
  <si>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</si>
  <si>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</si>
  <si>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</si>
  <si>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</si>
  <si>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</si>
  <si>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</si>
  <si>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</si>
  <si>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</si>
  <si>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</si>
  <si>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</si>
  <si>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</si>
  <si>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</si>
  <si>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</si>
  <si>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</si>
  <si>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</si>
  <si>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</si>
  <si>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</si>
  <si>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</si>
  <si>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</si>
  <si>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</si>
  <si>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</si>
  <si>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</si>
  <si>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</si>
  <si>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</si>
  <si>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</si>
  <si>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</si>
  <si>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</si>
  <si>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</si>
  <si>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</si>
  <si>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</si>
  <si>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</si>
  <si>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</si>
  <si>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</si>
  <si>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</si>
  <si>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</si>
  <si>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</si>
  <si>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</si>
  <si>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</si>
  <si>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</si>
  <si>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</si>
  <si>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</si>
  <si>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</si>
  <si>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</si>
  <si>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</si>
  <si>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</si>
  <si>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</si>
  <si>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</si>
  <si>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</si>
  <si>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</si>
  <si>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</si>
  <si>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</si>
  <si>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</si>
  <si>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</si>
  <si>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</si>
  <si>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</si>
  <si>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</si>
  <si>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</si>
  <si>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</si>
  <si>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</si>
  <si>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</si>
  <si>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</si>
  <si>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</si>
  <si>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</si>
  <si>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</si>
  <si>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</si>
  <si>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</si>
  <si>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</si>
  <si>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新潟県新潟市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</si>
  <si>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</si>
  <si>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</si>
  <si>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</si>
  <si>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</si>
  <si>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</si>
  <si>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</si>
  <si>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</si>
  <si>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</si>
  <si>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</si>
  <si>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</si>
  <si>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</si>
  <si>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</si>
  <si>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</si>
  <si>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</si>
  <si>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</si>
  <si>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</si>
  <si>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</si>
  <si>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</si>
  <si>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</si>
  <si>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</si>
  <si>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公債管理事業会計</t>
    <phoneticPr fontId="5"/>
  </si>
  <si>
    <t>母子父子寡婦福祉資金貸付事業会計</t>
    <phoneticPr fontId="5"/>
  </si>
  <si>
    <t>土地取得事業会計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</si>
  <si>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</si>
  <si>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</si>
  <si>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</si>
  <si>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</si>
  <si>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</si>
  <si>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</si>
  <si>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</si>
  <si>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</si>
  <si>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</si>
  <si>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</si>
  <si>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</si>
  <si>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</si>
  <si>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</si>
  <si>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</si>
  <si>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</si>
  <si>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</si>
  <si>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</si>
  <si>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</si>
  <si>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病院事業会計</t>
    <phoneticPr fontId="5"/>
  </si>
  <si>
    <t>下水道事業会計</t>
    <phoneticPr fontId="5"/>
  </si>
  <si>
    <t>中央卸売市場事業会計</t>
    <phoneticPr fontId="5"/>
  </si>
  <si>
    <t>法非適用企業</t>
    <phoneticPr fontId="5"/>
  </si>
  <si>
    <t>と畜場事業会計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</si>
  <si>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</si>
  <si>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</si>
  <si>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</si>
  <si>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</si>
  <si>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</si>
  <si>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</si>
  <si>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</si>
  <si>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</si>
  <si>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</si>
  <si>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</si>
  <si>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</si>
  <si>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</si>
  <si>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</si>
  <si>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</si>
  <si>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</si>
  <si>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</si>
  <si>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</si>
  <si>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</si>
  <si>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</si>
  <si>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</si>
  <si>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</si>
  <si>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</si>
  <si>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</si>
  <si>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</si>
  <si>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</si>
  <si>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</si>
  <si>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</si>
  <si>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</si>
  <si>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</si>
  <si>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</si>
  <si>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</si>
  <si>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</si>
  <si>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</si>
  <si>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</si>
  <si>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</si>
  <si>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</si>
  <si>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</si>
  <si>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</si>
  <si>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</si>
  <si>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</si>
  <si>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</si>
  <si>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</si>
  <si>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</si>
  <si>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</si>
  <si>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</si>
  <si>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</si>
  <si>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</si>
  <si>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</si>
  <si>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</si>
  <si>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</si>
  <si>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</si>
  <si>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</si>
  <si>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</si>
  <si>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</si>
  <si>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</si>
  <si>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</si>
  <si>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</si>
  <si>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</si>
  <si>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</si>
  <si>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</si>
  <si>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</si>
  <si>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</si>
  <si>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</si>
  <si>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</si>
  <si>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</si>
  <si>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</si>
  <si>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</si>
  <si>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</si>
  <si>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</si>
  <si>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</si>
  <si>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</si>
  <si>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</si>
  <si>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</si>
  <si>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</si>
  <si>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</si>
  <si>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</si>
  <si>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</si>
  <si>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</si>
  <si>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</si>
  <si>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</si>
  <si>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</si>
  <si>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</si>
  <si>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</si>
  <si>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</si>
  <si>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</si>
  <si>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</si>
  <si>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</si>
  <si>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</si>
  <si>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</si>
  <si>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</si>
  <si>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</si>
  <si>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</si>
  <si>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</si>
  <si>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</si>
  <si>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</si>
  <si>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</si>
  <si>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</si>
  <si>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</si>
  <si>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</si>
  <si>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</si>
  <si>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</si>
  <si>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</si>
  <si>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</si>
  <si>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</si>
  <si>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</si>
  <si>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</si>
  <si>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</si>
  <si>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</si>
  <si>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</si>
  <si>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</si>
  <si>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</si>
  <si>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</si>
  <si>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</si>
  <si>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</si>
  <si>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</si>
  <si>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</si>
  <si>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</si>
  <si>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</si>
  <si>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</si>
  <si>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</si>
  <si>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</si>
  <si>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</si>
  <si>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</si>
  <si>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</si>
  <si>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</si>
  <si>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</si>
  <si>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</si>
  <si>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</si>
  <si>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</si>
  <si>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</si>
  <si>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</si>
  <si>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</si>
  <si>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</si>
  <si>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</si>
  <si>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</si>
  <si>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0.60</t>
  </si>
  <si>
    <t>▲ 0.65</t>
  </si>
  <si>
    <t>▲ 2.09</t>
  </si>
  <si>
    <t>病院事業会計</t>
  </si>
  <si>
    <t>水道事業会計</t>
  </si>
  <si>
    <t>一般会計</t>
  </si>
  <si>
    <t>介護保険事業会計</t>
  </si>
  <si>
    <t>下水道事業会計</t>
  </si>
  <si>
    <t>母子父子寡婦福祉資金貸付事業会計</t>
  </si>
  <si>
    <t>国民健康保険事業会計</t>
  </si>
  <si>
    <t>後期高齢者医療事業会計</t>
  </si>
  <si>
    <t>その他会計（赤字）</t>
  </si>
  <si>
    <t>その他会計（黒字）</t>
  </si>
  <si>
    <t>R01</t>
    <phoneticPr fontId="5"/>
  </si>
  <si>
    <t>R02</t>
    <phoneticPr fontId="5"/>
  </si>
  <si>
    <t>R03</t>
    <phoneticPr fontId="5"/>
  </si>
  <si>
    <t>R04</t>
    <phoneticPr fontId="5"/>
  </si>
  <si>
    <t>R05</t>
    <phoneticPr fontId="5"/>
  </si>
  <si>
    <t>新潟市土地開発公社</t>
    <rPh sb="0" eb="9">
      <t>ニイガタシトチカイハツコウシャ</t>
    </rPh>
    <phoneticPr fontId="2"/>
  </si>
  <si>
    <t>公益財団法人新潟市国際交流協会</t>
    <rPh sb="0" eb="2">
      <t>コウエキ</t>
    </rPh>
    <rPh sb="2" eb="4">
      <t>ザイダン</t>
    </rPh>
    <rPh sb="4" eb="6">
      <t>ホウジン</t>
    </rPh>
    <rPh sb="6" eb="9">
      <t>ニイガタシ</t>
    </rPh>
    <rPh sb="9" eb="11">
      <t>コクサイ</t>
    </rPh>
    <rPh sb="11" eb="13">
      <t>コウリュウ</t>
    </rPh>
    <rPh sb="13" eb="15">
      <t>キョウカイ</t>
    </rPh>
    <phoneticPr fontId="2"/>
  </si>
  <si>
    <t>公益財団法人新潟市芸術文化振興財団</t>
    <rPh sb="0" eb="2">
      <t>コウエキ</t>
    </rPh>
    <rPh sb="2" eb="4">
      <t>ザイダン</t>
    </rPh>
    <rPh sb="4" eb="6">
      <t>ホウジン</t>
    </rPh>
    <rPh sb="6" eb="9">
      <t>ニイガタシ</t>
    </rPh>
    <rPh sb="9" eb="11">
      <t>ゲイジュツ</t>
    </rPh>
    <rPh sb="11" eb="13">
      <t>ブンカ</t>
    </rPh>
    <rPh sb="13" eb="15">
      <t>シンコウ</t>
    </rPh>
    <rPh sb="15" eb="17">
      <t>ザイダン</t>
    </rPh>
    <phoneticPr fontId="3"/>
  </si>
  <si>
    <t>公益財団法人會津八一記念館</t>
    <rPh sb="0" eb="2">
      <t>コウエキ</t>
    </rPh>
    <rPh sb="2" eb="4">
      <t>ザイダン</t>
    </rPh>
    <rPh sb="4" eb="6">
      <t>ホウジン</t>
    </rPh>
    <rPh sb="6" eb="8">
      <t>アイヅ</t>
    </rPh>
    <rPh sb="8" eb="10">
      <t>ヤイチ</t>
    </rPh>
    <rPh sb="10" eb="12">
      <t>キネン</t>
    </rPh>
    <rPh sb="12" eb="13">
      <t>カン</t>
    </rPh>
    <phoneticPr fontId="3"/>
  </si>
  <si>
    <t>公益財団法人新潟市海洋河川文化財団</t>
    <rPh sb="0" eb="2">
      <t>コウエキ</t>
    </rPh>
    <phoneticPr fontId="2"/>
  </si>
  <si>
    <t>公益財団法人新潟市産業振興財団</t>
    <rPh sb="0" eb="2">
      <t>コウエキ</t>
    </rPh>
    <rPh sb="2" eb="4">
      <t>ザイダン</t>
    </rPh>
    <rPh sb="4" eb="6">
      <t>ホウジン</t>
    </rPh>
    <rPh sb="6" eb="9">
      <t>ニイガタシ</t>
    </rPh>
    <rPh sb="9" eb="11">
      <t>サンギョウ</t>
    </rPh>
    <rPh sb="11" eb="13">
      <t>シンコウ</t>
    </rPh>
    <rPh sb="13" eb="15">
      <t>ザイダン</t>
    </rPh>
    <phoneticPr fontId="3"/>
  </si>
  <si>
    <t>公益財団法人新潟観光コンベンション協会</t>
    <rPh sb="0" eb="2">
      <t>コウエキ</t>
    </rPh>
    <rPh sb="2" eb="4">
      <t>ザイダン</t>
    </rPh>
    <rPh sb="4" eb="6">
      <t>ホウジン</t>
    </rPh>
    <rPh sb="6" eb="8">
      <t>ニイガタ</t>
    </rPh>
    <rPh sb="8" eb="10">
      <t>カンコウ</t>
    </rPh>
    <rPh sb="17" eb="19">
      <t>キョウカイ</t>
    </rPh>
    <phoneticPr fontId="3"/>
  </si>
  <si>
    <t>公益財団法人新潟市勤労者福祉サービスセンター</t>
    <rPh sb="0" eb="2">
      <t>コウエキ</t>
    </rPh>
    <rPh sb="2" eb="4">
      <t>ザイダン</t>
    </rPh>
    <rPh sb="4" eb="6">
      <t>ホウジン</t>
    </rPh>
    <rPh sb="6" eb="9">
      <t>ニイガタシ</t>
    </rPh>
    <rPh sb="9" eb="12">
      <t>キンロウシャ</t>
    </rPh>
    <rPh sb="12" eb="14">
      <t>フクシ</t>
    </rPh>
    <phoneticPr fontId="3"/>
  </si>
  <si>
    <t>公益財団法人新潟ミートプラント</t>
    <rPh sb="0" eb="2">
      <t>コウエキ</t>
    </rPh>
    <rPh sb="2" eb="4">
      <t>ザイダン</t>
    </rPh>
    <rPh sb="4" eb="6">
      <t>ホウジン</t>
    </rPh>
    <rPh sb="6" eb="8">
      <t>ニイガタ</t>
    </rPh>
    <phoneticPr fontId="3"/>
  </si>
  <si>
    <t>公益財団法人新潟市スポーツ協会</t>
  </si>
  <si>
    <t>公益財団法人新潟水道サービス</t>
    <rPh sb="0" eb="2">
      <t>コウエキ</t>
    </rPh>
    <phoneticPr fontId="2"/>
  </si>
  <si>
    <t>新潟市南区農業振興公社</t>
  </si>
  <si>
    <t>株式会社新潟市環境事業公社</t>
  </si>
  <si>
    <t>新潟地下開発株式会社</t>
  </si>
  <si>
    <t>株式会社エフエム新津</t>
  </si>
  <si>
    <t>株式会社まちづくり豊栄</t>
  </si>
  <si>
    <t>さくら福祉保健事務組合（一般会計分）</t>
    <rPh sb="3" eb="5">
      <t>フクシ</t>
    </rPh>
    <rPh sb="5" eb="7">
      <t>ホケン</t>
    </rPh>
    <rPh sb="7" eb="9">
      <t>ジム</t>
    </rPh>
    <rPh sb="9" eb="11">
      <t>クミアイ</t>
    </rPh>
    <rPh sb="12" eb="14">
      <t>イッパン</t>
    </rPh>
    <rPh sb="14" eb="16">
      <t>カイケイ</t>
    </rPh>
    <rPh sb="16" eb="17">
      <t>ブン</t>
    </rPh>
    <phoneticPr fontId="12"/>
  </si>
  <si>
    <t>さくら福祉保健事務組合（病院分）</t>
    <rPh sb="3" eb="5">
      <t>フクシ</t>
    </rPh>
    <rPh sb="5" eb="7">
      <t>ホケン</t>
    </rPh>
    <rPh sb="7" eb="9">
      <t>ジム</t>
    </rPh>
    <rPh sb="9" eb="11">
      <t>クミアイ</t>
    </rPh>
    <rPh sb="12" eb="14">
      <t>ビョウイン</t>
    </rPh>
    <rPh sb="14" eb="15">
      <t>ブン</t>
    </rPh>
    <phoneticPr fontId="12"/>
  </si>
  <si>
    <t>下越障害福祉事務組合</t>
    <rPh sb="0" eb="1">
      <t>カ</t>
    </rPh>
    <rPh sb="1" eb="2">
      <t>エツ</t>
    </rPh>
    <rPh sb="2" eb="4">
      <t>ショウガイ</t>
    </rPh>
    <rPh sb="4" eb="6">
      <t>フクシ</t>
    </rPh>
    <rPh sb="6" eb="8">
      <t>ジム</t>
    </rPh>
    <rPh sb="8" eb="10">
      <t>クミアイ</t>
    </rPh>
    <phoneticPr fontId="12"/>
  </si>
  <si>
    <t>新潟県中東福祉事務組合</t>
    <rPh sb="0" eb="3">
      <t>ニイガタケン</t>
    </rPh>
    <rPh sb="3" eb="5">
      <t>チュウトウ</t>
    </rPh>
    <rPh sb="5" eb="7">
      <t>フクシ</t>
    </rPh>
    <rPh sb="7" eb="9">
      <t>ジム</t>
    </rPh>
    <rPh sb="9" eb="11">
      <t>クミアイ</t>
    </rPh>
    <phoneticPr fontId="12"/>
  </si>
  <si>
    <t>西蒲原福祉事務組合（一般・急患分）</t>
    <rPh sb="0" eb="3">
      <t>ニシカンバラ</t>
    </rPh>
    <rPh sb="3" eb="5">
      <t>フクシ</t>
    </rPh>
    <rPh sb="5" eb="7">
      <t>ジム</t>
    </rPh>
    <rPh sb="7" eb="9">
      <t>クミアイ</t>
    </rPh>
    <rPh sb="10" eb="12">
      <t>イッパン</t>
    </rPh>
    <rPh sb="13" eb="15">
      <t>キュウカン</t>
    </rPh>
    <rPh sb="15" eb="16">
      <t>ブン</t>
    </rPh>
    <phoneticPr fontId="12"/>
  </si>
  <si>
    <t>三条・燕・西蒲・南蒲広域養護老人ホーム施設組合</t>
    <rPh sb="0" eb="2">
      <t>サンジョウ</t>
    </rPh>
    <rPh sb="3" eb="4">
      <t>ツバメ</t>
    </rPh>
    <rPh sb="5" eb="6">
      <t>ニシ</t>
    </rPh>
    <rPh sb="6" eb="7">
      <t>ガマ</t>
    </rPh>
    <rPh sb="8" eb="9">
      <t>ミナミ</t>
    </rPh>
    <rPh sb="9" eb="10">
      <t>ガマ</t>
    </rPh>
    <rPh sb="10" eb="12">
      <t>コウイキ</t>
    </rPh>
    <rPh sb="12" eb="14">
      <t>ヨウゴ</t>
    </rPh>
    <rPh sb="14" eb="16">
      <t>ロウジン</t>
    </rPh>
    <rPh sb="19" eb="21">
      <t>シセツ</t>
    </rPh>
    <rPh sb="21" eb="23">
      <t>クミアイ</t>
    </rPh>
    <phoneticPr fontId="12"/>
  </si>
  <si>
    <t>豊栄郷清掃施設処理組合</t>
    <rPh sb="0" eb="2">
      <t>トヨサカ</t>
    </rPh>
    <rPh sb="2" eb="3">
      <t>ゴウ</t>
    </rPh>
    <rPh sb="3" eb="5">
      <t>セイソウ</t>
    </rPh>
    <rPh sb="5" eb="7">
      <t>シセツ</t>
    </rPh>
    <rPh sb="7" eb="9">
      <t>ショリ</t>
    </rPh>
    <rPh sb="9" eb="11">
      <t>クミアイ</t>
    </rPh>
    <phoneticPr fontId="12"/>
  </si>
  <si>
    <t>新潟県後期高齢者医療広域連合（一般会計）</t>
  </si>
  <si>
    <t>新潟県後期高齢者医療広域連合（後期高齢会計）</t>
  </si>
  <si>
    <t>新潟県市町村総合事務組合（全体分）</t>
  </si>
  <si>
    <t>新潟東港地域水道用水供給企業団</t>
  </si>
  <si>
    <t>法適用企業</t>
    <rPh sb="0" eb="1">
      <t>ホウ</t>
    </rPh>
    <rPh sb="1" eb="3">
      <t>テキヨウ</t>
    </rPh>
    <rPh sb="3" eb="5">
      <t>キギョウ</t>
    </rPh>
    <phoneticPr fontId="2"/>
  </si>
  <si>
    <t>法適用企業</t>
  </si>
  <si>
    <t>都市整備基金</t>
    <rPh sb="0" eb="2">
      <t>トシ</t>
    </rPh>
    <rPh sb="2" eb="4">
      <t>セイビ</t>
    </rPh>
    <rPh sb="4" eb="6">
      <t>キキン</t>
    </rPh>
    <phoneticPr fontId="5"/>
  </si>
  <si>
    <t>職員退職手当基金</t>
    <rPh sb="0" eb="2">
      <t>ショクイン</t>
    </rPh>
    <rPh sb="2" eb="4">
      <t>タイショク</t>
    </rPh>
    <rPh sb="4" eb="6">
      <t>テアテ</t>
    </rPh>
    <rPh sb="6" eb="8">
      <t>キキン</t>
    </rPh>
    <phoneticPr fontId="5"/>
  </si>
  <si>
    <t>森林環境譲与税活用基金</t>
    <rPh sb="0" eb="2">
      <t>シンリン</t>
    </rPh>
    <rPh sb="2" eb="4">
      <t>カンキョウ</t>
    </rPh>
    <rPh sb="4" eb="6">
      <t>ジョウヨ</t>
    </rPh>
    <rPh sb="6" eb="7">
      <t>ゼイ</t>
    </rPh>
    <rPh sb="7" eb="9">
      <t>カツヨウ</t>
    </rPh>
    <rPh sb="9" eb="11">
      <t>キキン</t>
    </rPh>
    <phoneticPr fontId="5"/>
  </si>
  <si>
    <t>農業成長産業化基金</t>
    <rPh sb="0" eb="2">
      <t>ノウギョウ</t>
    </rPh>
    <rPh sb="2" eb="4">
      <t>セイチョウ</t>
    </rPh>
    <rPh sb="4" eb="7">
      <t>サンギョウカ</t>
    </rPh>
    <rPh sb="7" eb="9">
      <t>キキン</t>
    </rPh>
    <phoneticPr fontId="5"/>
  </si>
  <si>
    <t>再生可能エネルギー等導入推進基金</t>
    <rPh sb="0" eb="2">
      <t>サイセイ</t>
    </rPh>
    <rPh sb="2" eb="4">
      <t>カノウ</t>
    </rPh>
    <rPh sb="9" eb="10">
      <t>ナド</t>
    </rPh>
    <rPh sb="10" eb="12">
      <t>ドウニュウ</t>
    </rPh>
    <rPh sb="12" eb="14">
      <t>スイシン</t>
    </rPh>
    <rPh sb="14" eb="1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</si>
  <si>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</si>
  <si>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</si>
  <si>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将来負担比率は、平成29年度をピークに低下傾向にあるものの、他の政令市との比較では依然として高い水準で推移している。
一方で、有形固定資産減価償却率は上昇傾向にあるため、ファシリティマネジメントの考え方に基づいた公共施設の最適化や計画的な保全及び維持を進めていく必要がある。</t>
    <rPh sb="0" eb="2">
      <t>ショウライ</t>
    </rPh>
    <rPh sb="2" eb="4">
      <t>フタン</t>
    </rPh>
    <rPh sb="4" eb="6">
      <t>ヒリツ</t>
    </rPh>
    <rPh sb="8" eb="10">
      <t>ヘイセイ</t>
    </rPh>
    <rPh sb="12" eb="13">
      <t>ネン</t>
    </rPh>
    <rPh sb="13" eb="14">
      <t>ド</t>
    </rPh>
    <rPh sb="19" eb="21">
      <t>テイカ</t>
    </rPh>
    <rPh sb="21" eb="23">
      <t>ケイコウ</t>
    </rPh>
    <rPh sb="30" eb="31">
      <t>ホカ</t>
    </rPh>
    <rPh sb="32" eb="35">
      <t>セイレイシ</t>
    </rPh>
    <rPh sb="37" eb="39">
      <t>ヒカク</t>
    </rPh>
    <rPh sb="41" eb="43">
      <t>イゼン</t>
    </rPh>
    <rPh sb="46" eb="47">
      <t>タカ</t>
    </rPh>
    <rPh sb="48" eb="50">
      <t>スイジュン</t>
    </rPh>
    <rPh sb="51" eb="53">
      <t>スイイ</t>
    </rPh>
    <rPh sb="59" eb="61">
      <t>イッポウ</t>
    </rPh>
    <rPh sb="63" eb="65">
      <t>ユウケイ</t>
    </rPh>
    <rPh sb="65" eb="67">
      <t>コテイ</t>
    </rPh>
    <rPh sb="67" eb="69">
      <t>シサン</t>
    </rPh>
    <rPh sb="69" eb="71">
      <t>ゲンカ</t>
    </rPh>
    <rPh sb="71" eb="73">
      <t>ショウキャク</t>
    </rPh>
    <rPh sb="73" eb="74">
      <t>リツ</t>
    </rPh>
    <rPh sb="75" eb="77">
      <t>ジョウショウ</t>
    </rPh>
    <rPh sb="77" eb="79">
      <t>ケイコウ</t>
    </rPh>
    <rPh sb="98" eb="99">
      <t>カンガ</t>
    </rPh>
    <rPh sb="100" eb="101">
      <t>カタ</t>
    </rPh>
    <rPh sb="102" eb="103">
      <t>モト</t>
    </rPh>
    <rPh sb="106" eb="108">
      <t>コウキョウ</t>
    </rPh>
    <rPh sb="108" eb="110">
      <t>シセツ</t>
    </rPh>
    <rPh sb="111" eb="114">
      <t>サイテキカ</t>
    </rPh>
    <rPh sb="115" eb="118">
      <t>ケイカクテキ</t>
    </rPh>
    <rPh sb="119" eb="121">
      <t>ホゼン</t>
    </rPh>
    <rPh sb="121" eb="122">
      <t>オヨ</t>
    </rPh>
    <rPh sb="123" eb="125">
      <t>イジ</t>
    </rPh>
    <rPh sb="126" eb="127">
      <t>スス</t>
    </rPh>
    <rPh sb="131" eb="13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</si>
  <si>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</si>
  <si>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</si>
  <si>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</si>
  <si>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</si>
  <si>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</si>
  <si>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</si>
  <si>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実質公債費率は平静29年度以降上昇傾向にあることから、今後もその推移に留意しながら、健全な財政運営を行う。
将来負担比率は、他の政令市との比較では、依然として高い水準で推移していることから、地方債残高の縮減を図るなど、引き続き将来負担比率の着実な低減に取り組むことにより、健全な財政基盤の構築に努める。</t>
    <rPh sb="0" eb="2">
      <t>ジッシツ</t>
    </rPh>
    <rPh sb="2" eb="5">
      <t>コウサイヒ</t>
    </rPh>
    <rPh sb="5" eb="6">
      <t>リツ</t>
    </rPh>
    <rPh sb="7" eb="9">
      <t>ヘイセイ</t>
    </rPh>
    <rPh sb="11" eb="13">
      <t>ネンド</t>
    </rPh>
    <rPh sb="13" eb="15">
      <t>イコウ</t>
    </rPh>
    <rPh sb="15" eb="17">
      <t>ジョウショウ</t>
    </rPh>
    <rPh sb="17" eb="19">
      <t>ケイコウ</t>
    </rPh>
    <rPh sb="27" eb="29">
      <t>コンゴ</t>
    </rPh>
    <rPh sb="32" eb="34">
      <t>スイイ</t>
    </rPh>
    <rPh sb="35" eb="37">
      <t>リュウイ</t>
    </rPh>
    <rPh sb="42" eb="44">
      <t>ケンゼン</t>
    </rPh>
    <rPh sb="45" eb="47">
      <t>ザイセイ</t>
    </rPh>
    <rPh sb="47" eb="49">
      <t>ウンエイ</t>
    </rPh>
    <rPh sb="50" eb="51">
      <t>オコナ</t>
    </rPh>
    <rPh sb="54" eb="56">
      <t>ショウライ</t>
    </rPh>
    <rPh sb="56" eb="58">
      <t>フタン</t>
    </rPh>
    <rPh sb="58" eb="60">
      <t>ヒリツ</t>
    </rPh>
    <rPh sb="62" eb="63">
      <t>ホカ</t>
    </rPh>
    <rPh sb="64" eb="67">
      <t>セイレイシ</t>
    </rPh>
    <rPh sb="69" eb="71">
      <t>ヒカク</t>
    </rPh>
    <rPh sb="74" eb="76">
      <t>イゼン</t>
    </rPh>
    <rPh sb="79" eb="80">
      <t>タカ</t>
    </rPh>
    <rPh sb="81" eb="83">
      <t>スイジュン</t>
    </rPh>
    <rPh sb="84" eb="86">
      <t>スイイ</t>
    </rPh>
    <rPh sb="95" eb="98">
      <t>チホウサイ</t>
    </rPh>
    <rPh sb="98" eb="100">
      <t>ザンダカ</t>
    </rPh>
    <rPh sb="101" eb="103">
      <t>シュクゲン</t>
    </rPh>
    <rPh sb="104" eb="105">
      <t>ハカ</t>
    </rPh>
    <rPh sb="109" eb="110">
      <t>ヒ</t>
    </rPh>
    <rPh sb="111" eb="112">
      <t>ツヅ</t>
    </rPh>
    <rPh sb="113" eb="115">
      <t>ショウライ</t>
    </rPh>
    <rPh sb="115" eb="117">
      <t>フタン</t>
    </rPh>
    <rPh sb="117" eb="119">
      <t>ヒリツ</t>
    </rPh>
    <rPh sb="120" eb="122">
      <t>チャクジツ</t>
    </rPh>
    <rPh sb="123" eb="125">
      <t>テイゲン</t>
    </rPh>
    <rPh sb="126" eb="127">
      <t>ト</t>
    </rPh>
    <rPh sb="128" eb="129">
      <t>ク</t>
    </rPh>
    <rPh sb="136" eb="138">
      <t>ケンゼン</t>
    </rPh>
    <rPh sb="139" eb="141">
      <t>ザイセイ</t>
    </rPh>
    <rPh sb="141" eb="143">
      <t>キバン</t>
    </rPh>
    <rPh sb="144" eb="146">
      <t>コウチク</t>
    </rPh>
    <rPh sb="147" eb="148">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</si>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</sst>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9610BFE-CED6-4C2B-97C7-783961C7477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0BB7-4B7C-8389-243E20C311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70038</c:v>
                </c:pt>
                <c:pt idx="1">
                  <c:v>59492</c:v>
                </c:pt>
                <c:pt idx="2">
                  <c:v>56709</c:v>
                </c:pt>
                <c:pt idx="3">
                  <c:v>55062</c:v>
                </c:pt>
                <c:pt idx="4">
                  <c:v>58788</c:v>
                </c:pt>
              </c:numCache>
            </c:numRef>
          </c:val>
          <c:smooth val="0"/>
          <c:extLst>
            <c:ext xmlns:c16="http://schemas.microsoft.com/office/drawing/2014/chart" uri="{C3380CC4-5D6E-409C-BE32-E72D297353CC}">
              <c16:uniqueId val="{00000001-0BB7-4B7C-8389-243E20C311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1.72</c:v>
                </c:pt>
                <c:pt idx="1">
                  <c:v>1.53</c:v>
                </c:pt>
                <c:pt idx="2">
                  <c:v>3.1</c:v>
                </c:pt>
                <c:pt idx="3">
                  <c:v>2.7</c:v>
                </c:pt>
                <c:pt idx="4">
                  <c:v>2.17</c:v>
                </c:pt>
              </c:numCache>
            </c:numRef>
          </c:val>
          <c:extLst>
            <c:ext xmlns:c16="http://schemas.microsoft.com/office/drawing/2014/chart" uri="{C3380CC4-5D6E-409C-BE32-E72D297353CC}">
              <c16:uniqueId val="{00000000-A13C-4E5E-B47C-EF03A0C14A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1.97</c:v>
                </c:pt>
                <c:pt idx="1">
                  <c:v>1.49</c:v>
                </c:pt>
                <c:pt idx="2">
                  <c:v>3.79</c:v>
                </c:pt>
                <c:pt idx="3">
                  <c:v>3.7</c:v>
                </c:pt>
                <c:pt idx="4">
                  <c:v>2.0699999999999998</c:v>
                </c:pt>
              </c:numCache>
            </c:numRef>
          </c:val>
          <c:extLst>
            <c:ext xmlns:c16="http://schemas.microsoft.com/office/drawing/2014/chart" uri="{C3380CC4-5D6E-409C-BE32-E72D297353CC}">
              <c16:uniqueId val="{00000001-A13C-4E5E-B47C-EF03A0C14A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0.73</c:v>
                </c:pt>
                <c:pt idx="1">
                  <c:v>-0.6</c:v>
                </c:pt>
                <c:pt idx="2">
                  <c:v>3.99</c:v>
                </c:pt>
                <c:pt idx="3">
                  <c:v>-0.65</c:v>
                </c:pt>
                <c:pt idx="4">
                  <c:v>-2.09</c:v>
                </c:pt>
              </c:numCache>
            </c:numRef>
          </c:val>
          <c:smooth val="0"/>
          <c:extLst>
            <c:ext xmlns:c16="http://schemas.microsoft.com/office/drawing/2014/chart" uri="{C3380CC4-5D6E-409C-BE32-E72D297353CC}">
              <c16:uniqueId val="{00000002-A13C-4E5E-B47C-EF03A0C14A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3CC-4D4F-9874-213800BB68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CC-4D4F-9874-213800BB68E8}"/>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2-13CC-4D4F-9874-213800BB68E8}"/>
            </c:ext>
          </c:extLst>
        </c:ser>
        <c:ser>
          <c:idx val="3"/>
          <c:order val="3"/>
          <c:tx>
            <c:strRef>
              <c:f>データシート!$A$30</c:f>
              <c:strCache>
                <c:ptCount val="1"/>
                <c:pt idx="0">
                  <c:v>国民健康保険事業会計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0.16</c:v>
                </c:pt>
                <c:pt idx="4">
                  <c:v>#N/A</c:v>
                </c:pt>
                <c:pt idx="5">
                  <c:v>0.2</c:v>
                </c:pt>
                <c:pt idx="6">
                  <c:v>#N/A</c:v>
                </c:pt>
                <c:pt idx="7">
                  <c:v>0.08</c:v>
                </c:pt>
                <c:pt idx="8">
                  <c:v>#N/A</c:v>
                </c:pt>
                <c:pt idx="9">
                  <c:v>0.19</c:v>
                </c:pt>
              </c:numCache>
            </c:numRef>
          </c:val>
          <c:extLst>
            <c:ext xmlns:c16="http://schemas.microsoft.com/office/drawing/2014/chart" uri="{C3380CC4-5D6E-409C-BE32-E72D297353CC}">
              <c16:uniqueId val="{00000003-13CC-4D4F-9874-213800BB68E8}"/>
            </c:ext>
          </c:extLst>
        </c:ser>
        <c:ser>
          <c:idx val="4"/>
          <c:order val="4"/>
          <c:tx>
            <c:strRef>
              <c:f>データシート!$A$31</c:f>
              <c:strCache>
                <c:ptCount val="1"/>
                <c:pt idx="0">
                  <c:v>母子父子寡婦福祉資金貸付事業会計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0.24</c:v>
                </c:pt>
                <c:pt idx="4">
                  <c:v>#N/A</c:v>
                </c:pt>
                <c:pt idx="5">
                  <c:v>0.27</c:v>
                </c:pt>
                <c:pt idx="6">
                  <c:v>#N/A</c:v>
                </c:pt>
                <c:pt idx="7">
                  <c:v>0.31</c:v>
                </c:pt>
                <c:pt idx="8">
                  <c:v>#N/A</c:v>
                </c:pt>
                <c:pt idx="9">
                  <c:v>0.27</c:v>
                </c:pt>
              </c:numCache>
            </c:numRef>
          </c:val>
          <c:extLst>
            <c:ext xmlns:c16="http://schemas.microsoft.com/office/drawing/2014/chart" uri="{C3380CC4-5D6E-409C-BE32-E72D297353CC}">
              <c16:uniqueId val="{00000004-13CC-4D4F-9874-213800BB68E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0.55000000000000004</c:v>
                </c:pt>
                <c:pt idx="2">
                  <c:v>#N/A</c:v>
                </c:pt>
                <c:pt idx="3">
                  <c:v>0.63</c:v>
                </c:pt>
                <c:pt idx="4">
                  <c:v>#N/A</c:v>
                </c:pt>
                <c:pt idx="5">
                  <c:v>0.8</c:v>
                </c:pt>
                <c:pt idx="6">
                  <c:v>#N/A</c:v>
                </c:pt>
                <c:pt idx="7">
                  <c:v>0.41</c:v>
                </c:pt>
                <c:pt idx="8">
                  <c:v>#N/A</c:v>
                </c:pt>
                <c:pt idx="9">
                  <c:v>0.42</c:v>
                </c:pt>
              </c:numCache>
            </c:numRef>
          </c:val>
          <c:extLst>
            <c:ext xmlns:c16="http://schemas.microsoft.com/office/drawing/2014/chart" uri="{C3380CC4-5D6E-409C-BE32-E72D297353CC}">
              <c16:uniqueId val="{00000005-13CC-4D4F-9874-213800BB68E8}"/>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0.43</c:v>
                </c:pt>
                <c:pt idx="2">
                  <c:v>#N/A</c:v>
                </c:pt>
                <c:pt idx="3">
                  <c:v>0.39</c:v>
                </c:pt>
                <c:pt idx="4">
                  <c:v>#N/A</c:v>
                </c:pt>
                <c:pt idx="5">
                  <c:v>0.56999999999999995</c:v>
                </c:pt>
                <c:pt idx="6">
                  <c:v>#N/A</c:v>
                </c:pt>
                <c:pt idx="7">
                  <c:v>1.08</c:v>
                </c:pt>
                <c:pt idx="8">
                  <c:v>#N/A</c:v>
                </c:pt>
                <c:pt idx="9">
                  <c:v>0.7</c:v>
                </c:pt>
              </c:numCache>
            </c:numRef>
          </c:val>
          <c:extLst>
            <c:ext xmlns:c16="http://schemas.microsoft.com/office/drawing/2014/chart" uri="{C3380CC4-5D6E-409C-BE32-E72D297353CC}">
              <c16:uniqueId val="{00000006-13CC-4D4F-9874-213800BB68E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1.49</c:v>
                </c:pt>
                <c:pt idx="2">
                  <c:v>#N/A</c:v>
                </c:pt>
                <c:pt idx="3">
                  <c:v>1.28</c:v>
                </c:pt>
                <c:pt idx="4">
                  <c:v>#N/A</c:v>
                </c:pt>
                <c:pt idx="5">
                  <c:v>2.82</c:v>
                </c:pt>
                <c:pt idx="6">
                  <c:v>#N/A</c:v>
                </c:pt>
                <c:pt idx="7">
                  <c:v>2.39</c:v>
                </c:pt>
                <c:pt idx="8">
                  <c:v>#N/A</c:v>
                </c:pt>
                <c:pt idx="9">
                  <c:v>1.89</c:v>
                </c:pt>
              </c:numCache>
            </c:numRef>
          </c:val>
          <c:extLst>
            <c:ext xmlns:c16="http://schemas.microsoft.com/office/drawing/2014/chart" uri="{C3380CC4-5D6E-409C-BE32-E72D297353CC}">
              <c16:uniqueId val="{00000007-13CC-4D4F-9874-213800BB68E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3.01</c:v>
                </c:pt>
                <c:pt idx="2">
                  <c:v>#N/A</c:v>
                </c:pt>
                <c:pt idx="3">
                  <c:v>3.03</c:v>
                </c:pt>
                <c:pt idx="4">
                  <c:v>#N/A</c:v>
                </c:pt>
                <c:pt idx="5">
                  <c:v>2.79</c:v>
                </c:pt>
                <c:pt idx="6">
                  <c:v>#N/A</c:v>
                </c:pt>
                <c:pt idx="7">
                  <c:v>2.83</c:v>
                </c:pt>
                <c:pt idx="8">
                  <c:v>#N/A</c:v>
                </c:pt>
                <c:pt idx="9">
                  <c:v>2.0299999999999998</c:v>
                </c:pt>
              </c:numCache>
            </c:numRef>
          </c:val>
          <c:extLst>
            <c:ext xmlns:c16="http://schemas.microsoft.com/office/drawing/2014/chart" uri="{C3380CC4-5D6E-409C-BE32-E72D297353CC}">
              <c16:uniqueId val="{00000008-13CC-4D4F-9874-213800BB68E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4.17</c:v>
                </c:pt>
                <c:pt idx="2">
                  <c:v>#N/A</c:v>
                </c:pt>
                <c:pt idx="3">
                  <c:v>3.87</c:v>
                </c:pt>
                <c:pt idx="4">
                  <c:v>#N/A</c:v>
                </c:pt>
                <c:pt idx="5">
                  <c:v>3.5</c:v>
                </c:pt>
                <c:pt idx="6">
                  <c:v>#N/A</c:v>
                </c:pt>
                <c:pt idx="7">
                  <c:v>3.6</c:v>
                </c:pt>
                <c:pt idx="8">
                  <c:v>#N/A</c:v>
                </c:pt>
                <c:pt idx="9">
                  <c:v>3.33</c:v>
                </c:pt>
              </c:numCache>
            </c:numRef>
          </c:val>
          <c:extLst>
            <c:ext xmlns:c16="http://schemas.microsoft.com/office/drawing/2014/chart" uri="{C3380CC4-5D6E-409C-BE32-E72D297353CC}">
              <c16:uniqueId val="{00000009-13CC-4D4F-9874-213800BB68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38532</c:v>
                </c:pt>
                <c:pt idx="5">
                  <c:v>38924</c:v>
                </c:pt>
                <c:pt idx="8">
                  <c:v>39659</c:v>
                </c:pt>
                <c:pt idx="11">
                  <c:v>39847</c:v>
                </c:pt>
                <c:pt idx="14">
                  <c:v>40235</c:v>
                </c:pt>
              </c:numCache>
            </c:numRef>
          </c:val>
          <c:extLst>
            <c:ext xmlns:c16="http://schemas.microsoft.com/office/drawing/2014/chart" uri="{C3380CC4-5D6E-409C-BE32-E72D297353CC}">
              <c16:uniqueId val="{00000000-EF58-4A59-802B-F018C9DB06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58-4A59-802B-F018C9DB06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450</c:v>
                </c:pt>
                <c:pt idx="3">
                  <c:v>424</c:v>
                </c:pt>
                <c:pt idx="6">
                  <c:v>321</c:v>
                </c:pt>
                <c:pt idx="9">
                  <c:v>310</c:v>
                </c:pt>
                <c:pt idx="12">
                  <c:v>246</c:v>
                </c:pt>
              </c:numCache>
            </c:numRef>
          </c:val>
          <c:extLst>
            <c:ext xmlns:c16="http://schemas.microsoft.com/office/drawing/2014/chart" uri="{C3380CC4-5D6E-409C-BE32-E72D297353CC}">
              <c16:uniqueId val="{00000002-EF58-4A59-802B-F018C9DB06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c:v>
                </c:pt>
                <c:pt idx="3">
                  <c:v>12</c:v>
                </c:pt>
                <c:pt idx="6">
                  <c:v>14</c:v>
                </c:pt>
                <c:pt idx="9">
                  <c:v>15</c:v>
                </c:pt>
                <c:pt idx="12">
                  <c:v>19</c:v>
                </c:pt>
              </c:numCache>
            </c:numRef>
          </c:val>
          <c:extLst>
            <c:ext xmlns:c16="http://schemas.microsoft.com/office/drawing/2014/chart" uri="{C3380CC4-5D6E-409C-BE32-E72D297353CC}">
              <c16:uniqueId val="{00000003-EF58-4A59-802B-F018C9DB06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13159</c:v>
                </c:pt>
                <c:pt idx="3">
                  <c:v>13478</c:v>
                </c:pt>
                <c:pt idx="6">
                  <c:v>13911</c:v>
                </c:pt>
                <c:pt idx="9">
                  <c:v>13941</c:v>
                </c:pt>
                <c:pt idx="12">
                  <c:v>14206</c:v>
                </c:pt>
              </c:numCache>
            </c:numRef>
          </c:val>
          <c:extLst>
            <c:ext xmlns:c16="http://schemas.microsoft.com/office/drawing/2014/chart" uri="{C3380CC4-5D6E-409C-BE32-E72D297353CC}">
              <c16:uniqueId val="{00000004-EF58-4A59-802B-F018C9DB06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7580</c:v>
                </c:pt>
                <c:pt idx="3">
                  <c:v>7987</c:v>
                </c:pt>
                <c:pt idx="6">
                  <c:v>8029</c:v>
                </c:pt>
                <c:pt idx="9">
                  <c:v>9653</c:v>
                </c:pt>
                <c:pt idx="12">
                  <c:v>9659</c:v>
                </c:pt>
              </c:numCache>
            </c:numRef>
          </c:val>
          <c:extLst>
            <c:ext xmlns:c16="http://schemas.microsoft.com/office/drawing/2014/chart" uri="{C3380CC4-5D6E-409C-BE32-E72D297353CC}">
              <c16:uniqueId val="{00000005-EF58-4A59-802B-F018C9DB06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2282</c:v>
                </c:pt>
                <c:pt idx="3">
                  <c:v>2128</c:v>
                </c:pt>
                <c:pt idx="6">
                  <c:v>2041</c:v>
                </c:pt>
                <c:pt idx="9">
                  <c:v>2825</c:v>
                </c:pt>
                <c:pt idx="12">
                  <c:v>2232</c:v>
                </c:pt>
              </c:numCache>
            </c:numRef>
          </c:val>
          <c:extLst>
            <c:ext xmlns:c16="http://schemas.microsoft.com/office/drawing/2014/chart" uri="{C3380CC4-5D6E-409C-BE32-E72D297353CC}">
              <c16:uniqueId val="{00000006-EF58-4A59-802B-F018C9DB06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36656</c:v>
                </c:pt>
                <c:pt idx="3">
                  <c:v>37350</c:v>
                </c:pt>
                <c:pt idx="6">
                  <c:v>38906</c:v>
                </c:pt>
                <c:pt idx="9">
                  <c:v>39337</c:v>
                </c:pt>
                <c:pt idx="12">
                  <c:v>40112</c:v>
                </c:pt>
              </c:numCache>
            </c:numRef>
          </c:val>
          <c:extLst>
            <c:ext xmlns:c16="http://schemas.microsoft.com/office/drawing/2014/chart" uri="{C3380CC4-5D6E-409C-BE32-E72D297353CC}">
              <c16:uniqueId val="{00000007-EF58-4A59-802B-F018C9DB06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21619</c:v>
                </c:pt>
                <c:pt idx="2">
                  <c:v>#N/A</c:v>
                </c:pt>
                <c:pt idx="3">
                  <c:v>#N/A</c:v>
                </c:pt>
                <c:pt idx="4">
                  <c:v>22455</c:v>
                </c:pt>
                <c:pt idx="5">
                  <c:v>#N/A</c:v>
                </c:pt>
                <c:pt idx="6">
                  <c:v>#N/A</c:v>
                </c:pt>
                <c:pt idx="7">
                  <c:v>23563</c:v>
                </c:pt>
                <c:pt idx="8">
                  <c:v>#N/A</c:v>
                </c:pt>
                <c:pt idx="9">
                  <c:v>#N/A</c:v>
                </c:pt>
                <c:pt idx="10">
                  <c:v>26234</c:v>
                </c:pt>
                <c:pt idx="11">
                  <c:v>#N/A</c:v>
                </c:pt>
                <c:pt idx="12">
                  <c:v>#N/A</c:v>
                </c:pt>
                <c:pt idx="13">
                  <c:v>26239</c:v>
                </c:pt>
                <c:pt idx="14">
                  <c:v>#N/A</c:v>
                </c:pt>
              </c:numCache>
            </c:numRef>
          </c:val>
          <c:smooth val="0"/>
          <c:extLst>
            <c:ext xmlns:c16="http://schemas.microsoft.com/office/drawing/2014/chart" uri="{C3380CC4-5D6E-409C-BE32-E72D297353CC}">
              <c16:uniqueId val="{00000008-EF58-4A59-802B-F018C9DB06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527413</c:v>
                </c:pt>
                <c:pt idx="5">
                  <c:v>538367</c:v>
                </c:pt>
                <c:pt idx="8">
                  <c:v>540419</c:v>
                </c:pt>
                <c:pt idx="11">
                  <c:v>536042</c:v>
                </c:pt>
                <c:pt idx="14">
                  <c:v>535357</c:v>
                </c:pt>
              </c:numCache>
            </c:numRef>
          </c:val>
          <c:extLst>
            <c:ext xmlns:c16="http://schemas.microsoft.com/office/drawing/2014/chart" uri="{C3380CC4-5D6E-409C-BE32-E72D297353CC}">
              <c16:uniqueId val="{00000000-BA5B-451C-ACDD-3A19ADC32E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86795</c:v>
                </c:pt>
                <c:pt idx="5">
                  <c:v>81469</c:v>
                </c:pt>
                <c:pt idx="8">
                  <c:v>80877</c:v>
                </c:pt>
                <c:pt idx="11">
                  <c:v>79700</c:v>
                </c:pt>
                <c:pt idx="14">
                  <c:v>77188</c:v>
                </c:pt>
              </c:numCache>
            </c:numRef>
          </c:val>
          <c:extLst>
            <c:ext xmlns:c16="http://schemas.microsoft.com/office/drawing/2014/chart" uri="{C3380CC4-5D6E-409C-BE32-E72D297353CC}">
              <c16:uniqueId val="{00000001-BA5B-451C-ACDD-3A19ADC32E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32389</c:v>
                </c:pt>
                <c:pt idx="5">
                  <c:v>32974</c:v>
                </c:pt>
                <c:pt idx="8">
                  <c:v>42557</c:v>
                </c:pt>
                <c:pt idx="11">
                  <c:v>40747</c:v>
                </c:pt>
                <c:pt idx="14">
                  <c:v>41431</c:v>
                </c:pt>
              </c:numCache>
            </c:numRef>
          </c:val>
          <c:extLst>
            <c:ext xmlns:c16="http://schemas.microsoft.com/office/drawing/2014/chart" uri="{C3380CC4-5D6E-409C-BE32-E72D297353CC}">
              <c16:uniqueId val="{00000002-BA5B-451C-ACDD-3A19ADC32E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5B-451C-ACDD-3A19ADC32E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5B-451C-ACDD-3A19ADC32E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115</c:v>
                </c:pt>
                <c:pt idx="3">
                  <c:v>56</c:v>
                </c:pt>
                <c:pt idx="6">
                  <c:v>0</c:v>
                </c:pt>
                <c:pt idx="9">
                  <c:v>8</c:v>
                </c:pt>
                <c:pt idx="12">
                  <c:v>8</c:v>
                </c:pt>
              </c:numCache>
            </c:numRef>
          </c:val>
          <c:extLst>
            <c:ext xmlns:c16="http://schemas.microsoft.com/office/drawing/2014/chart" uri="{C3380CC4-5D6E-409C-BE32-E72D297353CC}">
              <c16:uniqueId val="{00000005-BA5B-451C-ACDD-3A19ADC32E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76459</c:v>
                </c:pt>
                <c:pt idx="3">
                  <c:v>76410</c:v>
                </c:pt>
                <c:pt idx="6">
                  <c:v>74348</c:v>
                </c:pt>
                <c:pt idx="9">
                  <c:v>72626</c:v>
                </c:pt>
                <c:pt idx="12">
                  <c:v>74005</c:v>
                </c:pt>
              </c:numCache>
            </c:numRef>
          </c:val>
          <c:extLst>
            <c:ext xmlns:c16="http://schemas.microsoft.com/office/drawing/2014/chart" uri="{C3380CC4-5D6E-409C-BE32-E72D297353CC}">
              <c16:uniqueId val="{00000006-BA5B-451C-ACDD-3A19ADC32E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439</c:v>
                </c:pt>
                <c:pt idx="3">
                  <c:v>426</c:v>
                </c:pt>
                <c:pt idx="6">
                  <c:v>405</c:v>
                </c:pt>
                <c:pt idx="9">
                  <c:v>381</c:v>
                </c:pt>
                <c:pt idx="12">
                  <c:v>366</c:v>
                </c:pt>
              </c:numCache>
            </c:numRef>
          </c:val>
          <c:extLst>
            <c:ext xmlns:c16="http://schemas.microsoft.com/office/drawing/2014/chart" uri="{C3380CC4-5D6E-409C-BE32-E72D297353CC}">
              <c16:uniqueId val="{00000007-BA5B-451C-ACDD-3A19ADC32E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180477</c:v>
                </c:pt>
                <c:pt idx="3">
                  <c:v>172244</c:v>
                </c:pt>
                <c:pt idx="6">
                  <c:v>174908</c:v>
                </c:pt>
                <c:pt idx="9">
                  <c:v>174727</c:v>
                </c:pt>
                <c:pt idx="12">
                  <c:v>172797</c:v>
                </c:pt>
              </c:numCache>
            </c:numRef>
          </c:val>
          <c:extLst>
            <c:ext xmlns:c16="http://schemas.microsoft.com/office/drawing/2014/chart" uri="{C3380CC4-5D6E-409C-BE32-E72D297353CC}">
              <c16:uniqueId val="{00000008-BA5B-451C-ACDD-3A19ADC32E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10467</c:v>
                </c:pt>
                <c:pt idx="3">
                  <c:v>9810</c:v>
                </c:pt>
                <c:pt idx="6">
                  <c:v>9067</c:v>
                </c:pt>
                <c:pt idx="9">
                  <c:v>8974</c:v>
                </c:pt>
                <c:pt idx="12">
                  <c:v>8048</c:v>
                </c:pt>
              </c:numCache>
            </c:numRef>
          </c:val>
          <c:extLst>
            <c:ext xmlns:c16="http://schemas.microsoft.com/office/drawing/2014/chart" uri="{C3380CC4-5D6E-409C-BE32-E72D297353CC}">
              <c16:uniqueId val="{00000009-BA5B-451C-ACDD-3A19ADC32E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654360</c:v>
                </c:pt>
                <c:pt idx="3">
                  <c:v>665123</c:v>
                </c:pt>
                <c:pt idx="6">
                  <c:v>667056</c:v>
                </c:pt>
                <c:pt idx="9">
                  <c:v>659349</c:v>
                </c:pt>
                <c:pt idx="12">
                  <c:v>654495</c:v>
                </c:pt>
              </c:numCache>
            </c:numRef>
          </c:val>
          <c:extLst>
            <c:ext xmlns:c16="http://schemas.microsoft.com/office/drawing/2014/chart" uri="{C3380CC4-5D6E-409C-BE32-E72D297353CC}">
              <c16:uniqueId val="{0000000A-BA5B-451C-ACDD-3A19ADC32E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275718</c:v>
                </c:pt>
                <c:pt idx="2">
                  <c:v>#N/A</c:v>
                </c:pt>
                <c:pt idx="3">
                  <c:v>#N/A</c:v>
                </c:pt>
                <c:pt idx="4">
                  <c:v>271259</c:v>
                </c:pt>
                <c:pt idx="5">
                  <c:v>#N/A</c:v>
                </c:pt>
                <c:pt idx="6">
                  <c:v>#N/A</c:v>
                </c:pt>
                <c:pt idx="7">
                  <c:v>261932</c:v>
                </c:pt>
                <c:pt idx="8">
                  <c:v>#N/A</c:v>
                </c:pt>
                <c:pt idx="9">
                  <c:v>#N/A</c:v>
                </c:pt>
                <c:pt idx="10">
                  <c:v>259575</c:v>
                </c:pt>
                <c:pt idx="11">
                  <c:v>#N/A</c:v>
                </c:pt>
                <c:pt idx="12">
                  <c:v>#N/A</c:v>
                </c:pt>
                <c:pt idx="13">
                  <c:v>255743</c:v>
                </c:pt>
                <c:pt idx="14">
                  <c:v>#N/A</c:v>
                </c:pt>
              </c:numCache>
            </c:numRef>
          </c:val>
          <c:smooth val="0"/>
          <c:extLst>
            <c:ext xmlns:c16="http://schemas.microsoft.com/office/drawing/2014/chart" uri="{C3380CC4-5D6E-409C-BE32-E72D297353CC}">
              <c16:uniqueId val="{0000000B-BA5B-451C-ACDD-3A19ADC32E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9239</c:v>
                </c:pt>
                <c:pt idx="1">
                  <c:v>8820</c:v>
                </c:pt>
                <c:pt idx="2">
                  <c:v>4995</c:v>
                </c:pt>
              </c:numCache>
            </c:numRef>
          </c:val>
          <c:extLst>
            <c:ext xmlns:c16="http://schemas.microsoft.com/office/drawing/2014/chart" uri="{C3380CC4-5D6E-409C-BE32-E72D297353CC}">
              <c16:uniqueId val="{00000000-F9C0-491B-BB7C-027E6A1FD3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c:v>
                </c:pt>
                <c:pt idx="1">
                  <c:v>36</c:v>
                </c:pt>
                <c:pt idx="2">
                  <c:v>1130</c:v>
                </c:pt>
              </c:numCache>
            </c:numRef>
          </c:val>
          <c:extLst>
            <c:ext xmlns:c16="http://schemas.microsoft.com/office/drawing/2014/chart" uri="{C3380CC4-5D6E-409C-BE32-E72D297353CC}">
              <c16:uniqueId val="{00000001-F9C0-491B-BB7C-027E6A1FD3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1916</c:v>
                </c:pt>
                <c:pt idx="1">
                  <c:v>1951</c:v>
                </c:pt>
                <c:pt idx="2">
                  <c:v>2203</c:v>
                </c:pt>
              </c:numCache>
            </c:numRef>
          </c:val>
          <c:extLst>
            <c:ext xmlns:c16="http://schemas.microsoft.com/office/drawing/2014/chart" uri="{C3380CC4-5D6E-409C-BE32-E72D297353CC}">
              <c16:uniqueId val="{00000002-F9C0-491B-BB7C-027E6A1FD3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{6A06E24A-8D50-4435-9048-24BB5411CC0A}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C57-4D42-A1A7-8B1EF7E3CC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{0331D4E0-ADAA-437B-AA74-0E5A8F1CE7C8}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57-4D42-A1A7-8B1EF7E3CC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{6A367B12-D110-407E-AA4C-F138B647F688}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57-4D42-A1A7-8B1EF7E3CC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{FF9C43F2-F1E2-4F2A-8E40-C1F0D142E893}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57-4D42-A1A7-8B1EF7E3CC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{5BB98E77-137D-4922-851F-DCF80EC87DFA}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57-4D42-A1A7-8B1EF7E3CC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{362B9220-0BED-4E42-A06C-1DA9D7E07F80}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C57-4D42-A1A7-8B1EF7E3CC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{C14416BA-718C-4658-9289-D27649528458}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C57-4D42-A1A7-8B1EF7E3CC4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{EAD0A977-A76C-4265-A128-1B410C39D79B}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C57-4D42-A1A7-8B1EF7E3CC4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{924C22A6-0FF6-4D3B-95F3-4D018CE2BA9A}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C57-4D42-A1A7-8B1EF7E3CC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57.1</c:v>
                </c:pt>
                <c:pt idx="8">
                  <c:v>58.4</c:v>
                </c:pt>
                <c:pt idx="16">
                  <c:v>59.9</c:v>
                </c:pt>
                <c:pt idx="24">
                  <c:v>61.2</c:v>
                </c:pt>
                <c:pt idx="32">
                  <c:v>63</c:v>
                </c:pt>
              </c:numCache>
            </c:numRef>
          </c:xVal>
          <c:yVal>
            <c:numRef>
              <c:f>公会計指標分析・財政指標組合せ分析表!$BP$51:$DC$51</c:f>
              <c:numCache>
                <c:formatCode>#,##0.0;"▲ "#,##0.0</c:formatCode>
                <c:ptCount val="40"/>
                <c:pt idx="0">
                  <c:v>139.6</c:v>
                </c:pt>
                <c:pt idx="8">
                  <c:v>134.69999999999999</c:v>
                </c:pt>
                <c:pt idx="16">
                  <c:v>124</c:v>
                </c:pt>
                <c:pt idx="24">
                  <c:v>126.7</c:v>
                </c:pt>
                <c:pt idx="32">
                  <c:v>123</c:v>
                </c:pt>
              </c:numCache>
            </c:numRef>
          </c:yVal>
          <c:smooth val="0"/>
          <c:extLst>
            <c:ext xmlns:c16="http://schemas.microsoft.com/office/drawing/2014/chart" uri="{C3380CC4-5D6E-409C-BE32-E72D297353CC}">
              <c16:uniqueId val="{00000009-0C57-4D42-A1A7-8B1EF7E3CC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{6F13844B-4E22-4B09-B3A2-8432547EB530}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C57-4D42-A1A7-8B1EF7E3CC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{6D2188B5-6232-4083-ACD7-56ED91CAF72D}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57-4D42-A1A7-8B1EF7E3CC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{6EF6AE7C-1B36-4505-88E1-1317F47132C2}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57-4D42-A1A7-8B1EF7E3CC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{2883FAC3-0040-464B-A421-4587BE072D95}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57-4D42-A1A7-8B1EF7E3CC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{006D44F5-8186-4EEE-BAAE-DA5CE0904A36}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57-4D42-A1A7-8B1EF7E3CC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{F0E9F036-7BCE-42F4-A30B-A6E9C80E49C3}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C57-4D42-A1A7-8B1EF7E3CC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{607D0F13-BAB5-4122-A824-4CCB20DCB583}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C57-4D42-A1A7-8B1EF7E3CC41}"/>
                </c:ext>
              </c:extLst>
            </c:dLbl>
            <c:dLbl>
              <c:idx val="24"/>
              <c:layout>
                <c:manualLayout>
                  <c:x val="-2.629069041748079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{D5F454AF-E6FB-4C23-89F3-E6D7294068A3}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C57-4D42-A1A7-8B1EF7E3CC41}"/>
                </c:ext>
              </c:extLst>
            </c:dLbl>
            <c:dLbl>
              <c:idx val="32"/>
              <c:layout>
                <c:manualLayout>
                  <c:x val="-3.7740810882987537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{83CB24EA-F09F-4293-B219-18BD7334B9AD}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C57-4D42-A1A7-8B1EF7E3CC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64.3</c:v>
                </c:pt>
                <c:pt idx="16">
                  <c:v>65.2</c:v>
                </c:pt>
                <c:pt idx="24">
                  <c:v>66.2</c:v>
                </c:pt>
                <c:pt idx="32">
                  <c:v>66.400000000000006</c:v>
                </c:pt>
              </c:numCache>
            </c:numRef>
          </c:xVal>
          <c:yVal>
            <c:numRef>
              <c:f>公会計指標分析・財政指標組合せ分析表!$BP$55:$DC$55</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0C57-4D42-A1A7-8B1EF7E3CC41}"/>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{DA8E1104-0208-49B5-B014-63C736BF74B7}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91C-4F01-86CB-8BBA4AF462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{2B0B8D0B-2F7D-4BA9-84BA-C75D555B05BA}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1C-4F01-86CB-8BBA4AF462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{1C2BB457-DD8C-455F-8FB9-BAB13CC38934}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1C-4F01-86CB-8BBA4AF462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{B9F8551E-213A-4816-87A7-FDF2E205D064}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1C-4F01-86CB-8BBA4AF462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{B87EC4E3-4BAB-41D4-9EAC-9C3970733D27}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1C-4F01-86CB-8BBA4AF462C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{2AEFC204-CF3F-4831-9A3F-F6AC5EF9EB38}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91C-4F01-86CB-8BBA4AF462C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{9AA0BB8A-A7DC-4EEB-AB3D-5DFEC679D6BA}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91C-4F01-86CB-8BBA4AF462C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{8FD58A65-ACD7-474E-82AF-363F1422B48B}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91C-4F01-86CB-8BBA4AF462C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{F0F94632-2A76-41C5-9875-79448D32F603}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91C-4F01-86CB-8BBA4AF462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10.9</c:v>
                </c:pt>
                <c:pt idx="16">
                  <c:v>11</c:v>
                </c:pt>
                <c:pt idx="24">
                  <c:v>11.7</c:v>
                </c:pt>
                <c:pt idx="32">
                  <c:v>12.1</c:v>
                </c:pt>
              </c:numCache>
            </c:numRef>
          </c:xVal>
          <c:yVal>
            <c:numRef>
              <c:f>公会計指標分析・財政指標組合せ分析表!$BP$73:$DC$73</c:f>
              <c:numCache>
                <c:formatCode>#,##0.0;"▲ "#,##0.0</c:formatCode>
                <c:ptCount val="40"/>
                <c:pt idx="0">
                  <c:v>139.6</c:v>
                </c:pt>
                <c:pt idx="8">
                  <c:v>134.69999999999999</c:v>
                </c:pt>
                <c:pt idx="16">
                  <c:v>124</c:v>
                </c:pt>
                <c:pt idx="24">
                  <c:v>126.7</c:v>
                </c:pt>
                <c:pt idx="32">
                  <c:v>123</c:v>
                </c:pt>
              </c:numCache>
            </c:numRef>
          </c:yVal>
          <c:smooth val="0"/>
          <c:extLst>
            <c:ext xmlns:c16="http://schemas.microsoft.com/office/drawing/2014/chart" uri="{C3380CC4-5D6E-409C-BE32-E72D297353CC}">
              <c16:uniqueId val="{00000009-A91C-4F01-86CB-8BBA4AF462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{432F95B1-3272-4F85-B124-48FB3D8152B4}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91C-4F01-86CB-8BBA4AF462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{9C7F87EF-6562-4CEB-8295-19D5AC98CDA8}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1C-4F01-86CB-8BBA4AF462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{95C47926-0095-41D6-9828-EEF75C999AE6}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1C-4F01-86CB-8BBA4AF462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{90EA4FE8-2082-4477-8179-ABC120EE14E1}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1C-4F01-86CB-8BBA4AF462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{6F7DE8EC-8BC4-44A0-B098-3A000B27BAF8}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1C-4F01-86CB-8BBA4AF462C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{A722BB63-C858-4CBE-9794-DAF69B2E767D}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91C-4F01-86CB-8BBA4AF462C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{A523C505-E84C-4A13-A871-426C09F6D1A6}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91C-4F01-86CB-8BBA4AF462CE}"/>
                </c:ext>
              </c:extLst>
            </c:dLbl>
            <c:dLbl>
              <c:idx val="24"/>
              <c:layout>
                <c:manualLayout>
                  <c:x val="0"/>
                  <c:y val="2.6296195579581438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{2985CA83-9C15-47A3-9D84-AE447CA68E85}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91C-4F01-86CB-8BBA4AF462CE}"/>
                </c:ext>
              </c:extLst>
            </c:dLbl>
            <c:dLbl>
              <c:idx val="32"/>
              <c:layout>
                <c:manualLayout>
                  <c:x val="0"/>
                  <c:y val="-2.629619557958143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{0E3563DE-BA1A-4B1C-A0FB-25F909E94CA6}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91C-4F01-86CB-8BBA4AF462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7.3</c:v>
                </c:pt>
                <c:pt idx="16">
                  <c:v>7.1</c:v>
                </c:pt>
                <c:pt idx="24">
                  <c:v>6.8</c:v>
                </c:pt>
                <c:pt idx="32">
                  <c:v>6.6</c:v>
                </c:pt>
              </c:numCache>
            </c:numRef>
          </c:xVal>
          <c:yVal>
            <c:numRef>
              <c:f>公会計指標分析・財政指標組合せ分析表!$BP$77:$DC$77</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A91C-4F01-86CB-8BBA4AF462CE}"/>
            </c:ext>
          </c:extLst>
        </c:ser>
        <c:dLbls>
          <c:showLegendKey val="0"/>
          <c:showVal val="1"/>
          <c:showCatName val="0"/>
          <c:showSerName val="0"/>
          <c:showPercent val="0"/>
          <c:showBubbleSize val="0"/>
        </c:dLbls>
        <c:axId val="84219776"/>
        <c:axId val="84234240"/>
      </c:scatterChart>
      <c:valAx>
        <c:axId val="84219776"/>
        <c:scaling>
          <c:orientation val="maxMin"/>
          <c:max val="13"/>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「元利償還金」について、元金償還・利子償還が減少した一方、増加要因となる満期一括元金償還が増加したことにより合計として増加している。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また、「公営企業債の元利償還金に対する繰入金」の増加等もあり、分子全体で増加となっている。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年度の豪雪に対応するための積立額の年度間調整の影響等により、令和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年度末の減債基金残高が増加している。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将来負担額は、地方債現在高が減少したことから、前年度比で減少している。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充当可能財源等については、都市計画税充当見込額などが減少したことから、前年度比で減少している。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分子全体としては、将来負担額の減少幅の方か大きいため、前年度比で減少している。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新潟県新潟市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財政調整基金について、財源の状況等を踏まえ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億円を積み立てた一方、令和６年能登半島地震への対応により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は、主に豪雪となった際の除排雪経費の財源として、近年、財政調整基金を取崩しており、小雪、豪雪の差が大きく、豪雪となった際の主な財源である特別交付税については、現行制度上、政令市に適用される財政力指数による割り落としの影響もあることから、決して十分にカバーされているとは言い難い状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また、能登半島地震へ対応するため、財政調整基金を取崩してきた結果、令和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億円となっている。能登半島地震からの生活再建等については、現在も継続した支援が求められており、液状化被害が甚大であった地域では、面的な整備を検討していく必要があり、今後も基金の取崩しが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考えられる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らを踏まえ、今後もあらゆる分野の事業・事務の効率化・適正化を進め、歳入・歳出両面にわたる不断の見直しを継続するとともに、決算剰余金を着実に積み立てていくほか、不動産の売り払いの取組を継続し、売り払い収入を基金に積み立てていきたいと考え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都市整備基金：健全なかつ秩序ある発展に資する都市施設の整備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職員退職手当基金：退職手当の財源に不足を生じた場合の財源に充てるもの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森林環境譲与税活用基金：地球温暖化の防止及び災害の防止</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農業成長産業化基金：農業分野の人材育成並びに農業及び農業に関連する産業の成長</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再生可能エネルギー等導入推進基金：エネルギーの自立化及び分散化並びに効率化を図り、地球温暖化対策及び災害に強いまちづくりを推進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主に、職員退職手当基金の積み立てによるもの。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各基金の目的のために活用予定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主に、財政調整基金について、財源の状況等を踏まえ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億円を積み立てた一方、令和６年能登半島地震への対応等により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は、主に豪雪となった際の除排雪経費の財源として、近年、財政調整基金を取崩しており、小雪、豪雪の差が大きく、豪雪となった際の主な財源である特別交付税については、現行制度上、政令市に適用される財政力指数による割り落としの影響もあることから、決して十分にカバーされているとは言い難い状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また、能登半島地震へ対応するため、財政調整基金を取崩してきた結果、令和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億円となっている。能登半島地震からの生活再建等については、現在も継続した支援が求められており、液状化被害が甚大であった地域では、面的な整備を検討していく必要があり、今後も基金の取崩しが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考えられる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らを踏まえ、今後もあらゆる分野の事業・事務の効率化・適正化を進め、歳入・歳出両面にわたる不断の見直しを継続するとともに、決算剰余金を着実に積み立てていくほか、不動産の売り払いの取組を継続し、売り払い収入を基金に積み立てていきたいと考え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臨時財政対策債償還基金費積立分として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1,093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基金運用益分を積み立て予定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72A75E5-1682-4080-A5C0-F2DF95F431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1A50E51-6BB2-4945-B9E9-2E838288BF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C5E879C-21E0-4E18-8F72-3754EAF5298C}"/>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95A407B-727F-4B1C-B42C-47FB6E6C25F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D4F89A5-F983-4561-9F92-6BB33D2CBECB}"/>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CDB9007-6428-424E-88DC-4C7B7BD5A779}"/>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6AF6355-2C8A-4085-89B4-C55C7B572F6F}"/>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C80A608-4080-4942-906B-6C38E1AA24A1}"/>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2605FE0-7CB9-4060-959F-B80F45588AC3}"/>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3001A50-9E27-4839-95F2-2EC6DC9E782F}"/>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C09FE87-CF45-4C6D-9C91-CDD9D9E90168}"/>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779157D-4721-4E82-BF9C-A8D85F0E50A5}"/>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767,565
761,312
725.99
440,273,359
426,252,997
5,222,869
241,028,935
625,194,547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4AE8E54-1610-41A8-9D9D-8ABFC211FF6F}"/>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1A803C7-740E-4F5E-9529-0B8CF0724D96}"/>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4A49F9A-5AAA-4913-A187-616759B287DE}"/>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B022443-BA2E-467E-B2F8-84415B58FA04}"/>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D012679-19E0-49C0-897A-578B34B4A90A}"/>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076F09F-DF77-429D-BC04-943A577A3634}"/>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58CE0FA-82F6-4CDF-BE2E-0FCC57EE62FD}"/>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1668E06-3C20-438A-BAB6-CA569B398412}"/>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7636393-DA6A-4163-BA2E-B59F5542C719}"/>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BA9BE47-0164-4947-A624-5ADC2BA3E5F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1984F49-721E-4038-8917-60D7C29F9A95}"/>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F549F54-3C16-4638-AE5D-40ACE7CCC86B}"/>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E5E7BB4-C8F5-4120-B10E-6BAE00EE4C68}"/>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0A68851-5546-4911-843C-CB8CD21710BA}"/>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CE4E388-EE86-473E-959D-8A6BC91DAB88}"/>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9EF752A-1CE7-4A9D-AA1D-F27337B8C181}"/>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34A58A1-28C6-4B4F-A44E-02858A31D437}"/>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FD476BD-9B2C-468C-B1DD-1EF8A1DC5A26}"/>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4C6C2AD-7930-4D7A-A366-C4983C428C1B}"/>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EDCAE4C-4080-42EF-8A6B-9BF369FFE5FD}"/>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C7DDD47-D45C-43E7-8B0D-A56860CF3E32}"/>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3391D9C-5E8E-461B-97A3-E3199D0DFB2B}"/>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383492B-6439-4A65-BBCF-FD78087D2BB8}"/>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11F9BD1-ECFF-4118-B235-D88847E54E7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3C43150-2919-4BF8-BE21-A89FF880403B}"/>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97D41F9-AADD-44D5-A177-C2391C27FBCF}"/>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E7DCA12-FB44-4D34-A5C1-75F8EFA5705E}"/>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70BAC82-7C84-4AA2-90AF-AB41068531D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015DB52-F28A-4F1B-B1B4-D38D2F8B4486}"/>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64F9477-D66D-4917-A1B8-7218D774FC05}"/>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BF215FF-5B4D-40EE-ABAC-6EB119F479BF}"/>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1DF3148-984F-4465-9904-20B170E54444}"/>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1324CDE-D8A7-4CEE-A5C0-CBC5C7635B7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D7E54B1-C8EC-4688-A7C3-FCB4A258695B}"/>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0F27669-9040-40BF-8879-58C251B74354}"/>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年度に比べ</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上昇しているが、政令市平均を下回っている。現時点ではそれほど老朽化が進んでいないことを示しているが、今後、老朽化による改修や建替による費用が増大することが見込まれるため、ファシリティマネジメントの考え方に基づいた公共施設の最適化や計画的な保全及び維持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28905E0-EACA-4875-A30E-D012D0EF54B1}"/>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B356DEB-A2CF-4B67-B62E-628E7A1F84FA}"/>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8776559-38F2-49BA-944A-4285DC80FA0C}"/>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23F4B53-7D4D-400B-B9FC-2A287AC9A89D}"/>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12469A54-72FA-4804-9EFE-0FCEB984CA67}"/>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35895E08-CFC5-4E34-8FF5-9BA74D61BBCD}"/>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E8454C20-B655-4AA3-991B-0F35A6580CE6}"/>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9DECF5A-8231-4BF6-AEB2-7C7E0C1E5E0E}"/>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20A50EE5-5C6C-475F-9677-8820872E6BB6}"/>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934F324D-8600-4296-BAE0-6C65C67031DE}"/>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7147D6B4-7E98-4FAE-8E7A-B3C1AE04581D}"/>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C43633C-988E-47CF-8FCF-B4F2DA893C5F}"/>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9C442029-B7A3-4A44-84DD-5E9004D7FEB3}"/>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95407CCE-99BB-4C38-944B-AE49D57461E2}"/>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A3EB8504-F235-4F67-B803-EE956941AB0A}"/>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ED559913-F436-4955-930A-2FDEDB55CDEB}"/>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9E0975D-44A8-4BC4-94E3-5B7ABE0A2A69}"/>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ABDBBDA6-9951-4C0D-97DC-D90454E5925B}"/>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117777</xdr:rowOff>
    </xdr:from>
    <xdr:to>
      <xdr:col>23</xdr:col>
      <xdr:colOff>85090</xdr:colOff>
      <xdr:row>35</xdr:row>
      <xdr:rowOff>41577</xdr:rowOff>
    </xdr:to>
    <xdr:cxnSp macro="">
      <xdr:nvCxnSpPr>
        <xdr:cNvPr id="67" name="直線コネクタ 66">
          <a:extLst>
            <a:ext uri="{FF2B5EF4-FFF2-40B4-BE49-F238E27FC236}">
              <a16:creationId xmlns:a16="http://schemas.microsoft.com/office/drawing/2014/main" id="{CE1CB489-1540-4C7D-A58A-A8E43545CBF6}"/>
            </a:ext>
          </a:extLst>
        </xdr:cNvPr>
        <xdr:cNvCxnSpPr/>
      </xdr:nvCxnSpPr>
      <xdr:spPr>
        <a:xfrm flipV="1">
          <a:off x="4300220" y="5369227"/>
          <a:ext cx="127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45404</xdr:rowOff>
    </xdr:from>
    <xdr:ext cx="405111" cy="259045"/>
    <xdr:sp macro="" textlink="">
      <xdr:nvSpPr>
        <xdr:cNvPr id="68" name="有形固定資産減価償却率最小値テキスト">
          <a:extLst>
            <a:ext uri="{FF2B5EF4-FFF2-40B4-BE49-F238E27FC236}">
              <a16:creationId xmlns:a16="http://schemas.microsoft.com/office/drawing/2014/main" id="{17DC5A3D-BFAD-47E8-8964-A247F646B9DE}"/>
            </a:ext>
          </a:extLst>
        </xdr:cNvPr>
        <xdr:cNvSpPr txBox="1"/>
      </xdr:nvSpPr>
      <xdr:spPr>
        <a:xfrm>
          <a:off x="4352925" y="661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41577</xdr:rowOff>
    </xdr:from>
    <xdr:to>
      <xdr:col>23</xdr:col>
      <xdr:colOff>174625</xdr:colOff>
      <xdr:row>35</xdr:row>
      <xdr:rowOff>41577</xdr:rowOff>
    </xdr:to>
    <xdr:cxnSp macro="">
      <xdr:nvCxnSpPr>
        <xdr:cNvPr id="69" name="直線コネクタ 68">
          <a:extLst>
            <a:ext uri="{FF2B5EF4-FFF2-40B4-BE49-F238E27FC236}">
              <a16:creationId xmlns:a16="http://schemas.microsoft.com/office/drawing/2014/main" id="{62FCA924-7D25-42C4-82D1-A904E68BAB3B}"/>
            </a:ext>
          </a:extLst>
        </xdr:cNvPr>
        <xdr:cNvCxnSpPr/>
      </xdr:nvCxnSpPr>
      <xdr:spPr>
        <a:xfrm>
          <a:off x="4213225" y="661382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64454</xdr:rowOff>
    </xdr:from>
    <xdr:ext cx="405111" cy="259045"/>
    <xdr:sp macro="" textlink="">
      <xdr:nvSpPr>
        <xdr:cNvPr id="70" name="有形固定資産減価償却率最大値テキスト">
          <a:extLst>
            <a:ext uri="{FF2B5EF4-FFF2-40B4-BE49-F238E27FC236}">
              <a16:creationId xmlns:a16="http://schemas.microsoft.com/office/drawing/2014/main" id="{B913E1C1-877C-4A89-A32C-0F23EAD5E3E7}"/>
            </a:ext>
          </a:extLst>
        </xdr:cNvPr>
        <xdr:cNvSpPr txBox="1"/>
      </xdr:nvSpPr>
      <xdr:spPr>
        <a:xfrm>
          <a:off x="4352925" y="5150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117777</xdr:rowOff>
    </xdr:from>
    <xdr:to>
      <xdr:col>23</xdr:col>
      <xdr:colOff>174625</xdr:colOff>
      <xdr:row>27</xdr:row>
      <xdr:rowOff>117777</xdr:rowOff>
    </xdr:to>
    <xdr:cxnSp macro="">
      <xdr:nvCxnSpPr>
        <xdr:cNvPr id="71" name="直線コネクタ 70">
          <a:extLst>
            <a:ext uri="{FF2B5EF4-FFF2-40B4-BE49-F238E27FC236}">
              <a16:creationId xmlns:a16="http://schemas.microsoft.com/office/drawing/2014/main" id="{1C6E156D-02DF-47E4-B661-F47DA4FE2F90}"/>
            </a:ext>
          </a:extLst>
        </xdr:cNvPr>
        <xdr:cNvCxnSpPr/>
      </xdr:nvCxnSpPr>
      <xdr:spPr>
        <a:xfrm>
          <a:off x="4213225" y="536922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68990</xdr:rowOff>
    </xdr:from>
    <xdr:ext cx="405111" cy="259045"/>
    <xdr:sp macro="" textlink="">
      <xdr:nvSpPr>
        <xdr:cNvPr id="72" name="有形固定資産減価償却率平均値テキスト">
          <a:extLst>
            <a:ext uri="{FF2B5EF4-FFF2-40B4-BE49-F238E27FC236}">
              <a16:creationId xmlns:a16="http://schemas.microsoft.com/office/drawing/2014/main" id="{6BAC0AA5-29B8-4707-8D46-97E9CA1AB4E6}"/>
            </a:ext>
          </a:extLst>
        </xdr:cNvPr>
        <xdr:cNvSpPr txBox="1"/>
      </xdr:nvSpPr>
      <xdr:spPr>
        <a:xfrm>
          <a:off x="4352925" y="5980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90563</xdr:rowOff>
    </xdr:from>
    <xdr:to>
      <xdr:col>23</xdr:col>
      <xdr:colOff>136525</xdr:colOff>
      <xdr:row>32</xdr:row>
      <xdr:rowOff>20713</xdr:rowOff>
    </xdr:to>
    <xdr:sp macro="" textlink="">
      <xdr:nvSpPr>
        <xdr:cNvPr id="73" name="フローチャート: 判断 72">
          <a:extLst>
            <a:ext uri="{FF2B5EF4-FFF2-40B4-BE49-F238E27FC236}">
              <a16:creationId xmlns:a16="http://schemas.microsoft.com/office/drawing/2014/main" id="{A14EFCBE-47A9-4E0D-AC8F-4E2B425A8BB9}"/>
            </a:ext>
          </a:extLst>
        </xdr:cNvPr>
        <xdr:cNvSpPr/>
      </xdr:nvSpPr>
      <xdr:spPr>
        <a:xfrm>
          <a:off x="4251325" y="60024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70001</xdr:rowOff>
    </xdr:from>
    <xdr:to>
      <xdr:col>19</xdr:col>
      <xdr:colOff>187325</xdr:colOff>
      <xdr:row>32</xdr:row>
      <xdr:rowOff>151</xdr:rowOff>
    </xdr:to>
    <xdr:sp macro="" textlink="">
      <xdr:nvSpPr>
        <xdr:cNvPr id="74" name="フローチャート: 判断 73">
          <a:extLst>
            <a:ext uri="{FF2B5EF4-FFF2-40B4-BE49-F238E27FC236}">
              <a16:creationId xmlns:a16="http://schemas.microsoft.com/office/drawing/2014/main" id="{395F1B2C-CC6A-4803-9C86-0E3481F96331}"/>
            </a:ext>
          </a:extLst>
        </xdr:cNvPr>
        <xdr:cNvSpPr/>
      </xdr:nvSpPr>
      <xdr:spPr>
        <a:xfrm>
          <a:off x="3616325" y="59818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138642</xdr:rowOff>
    </xdr:from>
    <xdr:to>
      <xdr:col>15</xdr:col>
      <xdr:colOff>187325</xdr:colOff>
      <xdr:row>31</xdr:row>
      <xdr:rowOff>68792</xdr:rowOff>
    </xdr:to>
    <xdr:sp macro="" textlink="">
      <xdr:nvSpPr>
        <xdr:cNvPr id="75" name="フローチャート: 判断 74">
          <a:extLst>
            <a:ext uri="{FF2B5EF4-FFF2-40B4-BE49-F238E27FC236}">
              <a16:creationId xmlns:a16="http://schemas.microsoft.com/office/drawing/2014/main" id="{7D7A59AA-B590-4567-8373-B3868F30282A}"/>
            </a:ext>
          </a:extLst>
        </xdr:cNvPr>
        <xdr:cNvSpPr/>
      </xdr:nvSpPr>
      <xdr:spPr>
        <a:xfrm>
          <a:off x="2930525" y="58853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46113</xdr:rowOff>
    </xdr:from>
    <xdr:to>
      <xdr:col>11</xdr:col>
      <xdr:colOff>187325</xdr:colOff>
      <xdr:row>30</xdr:row>
      <xdr:rowOff>147713</xdr:rowOff>
    </xdr:to>
    <xdr:sp macro="" textlink="">
      <xdr:nvSpPr>
        <xdr:cNvPr id="76" name="フローチャート: 判断 75">
          <a:extLst>
            <a:ext uri="{FF2B5EF4-FFF2-40B4-BE49-F238E27FC236}">
              <a16:creationId xmlns:a16="http://schemas.microsoft.com/office/drawing/2014/main" id="{6896BC99-265A-45FA-9DF8-FD0DFF937184}"/>
            </a:ext>
          </a:extLst>
        </xdr:cNvPr>
        <xdr:cNvSpPr/>
      </xdr:nvSpPr>
      <xdr:spPr>
        <a:xfrm>
          <a:off x="2244725" y="5792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125035</xdr:rowOff>
    </xdr:from>
    <xdr:to>
      <xdr:col>7</xdr:col>
      <xdr:colOff>187325</xdr:colOff>
      <xdr:row>30</xdr:row>
      <xdr:rowOff>55185</xdr:rowOff>
    </xdr:to>
    <xdr:sp macro="" textlink="">
      <xdr:nvSpPr>
        <xdr:cNvPr id="77" name="フローチャート: 判断 76">
          <a:extLst>
            <a:ext uri="{FF2B5EF4-FFF2-40B4-BE49-F238E27FC236}">
              <a16:creationId xmlns:a16="http://schemas.microsoft.com/office/drawing/2014/main" id="{3D18766C-4D39-4E47-B06F-B1B2D30593AD}"/>
            </a:ext>
          </a:extLst>
        </xdr:cNvPr>
        <xdr:cNvSpPr/>
      </xdr:nvSpPr>
      <xdr:spPr>
        <a:xfrm>
          <a:off x="1558925" y="57066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0861D31-9FFB-4382-892E-87C281FD60FE}"/>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E4DFF5E-EA66-47D6-84AB-BA74EC928898}"/>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3BC0199-58CB-4369-AE79-705ED3D86163}"/>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9E700FA-EDC0-4EDC-90C0-B284CE68C804}"/>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D77AB02-718E-415D-BFC6-647B7ABD1942}"/>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83911</xdr:rowOff>
    </xdr:from>
    <xdr:to>
      <xdr:col>23</xdr:col>
      <xdr:colOff>136525</xdr:colOff>
      <xdr:row>30</xdr:row>
      <xdr:rowOff>14061</xdr:rowOff>
    </xdr:to>
    <xdr:sp macro="" textlink="">
      <xdr:nvSpPr>
        <xdr:cNvPr id="83" name="楕円 82">
          <a:extLst>
            <a:ext uri="{FF2B5EF4-FFF2-40B4-BE49-F238E27FC236}">
              <a16:creationId xmlns:a16="http://schemas.microsoft.com/office/drawing/2014/main" id="{3AC1BE43-DBD1-4290-9FCD-CF7C87514900}"/>
            </a:ext>
          </a:extLst>
        </xdr:cNvPr>
        <xdr:cNvSpPr/>
      </xdr:nvSpPr>
      <xdr:spPr>
        <a:xfrm>
          <a:off x="4251325" y="5665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106788</xdr:rowOff>
    </xdr:from>
    <xdr:ext cx="405111" cy="259045"/>
    <xdr:sp macro="" textlink="">
      <xdr:nvSpPr>
        <xdr:cNvPr id="84" name="有形固定資産減価償却率該当値テキスト">
          <a:extLst>
            <a:ext uri="{FF2B5EF4-FFF2-40B4-BE49-F238E27FC236}">
              <a16:creationId xmlns:a16="http://schemas.microsoft.com/office/drawing/2014/main" id="{AAF23F38-F685-4967-84ED-BAE7A5B7C662}"/>
            </a:ext>
          </a:extLst>
        </xdr:cNvPr>
        <xdr:cNvSpPr txBox="1"/>
      </xdr:nvSpPr>
      <xdr:spPr>
        <a:xfrm>
          <a:off x="4352925" y="552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70303</xdr:rowOff>
    </xdr:from>
    <xdr:to>
      <xdr:col>19</xdr:col>
      <xdr:colOff>187325</xdr:colOff>
      <xdr:row>29</xdr:row>
      <xdr:rowOff>453</xdr:rowOff>
    </xdr:to>
    <xdr:sp macro="" textlink="">
      <xdr:nvSpPr>
        <xdr:cNvPr id="85" name="楕円 84">
          <a:extLst>
            <a:ext uri="{FF2B5EF4-FFF2-40B4-BE49-F238E27FC236}">
              <a16:creationId xmlns:a16="http://schemas.microsoft.com/office/drawing/2014/main" id="{1FAE8D4B-27C8-48A9-9236-7E0A51613FB2}"/>
            </a:ext>
          </a:extLst>
        </xdr:cNvPr>
        <xdr:cNvSpPr/>
      </xdr:nvSpPr>
      <xdr:spPr>
        <a:xfrm>
          <a:off x="3616325" y="54868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121103</xdr:rowOff>
    </xdr:from>
    <xdr:to>
      <xdr:col>23</xdr:col>
      <xdr:colOff>85725</xdr:colOff>
      <xdr:row>29</xdr:row>
      <xdr:rowOff>134711</xdr:rowOff>
    </xdr:to>
    <xdr:cxnSp macro="">
      <xdr:nvCxnSpPr>
        <xdr:cNvPr id="86" name="直線コネクタ 85">
          <a:extLst>
            <a:ext uri="{FF2B5EF4-FFF2-40B4-BE49-F238E27FC236}">
              <a16:creationId xmlns:a16="http://schemas.microsoft.com/office/drawing/2014/main" id="{DBB97E60-8113-46FB-86FE-323592B52FE6}"/>
            </a:ext>
          </a:extLst>
        </xdr:cNvPr>
        <xdr:cNvCxnSpPr/>
      </xdr:nvCxnSpPr>
      <xdr:spPr>
        <a:xfrm>
          <a:off x="3667125" y="5537653"/>
          <a:ext cx="635000" cy="17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108101</xdr:rowOff>
    </xdr:from>
    <xdr:to>
      <xdr:col>15</xdr:col>
      <xdr:colOff>187325</xdr:colOff>
      <xdr:row>28</xdr:row>
      <xdr:rowOff>38251</xdr:rowOff>
    </xdr:to>
    <xdr:sp macro="" textlink="">
      <xdr:nvSpPr>
        <xdr:cNvPr id="87" name="楕円 86">
          <a:extLst>
            <a:ext uri="{FF2B5EF4-FFF2-40B4-BE49-F238E27FC236}">
              <a16:creationId xmlns:a16="http://schemas.microsoft.com/office/drawing/2014/main" id="{13531C1C-B5B5-4E82-BF56-A4FA4D7E2073}"/>
            </a:ext>
          </a:extLst>
        </xdr:cNvPr>
        <xdr:cNvSpPr/>
      </xdr:nvSpPr>
      <xdr:spPr>
        <a:xfrm>
          <a:off x="2930525" y="53595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158901</xdr:rowOff>
    </xdr:from>
    <xdr:to>
      <xdr:col>19</xdr:col>
      <xdr:colOff>136525</xdr:colOff>
      <xdr:row>28</xdr:row>
      <xdr:rowOff>121103</xdr:rowOff>
    </xdr:to>
    <xdr:cxnSp macro="">
      <xdr:nvCxnSpPr>
        <xdr:cNvPr id="88" name="直線コネクタ 87">
          <a:extLst>
            <a:ext uri="{FF2B5EF4-FFF2-40B4-BE49-F238E27FC236}">
              <a16:creationId xmlns:a16="http://schemas.microsoft.com/office/drawing/2014/main" id="{D56C596F-CF01-4D09-A8B5-42472C3AEB79}"/>
            </a:ext>
          </a:extLst>
        </xdr:cNvPr>
        <xdr:cNvCxnSpPr/>
      </xdr:nvCxnSpPr>
      <xdr:spPr>
        <a:xfrm>
          <a:off x="2981325" y="5410351"/>
          <a:ext cx="685800" cy="1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125337</xdr:rowOff>
    </xdr:from>
    <xdr:to>
      <xdr:col>11</xdr:col>
      <xdr:colOff>187325</xdr:colOff>
      <xdr:row>27</xdr:row>
      <xdr:rowOff>55487</xdr:rowOff>
    </xdr:to>
    <xdr:sp macro="" textlink="">
      <xdr:nvSpPr>
        <xdr:cNvPr id="89" name="楕円 88">
          <a:extLst>
            <a:ext uri="{FF2B5EF4-FFF2-40B4-BE49-F238E27FC236}">
              <a16:creationId xmlns:a16="http://schemas.microsoft.com/office/drawing/2014/main" id="{527836FE-BBD3-4C5E-B34B-D7600AED5B6F}"/>
            </a:ext>
          </a:extLst>
        </xdr:cNvPr>
        <xdr:cNvSpPr/>
      </xdr:nvSpPr>
      <xdr:spPr>
        <a:xfrm>
          <a:off x="2244725" y="52116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4687</xdr:rowOff>
    </xdr:from>
    <xdr:to>
      <xdr:col>15</xdr:col>
      <xdr:colOff>136525</xdr:colOff>
      <xdr:row>27</xdr:row>
      <xdr:rowOff>158901</xdr:rowOff>
    </xdr:to>
    <xdr:cxnSp macro="">
      <xdr:nvCxnSpPr>
        <xdr:cNvPr id="90" name="直線コネクタ 89">
          <a:extLst>
            <a:ext uri="{FF2B5EF4-FFF2-40B4-BE49-F238E27FC236}">
              <a16:creationId xmlns:a16="http://schemas.microsoft.com/office/drawing/2014/main" id="{82F8EA7B-B4B5-405B-87CD-06043D5161B6}"/>
            </a:ext>
          </a:extLst>
        </xdr:cNvPr>
        <xdr:cNvCxnSpPr/>
      </xdr:nvCxnSpPr>
      <xdr:spPr>
        <a:xfrm>
          <a:off x="2295525" y="5256137"/>
          <a:ext cx="685800" cy="1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163135</xdr:rowOff>
    </xdr:from>
    <xdr:to>
      <xdr:col>7</xdr:col>
      <xdr:colOff>187325</xdr:colOff>
      <xdr:row>26</xdr:row>
      <xdr:rowOff>93285</xdr:rowOff>
    </xdr:to>
    <xdr:sp macro="" textlink="">
      <xdr:nvSpPr>
        <xdr:cNvPr id="91" name="楕円 90">
          <a:extLst>
            <a:ext uri="{FF2B5EF4-FFF2-40B4-BE49-F238E27FC236}">
              <a16:creationId xmlns:a16="http://schemas.microsoft.com/office/drawing/2014/main" id="{E64B99CA-5FE6-4554-AEE5-BBA19C7A0590}"/>
            </a:ext>
          </a:extLst>
        </xdr:cNvPr>
        <xdr:cNvSpPr/>
      </xdr:nvSpPr>
      <xdr:spPr>
        <a:xfrm>
          <a:off x="1558925" y="50843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42485</xdr:rowOff>
    </xdr:from>
    <xdr:to>
      <xdr:col>11</xdr:col>
      <xdr:colOff>136525</xdr:colOff>
      <xdr:row>27</xdr:row>
      <xdr:rowOff>4687</xdr:rowOff>
    </xdr:to>
    <xdr:cxnSp macro="">
      <xdr:nvCxnSpPr>
        <xdr:cNvPr id="92" name="直線コネクタ 91">
          <a:extLst>
            <a:ext uri="{FF2B5EF4-FFF2-40B4-BE49-F238E27FC236}">
              <a16:creationId xmlns:a16="http://schemas.microsoft.com/office/drawing/2014/main" id="{33689923-904B-4BCE-8D0B-C6AF967A0B57}"/>
            </a:ext>
          </a:extLst>
        </xdr:cNvPr>
        <xdr:cNvCxnSpPr/>
      </xdr:nvCxnSpPr>
      <xdr:spPr>
        <a:xfrm>
          <a:off x="1609725" y="5128835"/>
          <a:ext cx="685800" cy="1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162728</xdr:rowOff>
    </xdr:from>
    <xdr:ext cx="405111" cy="259045"/>
    <xdr:sp macro="" textlink="">
      <xdr:nvSpPr>
        <xdr:cNvPr id="93" name="n_1aveValue有形固定資産減価償却率">
          <a:extLst>
            <a:ext uri="{FF2B5EF4-FFF2-40B4-BE49-F238E27FC236}">
              <a16:creationId xmlns:a16="http://schemas.microsoft.com/office/drawing/2014/main" id="{CC4BB0CD-6830-4A89-AC2F-C7600D10F96D}"/>
            </a:ext>
          </a:extLst>
        </xdr:cNvPr>
        <xdr:cNvSpPr txBox="1"/>
      </xdr:nvSpPr>
      <xdr:spPr>
        <a:xfrm>
          <a:off x="3470919" y="607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94" name="n_2aveValue有形固定資産減価償却率">
          <a:extLst>
            <a:ext uri="{FF2B5EF4-FFF2-40B4-BE49-F238E27FC236}">
              <a16:creationId xmlns:a16="http://schemas.microsoft.com/office/drawing/2014/main" id="{EDB0EA53-47B3-439C-AA8A-41F0DB4E7B0A}"/>
            </a:ext>
          </a:extLst>
        </xdr:cNvPr>
        <xdr:cNvSpPr txBox="1"/>
      </xdr:nvSpPr>
      <xdr:spPr>
        <a:xfrm>
          <a:off x="2797819" y="5971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138840</xdr:rowOff>
    </xdr:from>
    <xdr:ext cx="405111" cy="259045"/>
    <xdr:sp macro="" textlink="">
      <xdr:nvSpPr>
        <xdr:cNvPr id="95" name="n_3aveValue有形固定資産減価償却率">
          <a:extLst>
            <a:ext uri="{FF2B5EF4-FFF2-40B4-BE49-F238E27FC236}">
              <a16:creationId xmlns:a16="http://schemas.microsoft.com/office/drawing/2014/main" id="{1B512FB8-9192-4F8B-96AD-7EA8D4CCBAB9}"/>
            </a:ext>
          </a:extLst>
        </xdr:cNvPr>
        <xdr:cNvSpPr txBox="1"/>
      </xdr:nvSpPr>
      <xdr:spPr>
        <a:xfrm>
          <a:off x="2112019" y="588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46312</xdr:rowOff>
    </xdr:from>
    <xdr:ext cx="405111" cy="259045"/>
    <xdr:sp macro="" textlink="">
      <xdr:nvSpPr>
        <xdr:cNvPr id="96" name="n_4aveValue有形固定資産減価償却率">
          <a:extLst>
            <a:ext uri="{FF2B5EF4-FFF2-40B4-BE49-F238E27FC236}">
              <a16:creationId xmlns:a16="http://schemas.microsoft.com/office/drawing/2014/main" id="{23574E48-3671-44AA-8F92-C649A7551C26}"/>
            </a:ext>
          </a:extLst>
        </xdr:cNvPr>
        <xdr:cNvSpPr txBox="1"/>
      </xdr:nvSpPr>
      <xdr:spPr>
        <a:xfrm>
          <a:off x="1426219" y="579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16980</xdr:rowOff>
    </xdr:from>
    <xdr:ext cx="405111" cy="259045"/>
    <xdr:sp macro="" textlink="">
      <xdr:nvSpPr>
        <xdr:cNvPr id="97" name="n_1mainValue有形固定資産減価償却率">
          <a:extLst>
            <a:ext uri="{FF2B5EF4-FFF2-40B4-BE49-F238E27FC236}">
              <a16:creationId xmlns:a16="http://schemas.microsoft.com/office/drawing/2014/main" id="{13A09539-0887-46F9-9F54-FCF10CACE3C2}"/>
            </a:ext>
          </a:extLst>
        </xdr:cNvPr>
        <xdr:cNvSpPr txBox="1"/>
      </xdr:nvSpPr>
      <xdr:spPr>
        <a:xfrm>
          <a:off x="3470919" y="5268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54778</xdr:rowOff>
    </xdr:from>
    <xdr:ext cx="405111" cy="259045"/>
    <xdr:sp macro="" textlink="">
      <xdr:nvSpPr>
        <xdr:cNvPr id="98" name="n_2mainValue有形固定資産減価償却率">
          <a:extLst>
            <a:ext uri="{FF2B5EF4-FFF2-40B4-BE49-F238E27FC236}">
              <a16:creationId xmlns:a16="http://schemas.microsoft.com/office/drawing/2014/main" id="{3B8254A7-3619-4F7B-AE02-858A784A9A64}"/>
            </a:ext>
          </a:extLst>
        </xdr:cNvPr>
        <xdr:cNvSpPr txBox="1"/>
      </xdr:nvSpPr>
      <xdr:spPr>
        <a:xfrm>
          <a:off x="2797819" y="514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72014</xdr:rowOff>
    </xdr:from>
    <xdr:ext cx="405111" cy="259045"/>
    <xdr:sp macro="" textlink="">
      <xdr:nvSpPr>
        <xdr:cNvPr id="99" name="n_3mainValue有形固定資産減価償却率">
          <a:extLst>
            <a:ext uri="{FF2B5EF4-FFF2-40B4-BE49-F238E27FC236}">
              <a16:creationId xmlns:a16="http://schemas.microsoft.com/office/drawing/2014/main" id="{1FEDB504-6BD1-450B-8A92-2A88EFA744A9}"/>
            </a:ext>
          </a:extLst>
        </xdr:cNvPr>
        <xdr:cNvSpPr txBox="1"/>
      </xdr:nvSpPr>
      <xdr:spPr>
        <a:xfrm>
          <a:off x="2112019" y="4993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109812</xdr:rowOff>
    </xdr:from>
    <xdr:ext cx="405111" cy="259045"/>
    <xdr:sp macro="" textlink="">
      <xdr:nvSpPr>
        <xdr:cNvPr id="100" name="n_4mainValue有形固定資産減価償却率">
          <a:extLst>
            <a:ext uri="{FF2B5EF4-FFF2-40B4-BE49-F238E27FC236}">
              <a16:creationId xmlns:a16="http://schemas.microsoft.com/office/drawing/2014/main" id="{2D717FE4-F51F-4172-90DE-FA9A9088ECE5}"/>
            </a:ext>
          </a:extLst>
        </xdr:cNvPr>
        <xdr:cNvSpPr txBox="1"/>
      </xdr:nvSpPr>
      <xdr:spPr>
        <a:xfrm>
          <a:off x="1426219" y="48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A8EE89E6-56A5-4FD7-9ED8-F3299C6E5FBA}"/>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D3B5D4A0-69F7-4E94-9130-AEA4DE2E7295}"/>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id="{A23B28F6-1D3A-4372-BDD9-CF9230E46739}"/>
            </a:ext>
          </a:extLst>
        </xdr:cNvPr>
        <xdr:cNvSpPr/>
      </xdr:nvSpPr>
      <xdr:spPr>
        <a:xfrm>
          <a:off x="12403169" y="44904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[ 1,051.1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F8EF9531-F1BE-47C6-95E8-6B347E7AC604}"/>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3387F79-0477-42CD-A680-C7004D5E1751}"/>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84C87FD5-0853-423B-BBB1-6F0E4E1AB0A2}"/>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888A371-4ADA-455B-BA3F-B56456D6A02F}"/>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41BF41A8-3BF7-46E1-98CC-411D41A866AE}"/>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169EF1F7-3551-4A32-B24E-78699B4F8B3E}"/>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F41BE16B-EDBD-4C67-8A17-5CA6D67FA771}"/>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1E2F2F60-599C-41D8-9096-4719760ECF2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A5D75DD-5376-47EB-B2AC-4DBF9D743BE9}"/>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5584BDE6-9F77-4E61-9CF0-5D84F1DA250C}"/>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政令市中</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位と低い値になっている。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将来負担比率について、地方債残高の縮減を図るなど、引き続き着実な低減に取り組むことにより、健全な財政基盤の構築に努める。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6E1277FE-D9FC-4B8B-960D-DE77FCA48D3C}"/>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59E26522-FE4E-48B5-AF18-453D41C8D58F}"/>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3625B60-6AB7-4E52-89FD-71365DC307CF}"/>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7D15A6C9-CACB-46DC-AFBF-1DC5A020BE14}"/>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62CD037-D416-4984-9FCD-8D2DD07928E2}"/>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DBD5F0DE-31F4-422B-AAB3-C5C468F55CE3}"/>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a:extLst>
            <a:ext uri="{FF2B5EF4-FFF2-40B4-BE49-F238E27FC236}">
              <a16:creationId xmlns:a16="http://schemas.microsoft.com/office/drawing/2014/main" id="{B76D60A0-5440-4382-881E-399C8DCAE732}"/>
            </a:ext>
          </a:extLst>
        </xdr:cNvPr>
        <xdr:cNvSpPr txBox="1"/>
      </xdr:nvSpPr>
      <xdr:spPr>
        <a:xfrm>
          <a:off x="9705751" y="61175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5B3F845B-EB99-4F41-9EFB-7F5BCD72E66D}"/>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27686AB6-EF91-4412-AD31-0BA4DD8602C8}"/>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10EDAD3-185A-415E-B7ED-ED956AC71080}"/>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3F0EC068-78F5-4137-A287-45084B7FE272}"/>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37808F10-6848-4B85-B0F8-29EEC6AE69FF}"/>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a:extLst>
            <a:ext uri="{FF2B5EF4-FFF2-40B4-BE49-F238E27FC236}">
              <a16:creationId xmlns:a16="http://schemas.microsoft.com/office/drawing/2014/main" id="{A0EAD39A-AE9E-49CE-95BF-6AB49BFE2501}"/>
            </a:ext>
          </a:extLst>
        </xdr:cNvPr>
        <xdr:cNvSpPr txBox="1"/>
      </xdr:nvSpPr>
      <xdr:spPr>
        <a:xfrm>
          <a:off x="9758836" y="5082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C2A3552C-CE43-48B2-9B0C-F855E720A643}"/>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D2AC1C2E-A8CC-4EC7-8647-D0555BA447F0}"/>
            </a:ext>
          </a:extLst>
        </xdr:cNvPr>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DA7AAED2-CE90-4E06-9864-7B063E211A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134944</xdr:rowOff>
    </xdr:from>
    <xdr:to>
      <xdr:col>76</xdr:col>
      <xdr:colOff>21589</xdr:colOff>
      <xdr:row>34</xdr:row>
      <xdr:rowOff>154220</xdr:rowOff>
    </xdr:to>
    <xdr:cxnSp macro="">
      <xdr:nvCxnSpPr>
        <xdr:cNvPr id="130" name="直線コネクタ 129">
          <a:extLst>
            <a:ext uri="{FF2B5EF4-FFF2-40B4-BE49-F238E27FC236}">
              <a16:creationId xmlns:a16="http://schemas.microsoft.com/office/drawing/2014/main" id="{5DAB6503-4853-4ED0-82C9-F980C79A2B63}"/>
            </a:ext>
          </a:extLst>
        </xdr:cNvPr>
        <xdr:cNvCxnSpPr/>
      </xdr:nvCxnSpPr>
      <xdr:spPr>
        <a:xfrm flipV="1">
          <a:off x="13323570" y="5221294"/>
          <a:ext cx="1269" cy="134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158047</xdr:rowOff>
    </xdr:from>
    <xdr:ext cx="560923" cy="259045"/>
    <xdr:sp macro="" textlink="">
      <xdr:nvSpPr>
        <xdr:cNvPr id="131" name="債務償還比率最小値テキスト">
          <a:extLst>
            <a:ext uri="{FF2B5EF4-FFF2-40B4-BE49-F238E27FC236}">
              <a16:creationId xmlns:a16="http://schemas.microsoft.com/office/drawing/2014/main" id="{E06253EC-3697-49BA-AD28-20906845B40C}"/>
            </a:ext>
          </a:extLst>
        </xdr:cNvPr>
        <xdr:cNvSpPr txBox="1"/>
      </xdr:nvSpPr>
      <xdr:spPr>
        <a:xfrm>
          <a:off x="13376275" y="65651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154220</xdr:rowOff>
    </xdr:from>
    <xdr:to>
      <xdr:col>76</xdr:col>
      <xdr:colOff>111125</xdr:colOff>
      <xdr:row>34</xdr:row>
      <xdr:rowOff>154220</xdr:rowOff>
    </xdr:to>
    <xdr:cxnSp macro="">
      <xdr:nvCxnSpPr>
        <xdr:cNvPr id="132" name="直線コネクタ 131">
          <a:extLst>
            <a:ext uri="{FF2B5EF4-FFF2-40B4-BE49-F238E27FC236}">
              <a16:creationId xmlns:a16="http://schemas.microsoft.com/office/drawing/2014/main" id="{7ED3FD62-E0FC-415E-9FB5-D4A6538A1BA2}"/>
            </a:ext>
          </a:extLst>
        </xdr:cNvPr>
        <xdr:cNvCxnSpPr/>
      </xdr:nvCxnSpPr>
      <xdr:spPr>
        <a:xfrm>
          <a:off x="13255625" y="6561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81621</xdr:rowOff>
    </xdr:from>
    <xdr:ext cx="469744" cy="259045"/>
    <xdr:sp macro="" textlink="">
      <xdr:nvSpPr>
        <xdr:cNvPr id="133" name="債務償還比率最大値テキスト">
          <a:extLst>
            <a:ext uri="{FF2B5EF4-FFF2-40B4-BE49-F238E27FC236}">
              <a16:creationId xmlns:a16="http://schemas.microsoft.com/office/drawing/2014/main" id="{B91212F7-34C9-4FAB-9132-5CC3816B996B}"/>
            </a:ext>
          </a:extLst>
        </xdr:cNvPr>
        <xdr:cNvSpPr txBox="1"/>
      </xdr:nvSpPr>
      <xdr:spPr>
        <a:xfrm>
          <a:off x="13376275" y="500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134944</xdr:rowOff>
    </xdr:from>
    <xdr:to>
      <xdr:col>76</xdr:col>
      <xdr:colOff>111125</xdr:colOff>
      <xdr:row>26</xdr:row>
      <xdr:rowOff>134944</xdr:rowOff>
    </xdr:to>
    <xdr:cxnSp macro="">
      <xdr:nvCxnSpPr>
        <xdr:cNvPr id="134" name="直線コネクタ 133">
          <a:extLst>
            <a:ext uri="{FF2B5EF4-FFF2-40B4-BE49-F238E27FC236}">
              <a16:creationId xmlns:a16="http://schemas.microsoft.com/office/drawing/2014/main" id="{AECB3CAF-4282-4F6B-8E22-041DA6291503}"/>
            </a:ext>
          </a:extLst>
        </xdr:cNvPr>
        <xdr:cNvCxnSpPr/>
      </xdr:nvCxnSpPr>
      <xdr:spPr>
        <a:xfrm>
          <a:off x="13255625" y="52212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48291</xdr:rowOff>
    </xdr:from>
    <xdr:ext cx="469744" cy="259045"/>
    <xdr:sp macro="" textlink="">
      <xdr:nvSpPr>
        <xdr:cNvPr id="135" name="債務償還比率平均値テキスト">
          <a:extLst>
            <a:ext uri="{FF2B5EF4-FFF2-40B4-BE49-F238E27FC236}">
              <a16:creationId xmlns:a16="http://schemas.microsoft.com/office/drawing/2014/main" id="{1574B43D-C0A1-4A3C-80E0-7BFA6DFCCAA0}"/>
            </a:ext>
          </a:extLst>
        </xdr:cNvPr>
        <xdr:cNvSpPr txBox="1"/>
      </xdr:nvSpPr>
      <xdr:spPr>
        <a:xfrm>
          <a:off x="13376275" y="562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25414</xdr:rowOff>
    </xdr:from>
    <xdr:to>
      <xdr:col>76</xdr:col>
      <xdr:colOff>73025</xdr:colOff>
      <xdr:row>30</xdr:row>
      <xdr:rowOff>127014</xdr:rowOff>
    </xdr:to>
    <xdr:sp macro="" textlink="">
      <xdr:nvSpPr>
        <xdr:cNvPr id="136" name="フローチャート: 判断 135">
          <a:extLst>
            <a:ext uri="{FF2B5EF4-FFF2-40B4-BE49-F238E27FC236}">
              <a16:creationId xmlns:a16="http://schemas.microsoft.com/office/drawing/2014/main" id="{20A52929-D387-44F7-A9E3-DDE45C2F94BE}"/>
            </a:ext>
          </a:extLst>
        </xdr:cNvPr>
        <xdr:cNvSpPr/>
      </xdr:nvSpPr>
      <xdr:spPr>
        <a:xfrm>
          <a:off x="13293725" y="5772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43646</xdr:rowOff>
    </xdr:from>
    <xdr:to>
      <xdr:col>72</xdr:col>
      <xdr:colOff>123825</xdr:colOff>
      <xdr:row>30</xdr:row>
      <xdr:rowOff>145246</xdr:rowOff>
    </xdr:to>
    <xdr:sp macro="" textlink="">
      <xdr:nvSpPr>
        <xdr:cNvPr id="137" name="フローチャート: 判断 136">
          <a:extLst>
            <a:ext uri="{FF2B5EF4-FFF2-40B4-BE49-F238E27FC236}">
              <a16:creationId xmlns:a16="http://schemas.microsoft.com/office/drawing/2014/main" id="{CE1FD42F-64B1-49D4-9845-30DC38679573}"/>
            </a:ext>
          </a:extLst>
        </xdr:cNvPr>
        <xdr:cNvSpPr/>
      </xdr:nvSpPr>
      <xdr:spPr>
        <a:xfrm>
          <a:off x="12639675" y="579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39857</xdr:rowOff>
    </xdr:from>
    <xdr:to>
      <xdr:col>68</xdr:col>
      <xdr:colOff>123825</xdr:colOff>
      <xdr:row>29</xdr:row>
      <xdr:rowOff>141457</xdr:rowOff>
    </xdr:to>
    <xdr:sp macro="" textlink="">
      <xdr:nvSpPr>
        <xdr:cNvPr id="138" name="フローチャート: 判断 137">
          <a:extLst>
            <a:ext uri="{FF2B5EF4-FFF2-40B4-BE49-F238E27FC236}">
              <a16:creationId xmlns:a16="http://schemas.microsoft.com/office/drawing/2014/main" id="{C796683D-7D73-498F-A318-BC4F4C5F177B}"/>
            </a:ext>
          </a:extLst>
        </xdr:cNvPr>
        <xdr:cNvSpPr/>
      </xdr:nvSpPr>
      <xdr:spPr>
        <a:xfrm>
          <a:off x="11953875" y="562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42637</xdr:rowOff>
    </xdr:from>
    <xdr:to>
      <xdr:col>64</xdr:col>
      <xdr:colOff>123825</xdr:colOff>
      <xdr:row>31</xdr:row>
      <xdr:rowOff>144237</xdr:rowOff>
    </xdr:to>
    <xdr:sp macro="" textlink="">
      <xdr:nvSpPr>
        <xdr:cNvPr id="139" name="フローチャート: 判断 138">
          <a:extLst>
            <a:ext uri="{FF2B5EF4-FFF2-40B4-BE49-F238E27FC236}">
              <a16:creationId xmlns:a16="http://schemas.microsoft.com/office/drawing/2014/main" id="{13C21B52-3DF3-4739-B850-84027485EE47}"/>
            </a:ext>
          </a:extLst>
        </xdr:cNvPr>
        <xdr:cNvSpPr/>
      </xdr:nvSpPr>
      <xdr:spPr>
        <a:xfrm>
          <a:off x="11268075" y="59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60149</xdr:rowOff>
    </xdr:from>
    <xdr:to>
      <xdr:col>60</xdr:col>
      <xdr:colOff>123825</xdr:colOff>
      <xdr:row>31</xdr:row>
      <xdr:rowOff>161749</xdr:rowOff>
    </xdr:to>
    <xdr:sp macro="" textlink="">
      <xdr:nvSpPr>
        <xdr:cNvPr id="140" name="フローチャート: 判断 139">
          <a:extLst>
            <a:ext uri="{FF2B5EF4-FFF2-40B4-BE49-F238E27FC236}">
              <a16:creationId xmlns:a16="http://schemas.microsoft.com/office/drawing/2014/main" id="{5D0AC236-C57D-4B3B-8D52-EB33A54B88E2}"/>
            </a:ext>
          </a:extLst>
        </xdr:cNvPr>
        <xdr:cNvSpPr/>
      </xdr:nvSpPr>
      <xdr:spPr>
        <a:xfrm>
          <a:off x="10582275" y="59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3AB3E25-00DB-4384-97A8-9B2C1C1F88B3}"/>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980E6CF-F32D-4674-BE36-463A5EA1611B}"/>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5543D2E-72CD-4A21-9DF7-123CDBE8A73E}"/>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4C2F5E7-22A2-47DD-9DF6-50C381BBF2B7}"/>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4F6F2CB-AA50-47F2-A428-CA3E633CD8C8}"/>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76461</xdr:rowOff>
    </xdr:from>
    <xdr:to>
      <xdr:col>76</xdr:col>
      <xdr:colOff>73025</xdr:colOff>
      <xdr:row>32</xdr:row>
      <xdr:rowOff>6611</xdr:rowOff>
    </xdr:to>
    <xdr:sp macro="" textlink="">
      <xdr:nvSpPr>
        <xdr:cNvPr id="146" name="楕円 145">
          <a:extLst>
            <a:ext uri="{FF2B5EF4-FFF2-40B4-BE49-F238E27FC236}">
              <a16:creationId xmlns:a16="http://schemas.microsoft.com/office/drawing/2014/main" id="{F338E844-AA8C-4F43-8AB3-0732570C7DF9}"/>
            </a:ext>
          </a:extLst>
        </xdr:cNvPr>
        <xdr:cNvSpPr/>
      </xdr:nvSpPr>
      <xdr:spPr>
        <a:xfrm>
          <a:off x="13293725" y="59883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54888</xdr:rowOff>
    </xdr:from>
    <xdr:ext cx="560923" cy="259045"/>
    <xdr:sp macro="" textlink="">
      <xdr:nvSpPr>
        <xdr:cNvPr id="147" name="債務償還比率該当値テキスト">
          <a:extLst>
            <a:ext uri="{FF2B5EF4-FFF2-40B4-BE49-F238E27FC236}">
              <a16:creationId xmlns:a16="http://schemas.microsoft.com/office/drawing/2014/main" id="{7FB1C2C7-D070-4B7B-8B5B-C02881FFF35A}"/>
            </a:ext>
          </a:extLst>
        </xdr:cNvPr>
        <xdr:cNvSpPr txBox="1"/>
      </xdr:nvSpPr>
      <xdr:spPr>
        <a:xfrm>
          <a:off x="13376275" y="59667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149507</xdr:rowOff>
    </xdr:from>
    <xdr:to>
      <xdr:col>72</xdr:col>
      <xdr:colOff>123825</xdr:colOff>
      <xdr:row>32</xdr:row>
      <xdr:rowOff>79657</xdr:rowOff>
    </xdr:to>
    <xdr:sp macro="" textlink="">
      <xdr:nvSpPr>
        <xdr:cNvPr id="148" name="楕円 147">
          <a:extLst>
            <a:ext uri="{FF2B5EF4-FFF2-40B4-BE49-F238E27FC236}">
              <a16:creationId xmlns:a16="http://schemas.microsoft.com/office/drawing/2014/main" id="{5742F596-7379-4196-A4D6-0DE4ADA6F412}"/>
            </a:ext>
          </a:extLst>
        </xdr:cNvPr>
        <xdr:cNvSpPr/>
      </xdr:nvSpPr>
      <xdr:spPr>
        <a:xfrm>
          <a:off x="12639675" y="6061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127261</xdr:rowOff>
    </xdr:from>
    <xdr:to>
      <xdr:col>76</xdr:col>
      <xdr:colOff>22225</xdr:colOff>
      <xdr:row>32</xdr:row>
      <xdr:rowOff>28857</xdr:rowOff>
    </xdr:to>
    <xdr:cxnSp macro="">
      <xdr:nvCxnSpPr>
        <xdr:cNvPr id="149" name="直線コネクタ 148">
          <a:extLst>
            <a:ext uri="{FF2B5EF4-FFF2-40B4-BE49-F238E27FC236}">
              <a16:creationId xmlns:a16="http://schemas.microsoft.com/office/drawing/2014/main" id="{7FB68EC2-8B2D-4DB0-AAA1-F52298411904}"/>
            </a:ext>
          </a:extLst>
        </xdr:cNvPr>
        <xdr:cNvCxnSpPr/>
      </xdr:nvCxnSpPr>
      <xdr:spPr>
        <a:xfrm flipV="1">
          <a:off x="12690475" y="6039111"/>
          <a:ext cx="635000" cy="6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108655</xdr:rowOff>
    </xdr:from>
    <xdr:to>
      <xdr:col>68</xdr:col>
      <xdr:colOff>123825</xdr:colOff>
      <xdr:row>31</xdr:row>
      <xdr:rowOff>38805</xdr:rowOff>
    </xdr:to>
    <xdr:sp macro="" textlink="">
      <xdr:nvSpPr>
        <xdr:cNvPr id="150" name="楕円 149">
          <a:extLst>
            <a:ext uri="{FF2B5EF4-FFF2-40B4-BE49-F238E27FC236}">
              <a16:creationId xmlns:a16="http://schemas.microsoft.com/office/drawing/2014/main" id="{877210E4-E38C-4AB0-BEB2-FFE812303763}"/>
            </a:ext>
          </a:extLst>
        </xdr:cNvPr>
        <xdr:cNvSpPr/>
      </xdr:nvSpPr>
      <xdr:spPr>
        <a:xfrm>
          <a:off x="11953875" y="58554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159455</xdr:rowOff>
    </xdr:from>
    <xdr:to>
      <xdr:col>72</xdr:col>
      <xdr:colOff>73025</xdr:colOff>
      <xdr:row>32</xdr:row>
      <xdr:rowOff>28857</xdr:rowOff>
    </xdr:to>
    <xdr:cxnSp macro="">
      <xdr:nvCxnSpPr>
        <xdr:cNvPr id="151" name="直線コネクタ 150">
          <a:extLst>
            <a:ext uri="{FF2B5EF4-FFF2-40B4-BE49-F238E27FC236}">
              <a16:creationId xmlns:a16="http://schemas.microsoft.com/office/drawing/2014/main" id="{2C2FFA62-EACE-4F6C-8A4C-93060FAB4AB7}"/>
            </a:ext>
          </a:extLst>
        </xdr:cNvPr>
        <xdr:cNvCxnSpPr/>
      </xdr:nvCxnSpPr>
      <xdr:spPr>
        <a:xfrm>
          <a:off x="12004675" y="5906205"/>
          <a:ext cx="685800" cy="19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92244</xdr:rowOff>
    </xdr:from>
    <xdr:to>
      <xdr:col>64</xdr:col>
      <xdr:colOff>123825</xdr:colOff>
      <xdr:row>33</xdr:row>
      <xdr:rowOff>22394</xdr:rowOff>
    </xdr:to>
    <xdr:sp macro="" textlink="">
      <xdr:nvSpPr>
        <xdr:cNvPr id="152" name="楕円 151">
          <a:extLst>
            <a:ext uri="{FF2B5EF4-FFF2-40B4-BE49-F238E27FC236}">
              <a16:creationId xmlns:a16="http://schemas.microsoft.com/office/drawing/2014/main" id="{862B7BFB-DDF2-42C7-839E-F1059C30ED6C}"/>
            </a:ext>
          </a:extLst>
        </xdr:cNvPr>
        <xdr:cNvSpPr/>
      </xdr:nvSpPr>
      <xdr:spPr>
        <a:xfrm>
          <a:off x="11268075" y="61691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159455</xdr:rowOff>
    </xdr:from>
    <xdr:to>
      <xdr:col>68</xdr:col>
      <xdr:colOff>73025</xdr:colOff>
      <xdr:row>32</xdr:row>
      <xdr:rowOff>143044</xdr:rowOff>
    </xdr:to>
    <xdr:cxnSp macro="">
      <xdr:nvCxnSpPr>
        <xdr:cNvPr id="153" name="直線コネクタ 152">
          <a:extLst>
            <a:ext uri="{FF2B5EF4-FFF2-40B4-BE49-F238E27FC236}">
              <a16:creationId xmlns:a16="http://schemas.microsoft.com/office/drawing/2014/main" id="{3C2AEC56-A0AC-4972-838B-AB66E0432811}"/>
            </a:ext>
          </a:extLst>
        </xdr:cNvPr>
        <xdr:cNvCxnSpPr/>
      </xdr:nvCxnSpPr>
      <xdr:spPr>
        <a:xfrm flipV="1">
          <a:off x="11318875" y="5906205"/>
          <a:ext cx="685800" cy="3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130747</xdr:rowOff>
    </xdr:from>
    <xdr:to>
      <xdr:col>60</xdr:col>
      <xdr:colOff>123825</xdr:colOff>
      <xdr:row>33</xdr:row>
      <xdr:rowOff>60897</xdr:rowOff>
    </xdr:to>
    <xdr:sp macro="" textlink="">
      <xdr:nvSpPr>
        <xdr:cNvPr id="154" name="楕円 153">
          <a:extLst>
            <a:ext uri="{FF2B5EF4-FFF2-40B4-BE49-F238E27FC236}">
              <a16:creationId xmlns:a16="http://schemas.microsoft.com/office/drawing/2014/main" id="{3FCF5018-834B-40CE-84CE-86E68B32685A}"/>
            </a:ext>
          </a:extLst>
        </xdr:cNvPr>
        <xdr:cNvSpPr/>
      </xdr:nvSpPr>
      <xdr:spPr>
        <a:xfrm>
          <a:off x="10582275" y="62076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143044</xdr:rowOff>
    </xdr:from>
    <xdr:to>
      <xdr:col>64</xdr:col>
      <xdr:colOff>73025</xdr:colOff>
      <xdr:row>33</xdr:row>
      <xdr:rowOff>10097</xdr:rowOff>
    </xdr:to>
    <xdr:cxnSp macro="">
      <xdr:nvCxnSpPr>
        <xdr:cNvPr id="155" name="直線コネクタ 154">
          <a:extLst>
            <a:ext uri="{FF2B5EF4-FFF2-40B4-BE49-F238E27FC236}">
              <a16:creationId xmlns:a16="http://schemas.microsoft.com/office/drawing/2014/main" id="{FB41F5DD-F650-4C97-9CAB-BCE00638E268}"/>
            </a:ext>
          </a:extLst>
        </xdr:cNvPr>
        <xdr:cNvCxnSpPr/>
      </xdr:nvCxnSpPr>
      <xdr:spPr>
        <a:xfrm flipV="1">
          <a:off x="10633075" y="6219994"/>
          <a:ext cx="685800" cy="3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161773</xdr:rowOff>
    </xdr:from>
    <xdr:ext cx="469744" cy="259045"/>
    <xdr:sp macro="" textlink="">
      <xdr:nvSpPr>
        <xdr:cNvPr id="156" name="n_1aveValue債務償還比率">
          <a:extLst>
            <a:ext uri="{FF2B5EF4-FFF2-40B4-BE49-F238E27FC236}">
              <a16:creationId xmlns:a16="http://schemas.microsoft.com/office/drawing/2014/main" id="{45CC0823-3288-423B-932E-21B1872B23A7}"/>
            </a:ext>
          </a:extLst>
        </xdr:cNvPr>
        <xdr:cNvSpPr txBox="1"/>
      </xdr:nvSpPr>
      <xdr:spPr>
        <a:xfrm>
          <a:off x="12461952" y="557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157984</xdr:rowOff>
    </xdr:from>
    <xdr:ext cx="469744" cy="259045"/>
    <xdr:sp macro="" textlink="">
      <xdr:nvSpPr>
        <xdr:cNvPr id="157" name="n_2aveValue債務償還比率">
          <a:extLst>
            <a:ext uri="{FF2B5EF4-FFF2-40B4-BE49-F238E27FC236}">
              <a16:creationId xmlns:a16="http://schemas.microsoft.com/office/drawing/2014/main" id="{BA1164B7-20E2-4ED1-9228-A74D737725E8}"/>
            </a:ext>
          </a:extLst>
        </xdr:cNvPr>
        <xdr:cNvSpPr txBox="1"/>
      </xdr:nvSpPr>
      <xdr:spPr>
        <a:xfrm>
          <a:off x="11788852" y="540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160764</xdr:rowOff>
    </xdr:from>
    <xdr:ext cx="560923" cy="259045"/>
    <xdr:sp macro="" textlink="">
      <xdr:nvSpPr>
        <xdr:cNvPr id="158" name="n_3aveValue債務償還比率">
          <a:extLst>
            <a:ext uri="{FF2B5EF4-FFF2-40B4-BE49-F238E27FC236}">
              <a16:creationId xmlns:a16="http://schemas.microsoft.com/office/drawing/2014/main" id="{D8F25105-2FD7-4774-88E9-C13EDD2C6340}"/>
            </a:ext>
          </a:extLst>
        </xdr:cNvPr>
        <xdr:cNvSpPr txBox="1"/>
      </xdr:nvSpPr>
      <xdr:spPr>
        <a:xfrm>
          <a:off x="11076513" y="57424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6826</xdr:rowOff>
    </xdr:from>
    <xdr:ext cx="560923" cy="259045"/>
    <xdr:sp macro="" textlink="">
      <xdr:nvSpPr>
        <xdr:cNvPr id="159" name="n_4aveValue債務償還比率">
          <a:extLst>
            <a:ext uri="{FF2B5EF4-FFF2-40B4-BE49-F238E27FC236}">
              <a16:creationId xmlns:a16="http://schemas.microsoft.com/office/drawing/2014/main" id="{DD33F1DB-A400-4CD3-83A4-8DFCCAA8D63B}"/>
            </a:ext>
          </a:extLst>
        </xdr:cNvPr>
        <xdr:cNvSpPr txBox="1"/>
      </xdr:nvSpPr>
      <xdr:spPr>
        <a:xfrm>
          <a:off x="10390713" y="57535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70784</xdr:rowOff>
    </xdr:from>
    <xdr:ext cx="560923" cy="259045"/>
    <xdr:sp macro="" textlink="">
      <xdr:nvSpPr>
        <xdr:cNvPr id="160" name="n_1mainValue債務償還比率">
          <a:extLst>
            <a:ext uri="{FF2B5EF4-FFF2-40B4-BE49-F238E27FC236}">
              <a16:creationId xmlns:a16="http://schemas.microsoft.com/office/drawing/2014/main" id="{20F5B93A-0EAC-4D86-B9E0-F89445F823B5}"/>
            </a:ext>
          </a:extLst>
        </xdr:cNvPr>
        <xdr:cNvSpPr txBox="1"/>
      </xdr:nvSpPr>
      <xdr:spPr>
        <a:xfrm>
          <a:off x="12435413" y="614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29932</xdr:rowOff>
    </xdr:from>
    <xdr:ext cx="469744" cy="259045"/>
    <xdr:sp macro="" textlink="">
      <xdr:nvSpPr>
        <xdr:cNvPr id="161" name="n_2mainValue債務償還比率">
          <a:extLst>
            <a:ext uri="{FF2B5EF4-FFF2-40B4-BE49-F238E27FC236}">
              <a16:creationId xmlns:a16="http://schemas.microsoft.com/office/drawing/2014/main" id="{75454115-FB06-4784-8435-9B4AA6FB0D04}"/>
            </a:ext>
          </a:extLst>
        </xdr:cNvPr>
        <xdr:cNvSpPr txBox="1"/>
      </xdr:nvSpPr>
      <xdr:spPr>
        <a:xfrm>
          <a:off x="11788852" y="594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13521</xdr:rowOff>
    </xdr:from>
    <xdr:ext cx="560923" cy="259045"/>
    <xdr:sp macro="" textlink="">
      <xdr:nvSpPr>
        <xdr:cNvPr id="162" name="n_3mainValue債務償還比率">
          <a:extLst>
            <a:ext uri="{FF2B5EF4-FFF2-40B4-BE49-F238E27FC236}">
              <a16:creationId xmlns:a16="http://schemas.microsoft.com/office/drawing/2014/main" id="{55BD15C4-BF0D-4242-92F0-8305F65017D3}"/>
            </a:ext>
          </a:extLst>
        </xdr:cNvPr>
        <xdr:cNvSpPr txBox="1"/>
      </xdr:nvSpPr>
      <xdr:spPr>
        <a:xfrm>
          <a:off x="11076513" y="62555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52023</xdr:rowOff>
    </xdr:from>
    <xdr:ext cx="560923" cy="259045"/>
    <xdr:sp macro="" textlink="">
      <xdr:nvSpPr>
        <xdr:cNvPr id="163" name="n_4mainValue債務償還比率">
          <a:extLst>
            <a:ext uri="{FF2B5EF4-FFF2-40B4-BE49-F238E27FC236}">
              <a16:creationId xmlns:a16="http://schemas.microsoft.com/office/drawing/2014/main" id="{C82A62C2-2862-4245-B8C2-DAD9AACBB3C3}"/>
            </a:ext>
          </a:extLst>
        </xdr:cNvPr>
        <xdr:cNvSpPr txBox="1"/>
      </xdr:nvSpPr>
      <xdr:spPr>
        <a:xfrm>
          <a:off x="10390713" y="62940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9E6CE9CD-AF3E-4869-9436-95A86656691E}"/>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038B9ACA-C241-437F-A098-4429D761809A}"/>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562B994C-3201-4E85-ADAE-37BD1EE5599B}"/>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D07E498A-FA6C-4C8A-8DD7-632587268E7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78795444-0E28-4899-A302-6066999A4E6D}"/>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3BE60D2E-EAA6-4A2B-BF6C-AB4BE61322F8}"/>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CA6704-2520-4AA6-8D84-F48CA73DD16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69C80C-0ECE-487D-B2F0-EDD634520D1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E9D74E-ED37-46EB-86C0-4E6E209ED10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4220802-A208-4E97-BAF8-FE585D76BBC9}"/>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725FEC-5E01-45CF-90D3-9FEB53F80B0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4D7CCC-2E3E-4A79-96D8-6B8C4A5C6C3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490DE7-20DF-4FA7-A070-6FABB6A80BC4}"/>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C7810B-67E9-42D4-90B0-4A205863614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A143DC-340A-496B-8126-361EBD04E6A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9A1C12-B027-48D1-B80D-6CFACB6909A1}"/>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767,565
761,312
725.99
440,273,359
426,252,997
5,222,869
241,028,935
625,194,547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BFB0A6-1D45-4CF1-A038-51A0A3E01F0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DEC079-BA72-437D-AB03-27A3BDE781F1}"/>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3CD94D-4F39-454A-B6FB-CA7F261FC0DB}"/>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93081F-2CB0-4665-A454-478CB74AED7D}"/>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8D6935-5CDE-4AC6-89A9-1CECB1BF942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DC725ED-6709-4B09-BF6A-2E74592B9C91}"/>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86BA19-DAF4-49F5-9EF7-4D8EC8D6EFE6}"/>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E47CA5-977C-4AFB-9EE7-32BB3CB70F22}"/>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A5CC1C-3AF9-455B-BC46-8EC0F43399C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DB333C-5C3B-4D7E-A036-129A7B9F29D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28CFC2-80DB-4203-A985-5377DC7BDC49}"/>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D4E908-64D4-4854-82C8-2EB31D3D52E8}"/>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34B6A1-F4EC-46F8-AA40-E8041537C80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F03506-D8D8-4882-835F-01912A656B01}"/>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558D4D-FCC2-4B51-BD4C-680A3A21B9B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12CDE0-B99A-4DF0-8C1E-9E31755120C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0A355A-1018-40D0-A139-9C039B9673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E02277-56C5-446E-9CC7-8FDADAADF66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DCCBAC-C08F-4813-8124-DF0A202F230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AEEF3F0-428A-4107-9467-2304C0068597}"/>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904473-6BF5-4E91-958D-F8F82A9DE38C}"/>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F092C0-6CBD-45A9-86F0-57F6094DB04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9F6566-52A9-4788-B880-3BCE123CEA2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AA9363-7A13-458A-A261-9482726BEB5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E262EF8-9DD4-4C48-99EA-AAEB09708027}"/>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E74342-8892-4D8B-B8D0-AA617F2F198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07D54DF-0799-4DCA-8CEB-AABC1C554CC3}"/>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7F4236-F7FA-44A0-9F45-9F80F1CF514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1426CE-5F63-48F6-9FF0-BA1013AF0C97}"/>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8B10F1-2508-47D3-9FB7-FD79530F25E6}"/>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5A00789-14AD-4D59-B559-F963623B837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80A009-044E-4794-8DE0-DD29AB47A3F4}"/>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98EC8FC-E4DB-4CB8-9A8A-F997F1C54A6A}"/>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37DB3BC-AF0E-4513-AD26-41F9E6EE2641}"/>
            </a:ext>
          </a:extLst>
        </xdr:cNvPr>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1D2B803-7F30-4116-9F11-1C5F61B45147}"/>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10A4F5D-EEE3-4109-ACE1-AE866F4BD2B4}"/>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36CF38B-EB51-4B8A-8F0C-C449FB8C9650}"/>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2E9C94F-DFB1-4DE1-82B0-9A30135DBCA0}"/>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BB43679-9CDF-485F-B2FB-22B84BF5DAD1}"/>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5C976C6-CB02-4955-8E8A-B98CAE46AD64}"/>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C1EAC47-B8BA-4776-9A2F-DEC1F5EC8C62}"/>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634574A3-EF5F-403F-A33C-A2955892FD81}"/>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67E12E0-4ED1-4931-8F86-7BDB9D7160D2}"/>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21336</xdr:rowOff>
    </xdr:from>
    <xdr:to>
      <xdr:col>24</xdr:col>
      <xdr:colOff>62865</xdr:colOff>
      <xdr:row>42</xdr:row>
      <xdr:rowOff>32766</xdr:rowOff>
    </xdr:to>
    <xdr:cxnSp macro="">
      <xdr:nvCxnSpPr>
        <xdr:cNvPr id="55" name="直線コネクタ 54">
          <a:extLst>
            <a:ext uri="{FF2B5EF4-FFF2-40B4-BE49-F238E27FC236}">
              <a16:creationId xmlns:a16="http://schemas.microsoft.com/office/drawing/2014/main" id="{DF121079-40BE-4B28-A93F-67202906392A}"/>
            </a:ext>
          </a:extLst>
        </xdr:cNvPr>
        <xdr:cNvCxnSpPr/>
      </xdr:nvCxnSpPr>
      <xdr:spPr>
        <a:xfrm flipV="1">
          <a:off x="4177665" y="5806186"/>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D4D1B91F-FA9C-49E4-90E8-A092769F7344}"/>
            </a:ext>
          </a:extLst>
        </xdr:cNvPr>
        <xdr:cNvSpPr txBox="1"/>
      </xdr:nvSpPr>
      <xdr:spPr>
        <a:xfrm>
          <a:off x="4216400" y="6977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7" name="直線コネクタ 56">
          <a:extLst>
            <a:ext uri="{FF2B5EF4-FFF2-40B4-BE49-F238E27FC236}">
              <a16:creationId xmlns:a16="http://schemas.microsoft.com/office/drawing/2014/main" id="{82A91D82-FF89-4FC4-B676-696F13C0620F}"/>
            </a:ext>
          </a:extLst>
        </xdr:cNvPr>
        <xdr:cNvCxnSpPr/>
      </xdr:nvCxnSpPr>
      <xdr:spPr>
        <a:xfrm>
          <a:off x="4108450" y="69733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0F877718-4493-41BB-9B87-9B0E493C125A}"/>
            </a:ext>
          </a:extLst>
        </xdr:cNvPr>
        <xdr:cNvSpPr txBox="1"/>
      </xdr:nvSpPr>
      <xdr:spPr>
        <a:xfrm>
          <a:off x="4216400" y="559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21336</xdr:rowOff>
    </xdr:from>
    <xdr:to>
      <xdr:col>24</xdr:col>
      <xdr:colOff>152400</xdr:colOff>
      <xdr:row>35</xdr:row>
      <xdr:rowOff>21336</xdr:rowOff>
    </xdr:to>
    <xdr:cxnSp macro="">
      <xdr:nvCxnSpPr>
        <xdr:cNvPr id="59" name="直線コネクタ 58">
          <a:extLst>
            <a:ext uri="{FF2B5EF4-FFF2-40B4-BE49-F238E27FC236}">
              <a16:creationId xmlns:a16="http://schemas.microsoft.com/office/drawing/2014/main" id="{12D14515-7DF3-439A-A7EF-5B240E08B6E3}"/>
            </a:ext>
          </a:extLst>
        </xdr:cNvPr>
        <xdr:cNvCxnSpPr/>
      </xdr:nvCxnSpPr>
      <xdr:spPr>
        <a:xfrm>
          <a:off x="4108450" y="5806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74693</xdr:rowOff>
    </xdr:from>
    <xdr:ext cx="405111" cy="259045"/>
    <xdr:sp macro="" textlink="">
      <xdr:nvSpPr>
        <xdr:cNvPr id="60" name="【道路】&#10;有形固定資産減価償却率平均値テキスト">
          <a:extLst>
            <a:ext uri="{FF2B5EF4-FFF2-40B4-BE49-F238E27FC236}">
              <a16:creationId xmlns:a16="http://schemas.microsoft.com/office/drawing/2014/main" id="{5DD4D4B8-3DE3-468B-8105-D73B98751185}"/>
            </a:ext>
          </a:extLst>
        </xdr:cNvPr>
        <xdr:cNvSpPr txBox="1"/>
      </xdr:nvSpPr>
      <xdr:spPr>
        <a:xfrm>
          <a:off x="4216400" y="6519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a:extLst>
            <a:ext uri="{FF2B5EF4-FFF2-40B4-BE49-F238E27FC236}">
              <a16:creationId xmlns:a16="http://schemas.microsoft.com/office/drawing/2014/main" id="{98F4528F-809C-4E78-92FE-A23AEA1004A3}"/>
            </a:ext>
          </a:extLst>
        </xdr:cNvPr>
        <xdr:cNvSpPr/>
      </xdr:nvSpPr>
      <xdr:spPr>
        <a:xfrm>
          <a:off x="4127500" y="6541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958FF1D0-EFB3-4756-8283-9A6065CF6773}"/>
            </a:ext>
          </a:extLst>
        </xdr:cNvPr>
        <xdr:cNvSpPr/>
      </xdr:nvSpPr>
      <xdr:spPr>
        <a:xfrm>
          <a:off x="3384550" y="65140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macro="" textlink="">
      <xdr:nvSpPr>
        <xdr:cNvPr id="63" name="フローチャート: 判断 62">
          <a:extLst>
            <a:ext uri="{FF2B5EF4-FFF2-40B4-BE49-F238E27FC236}">
              <a16:creationId xmlns:a16="http://schemas.microsoft.com/office/drawing/2014/main" id="{01734C25-5F7B-4231-8369-F76265C0BC89}"/>
            </a:ext>
          </a:extLst>
        </xdr:cNvPr>
        <xdr:cNvSpPr/>
      </xdr:nvSpPr>
      <xdr:spPr>
        <a:xfrm>
          <a:off x="2571750" y="649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xdr:rowOff>
    </xdr:from>
    <xdr:to>
      <xdr:col>10</xdr:col>
      <xdr:colOff>165100</xdr:colOff>
      <xdr:row>39</xdr:row>
      <xdr:rowOff>115570</xdr:rowOff>
    </xdr:to>
    <xdr:sp macro="" textlink="">
      <xdr:nvSpPr>
        <xdr:cNvPr id="64" name="フローチャート: 判断 63">
          <a:extLst>
            <a:ext uri="{FF2B5EF4-FFF2-40B4-BE49-F238E27FC236}">
              <a16:creationId xmlns:a16="http://schemas.microsoft.com/office/drawing/2014/main" id="{B5776379-C4DA-45A6-BBFD-6ACB8E4255EC}"/>
            </a:ext>
          </a:extLst>
        </xdr:cNvPr>
        <xdr:cNvSpPr/>
      </xdr:nvSpPr>
      <xdr:spPr>
        <a:xfrm>
          <a:off x="17780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151130</xdr:rowOff>
    </xdr:from>
    <xdr:to>
      <xdr:col>6</xdr:col>
      <xdr:colOff>38100</xdr:colOff>
      <xdr:row>39</xdr:row>
      <xdr:rowOff>81280</xdr:rowOff>
    </xdr:to>
    <xdr:sp macro="" textlink="">
      <xdr:nvSpPr>
        <xdr:cNvPr id="65" name="フローチャート: 判断 64">
          <a:extLst>
            <a:ext uri="{FF2B5EF4-FFF2-40B4-BE49-F238E27FC236}">
              <a16:creationId xmlns:a16="http://schemas.microsoft.com/office/drawing/2014/main" id="{97BCF852-0A8C-4E9C-A5B9-37CACB237711}"/>
            </a:ext>
          </a:extLst>
        </xdr:cNvPr>
        <xdr:cNvSpPr/>
      </xdr:nvSpPr>
      <xdr:spPr>
        <a:xfrm>
          <a:off x="984250" y="6431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8CC6359-8389-4E6C-98A7-4E3538E443C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8BDD70F-2F29-4910-84B9-32B8F6AC32E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0D0EEF6-D42B-4290-B3E2-392A1E1A5B9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91AA58-31B7-4C69-9611-8729FA39EA78}"/>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4DEA1B-2D15-4AE6-9D5C-94A796BD4EC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75692</xdr:rowOff>
    </xdr:from>
    <xdr:to>
      <xdr:col>24</xdr:col>
      <xdr:colOff>114300</xdr:colOff>
      <xdr:row>38</xdr:row>
      <xdr:rowOff>5842</xdr:rowOff>
    </xdr:to>
    <xdr:sp macro="" textlink="">
      <xdr:nvSpPr>
        <xdr:cNvPr id="71" name="楕円 70">
          <a:extLst>
            <a:ext uri="{FF2B5EF4-FFF2-40B4-BE49-F238E27FC236}">
              <a16:creationId xmlns:a16="http://schemas.microsoft.com/office/drawing/2014/main" id="{8C07C25D-8B2B-4124-8289-90D5FDA9C430}"/>
            </a:ext>
          </a:extLst>
        </xdr:cNvPr>
        <xdr:cNvSpPr/>
      </xdr:nvSpPr>
      <xdr:spPr>
        <a:xfrm>
          <a:off x="4127500" y="61907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98569</xdr:rowOff>
    </xdr:from>
    <xdr:ext cx="405111" cy="259045"/>
    <xdr:sp macro="" textlink="">
      <xdr:nvSpPr>
        <xdr:cNvPr id="72" name="【道路】&#10;有形固定資産減価償却率該当値テキスト">
          <a:extLst>
            <a:ext uri="{FF2B5EF4-FFF2-40B4-BE49-F238E27FC236}">
              <a16:creationId xmlns:a16="http://schemas.microsoft.com/office/drawing/2014/main" id="{57DF2505-1B54-4774-A251-888337D71936}"/>
            </a:ext>
          </a:extLst>
        </xdr:cNvPr>
        <xdr:cNvSpPr txBox="1"/>
      </xdr:nvSpPr>
      <xdr:spPr>
        <a:xfrm>
          <a:off x="4216400"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29972</xdr:rowOff>
    </xdr:from>
    <xdr:to>
      <xdr:col>20</xdr:col>
      <xdr:colOff>38100</xdr:colOff>
      <xdr:row>37</xdr:row>
      <xdr:rowOff>131572</xdr:rowOff>
    </xdr:to>
    <xdr:sp macro="" textlink="">
      <xdr:nvSpPr>
        <xdr:cNvPr id="73" name="楕円 72">
          <a:extLst>
            <a:ext uri="{FF2B5EF4-FFF2-40B4-BE49-F238E27FC236}">
              <a16:creationId xmlns:a16="http://schemas.microsoft.com/office/drawing/2014/main" id="{7B79106E-A086-4AD5-BF19-C0719EE19E6F}"/>
            </a:ext>
          </a:extLst>
        </xdr:cNvPr>
        <xdr:cNvSpPr/>
      </xdr:nvSpPr>
      <xdr:spPr>
        <a:xfrm>
          <a:off x="3384550" y="61450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80772</xdr:rowOff>
    </xdr:from>
    <xdr:to>
      <xdr:col>24</xdr:col>
      <xdr:colOff>63500</xdr:colOff>
      <xdr:row>37</xdr:row>
      <xdr:rowOff>126492</xdr:rowOff>
    </xdr:to>
    <xdr:cxnSp macro="">
      <xdr:nvCxnSpPr>
        <xdr:cNvPr id="74" name="直線コネクタ 73">
          <a:extLst>
            <a:ext uri="{FF2B5EF4-FFF2-40B4-BE49-F238E27FC236}">
              <a16:creationId xmlns:a16="http://schemas.microsoft.com/office/drawing/2014/main" id="{0ACDC5F4-0CFD-441D-B470-994FD88299DE}"/>
            </a:ext>
          </a:extLst>
        </xdr:cNvPr>
        <xdr:cNvCxnSpPr/>
      </xdr:nvCxnSpPr>
      <xdr:spPr>
        <a:xfrm>
          <a:off x="3429000" y="6195822"/>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169418</xdr:rowOff>
    </xdr:from>
    <xdr:to>
      <xdr:col>15</xdr:col>
      <xdr:colOff>101600</xdr:colOff>
      <xdr:row>37</xdr:row>
      <xdr:rowOff>99568</xdr:rowOff>
    </xdr:to>
    <xdr:sp macro="" textlink="">
      <xdr:nvSpPr>
        <xdr:cNvPr id="75" name="楕円 74">
          <a:extLst>
            <a:ext uri="{FF2B5EF4-FFF2-40B4-BE49-F238E27FC236}">
              <a16:creationId xmlns:a16="http://schemas.microsoft.com/office/drawing/2014/main" id="{B09AB0F2-F39F-4749-B974-FB2849BA7BB6}"/>
            </a:ext>
          </a:extLst>
        </xdr:cNvPr>
        <xdr:cNvSpPr/>
      </xdr:nvSpPr>
      <xdr:spPr>
        <a:xfrm>
          <a:off x="257175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48768</xdr:rowOff>
    </xdr:from>
    <xdr:to>
      <xdr:col>19</xdr:col>
      <xdr:colOff>177800</xdr:colOff>
      <xdr:row>37</xdr:row>
      <xdr:rowOff>80772</xdr:rowOff>
    </xdr:to>
    <xdr:cxnSp macro="">
      <xdr:nvCxnSpPr>
        <xdr:cNvPr id="76" name="直線コネクタ 75">
          <a:extLst>
            <a:ext uri="{FF2B5EF4-FFF2-40B4-BE49-F238E27FC236}">
              <a16:creationId xmlns:a16="http://schemas.microsoft.com/office/drawing/2014/main" id="{0C17229B-653E-45D9-B0A3-CDED746164F5}"/>
            </a:ext>
          </a:extLst>
        </xdr:cNvPr>
        <xdr:cNvCxnSpPr/>
      </xdr:nvCxnSpPr>
      <xdr:spPr>
        <a:xfrm>
          <a:off x="2622550" y="6163818"/>
          <a:ext cx="8064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148844</xdr:rowOff>
    </xdr:from>
    <xdr:to>
      <xdr:col>10</xdr:col>
      <xdr:colOff>165100</xdr:colOff>
      <xdr:row>37</xdr:row>
      <xdr:rowOff>78994</xdr:rowOff>
    </xdr:to>
    <xdr:sp macro="" textlink="">
      <xdr:nvSpPr>
        <xdr:cNvPr id="77" name="楕円 76">
          <a:extLst>
            <a:ext uri="{FF2B5EF4-FFF2-40B4-BE49-F238E27FC236}">
              <a16:creationId xmlns:a16="http://schemas.microsoft.com/office/drawing/2014/main" id="{5CF9045C-E82A-4358-9247-88B0E163047F}"/>
            </a:ext>
          </a:extLst>
        </xdr:cNvPr>
        <xdr:cNvSpPr/>
      </xdr:nvSpPr>
      <xdr:spPr>
        <a:xfrm>
          <a:off x="1778000" y="60987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28194</xdr:rowOff>
    </xdr:from>
    <xdr:to>
      <xdr:col>15</xdr:col>
      <xdr:colOff>50800</xdr:colOff>
      <xdr:row>37</xdr:row>
      <xdr:rowOff>48768</xdr:rowOff>
    </xdr:to>
    <xdr:cxnSp macro="">
      <xdr:nvCxnSpPr>
        <xdr:cNvPr id="78" name="直線コネクタ 77">
          <a:extLst>
            <a:ext uri="{FF2B5EF4-FFF2-40B4-BE49-F238E27FC236}">
              <a16:creationId xmlns:a16="http://schemas.microsoft.com/office/drawing/2014/main" id="{C7BC697C-72A7-4699-98A1-B8E9072E2627}"/>
            </a:ext>
          </a:extLst>
        </xdr:cNvPr>
        <xdr:cNvCxnSpPr/>
      </xdr:nvCxnSpPr>
      <xdr:spPr>
        <a:xfrm>
          <a:off x="1828800" y="6143244"/>
          <a:ext cx="7937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109982</xdr:rowOff>
    </xdr:from>
    <xdr:to>
      <xdr:col>6</xdr:col>
      <xdr:colOff>38100</xdr:colOff>
      <xdr:row>37</xdr:row>
      <xdr:rowOff>40132</xdr:rowOff>
    </xdr:to>
    <xdr:sp macro="" textlink="">
      <xdr:nvSpPr>
        <xdr:cNvPr id="79" name="楕円 78">
          <a:extLst>
            <a:ext uri="{FF2B5EF4-FFF2-40B4-BE49-F238E27FC236}">
              <a16:creationId xmlns:a16="http://schemas.microsoft.com/office/drawing/2014/main" id="{619E7CBB-EF33-41FE-A984-E74A432F3943}"/>
            </a:ext>
          </a:extLst>
        </xdr:cNvPr>
        <xdr:cNvSpPr/>
      </xdr:nvSpPr>
      <xdr:spPr>
        <a:xfrm>
          <a:off x="984250" y="60599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160782</xdr:rowOff>
    </xdr:from>
    <xdr:to>
      <xdr:col>10</xdr:col>
      <xdr:colOff>114300</xdr:colOff>
      <xdr:row>37</xdr:row>
      <xdr:rowOff>28194</xdr:rowOff>
    </xdr:to>
    <xdr:cxnSp macro="">
      <xdr:nvCxnSpPr>
        <xdr:cNvPr id="80" name="直線コネクタ 79">
          <a:extLst>
            <a:ext uri="{FF2B5EF4-FFF2-40B4-BE49-F238E27FC236}">
              <a16:creationId xmlns:a16="http://schemas.microsoft.com/office/drawing/2014/main" id="{2CF08272-3F14-4FE6-A899-C028E2648526}"/>
            </a:ext>
          </a:extLst>
        </xdr:cNvPr>
        <xdr:cNvCxnSpPr/>
      </xdr:nvCxnSpPr>
      <xdr:spPr>
        <a:xfrm>
          <a:off x="1028700" y="6110732"/>
          <a:ext cx="8001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C066EE9A-8C10-4A6D-8D98-FFDDC4CAB463}"/>
            </a:ext>
          </a:extLst>
        </xdr:cNvPr>
        <xdr:cNvSpPr txBox="1"/>
      </xdr:nvSpPr>
      <xdr:spPr>
        <a:xfrm>
          <a:off x="3239144" y="6606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143273</xdr:rowOff>
    </xdr:from>
    <xdr:ext cx="405111" cy="259045"/>
    <xdr:sp macro="" textlink="">
      <xdr:nvSpPr>
        <xdr:cNvPr id="82" name="n_2aveValue【道路】&#10;有形固定資産減価償却率">
          <a:extLst>
            <a:ext uri="{FF2B5EF4-FFF2-40B4-BE49-F238E27FC236}">
              <a16:creationId xmlns:a16="http://schemas.microsoft.com/office/drawing/2014/main" id="{5E63AAF5-0C4D-47E5-9413-9D26C060369F}"/>
            </a:ext>
          </a:extLst>
        </xdr:cNvPr>
        <xdr:cNvSpPr txBox="1"/>
      </xdr:nvSpPr>
      <xdr:spPr>
        <a:xfrm>
          <a:off x="2439044" y="6588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3" name="n_3aveValue【道路】&#10;有形固定資産減価償却率">
          <a:extLst>
            <a:ext uri="{FF2B5EF4-FFF2-40B4-BE49-F238E27FC236}">
              <a16:creationId xmlns:a16="http://schemas.microsoft.com/office/drawing/2014/main" id="{AA4DBBD2-0C19-43E4-B1E8-DC57AE516BB9}"/>
            </a:ext>
          </a:extLst>
        </xdr:cNvPr>
        <xdr:cNvSpPr txBox="1"/>
      </xdr:nvSpPr>
      <xdr:spPr>
        <a:xfrm>
          <a:off x="1645294"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4" name="n_4aveValue【道路】&#10;有形固定資産減価償却率">
          <a:extLst>
            <a:ext uri="{FF2B5EF4-FFF2-40B4-BE49-F238E27FC236}">
              <a16:creationId xmlns:a16="http://schemas.microsoft.com/office/drawing/2014/main" id="{5EEF4FF9-5CD0-419C-B8D2-20945C2B6589}"/>
            </a:ext>
          </a:extLst>
        </xdr:cNvPr>
        <xdr:cNvSpPr txBox="1"/>
      </xdr:nvSpPr>
      <xdr:spPr>
        <a:xfrm>
          <a:off x="851544" y="651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148099</xdr:rowOff>
    </xdr:from>
    <xdr:ext cx="405111" cy="259045"/>
    <xdr:sp macro="" textlink="">
      <xdr:nvSpPr>
        <xdr:cNvPr id="85" name="n_1mainValue【道路】&#10;有形固定資産減価償却率">
          <a:extLst>
            <a:ext uri="{FF2B5EF4-FFF2-40B4-BE49-F238E27FC236}">
              <a16:creationId xmlns:a16="http://schemas.microsoft.com/office/drawing/2014/main" id="{E78B1B81-DB10-4E01-9F84-D12716DAB051}"/>
            </a:ext>
          </a:extLst>
        </xdr:cNvPr>
        <xdr:cNvSpPr txBox="1"/>
      </xdr:nvSpPr>
      <xdr:spPr>
        <a:xfrm>
          <a:off x="3239144" y="593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116095</xdr:rowOff>
    </xdr:from>
    <xdr:ext cx="405111" cy="259045"/>
    <xdr:sp macro="" textlink="">
      <xdr:nvSpPr>
        <xdr:cNvPr id="86" name="n_2mainValue【道路】&#10;有形固定資産減価償却率">
          <a:extLst>
            <a:ext uri="{FF2B5EF4-FFF2-40B4-BE49-F238E27FC236}">
              <a16:creationId xmlns:a16="http://schemas.microsoft.com/office/drawing/2014/main" id="{83D0FA1F-158D-4334-AC65-E59E216E5238}"/>
            </a:ext>
          </a:extLst>
        </xdr:cNvPr>
        <xdr:cNvSpPr txBox="1"/>
      </xdr:nvSpPr>
      <xdr:spPr>
        <a:xfrm>
          <a:off x="2439044" y="5900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95521</xdr:rowOff>
    </xdr:from>
    <xdr:ext cx="405111" cy="259045"/>
    <xdr:sp macro="" textlink="">
      <xdr:nvSpPr>
        <xdr:cNvPr id="87" name="n_3mainValue【道路】&#10;有形固定資産減価償却率">
          <a:extLst>
            <a:ext uri="{FF2B5EF4-FFF2-40B4-BE49-F238E27FC236}">
              <a16:creationId xmlns:a16="http://schemas.microsoft.com/office/drawing/2014/main" id="{A15AE60B-05E9-44D6-BFF4-11C9BAB5993B}"/>
            </a:ext>
          </a:extLst>
        </xdr:cNvPr>
        <xdr:cNvSpPr txBox="1"/>
      </xdr:nvSpPr>
      <xdr:spPr>
        <a:xfrm>
          <a:off x="1645294" y="5880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88" name="n_4mainValue【道路】&#10;有形固定資産減価償却率">
          <a:extLst>
            <a:ext uri="{FF2B5EF4-FFF2-40B4-BE49-F238E27FC236}">
              <a16:creationId xmlns:a16="http://schemas.microsoft.com/office/drawing/2014/main" id="{7EF2B4A1-1C28-429D-AC0E-BD5D06FDC1C3}"/>
            </a:ext>
          </a:extLst>
        </xdr:cNvPr>
        <xdr:cNvSpPr txBox="1"/>
      </xdr:nvSpPr>
      <xdr:spPr>
        <a:xfrm>
          <a:off x="851544" y="5841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842900C-EA2B-46FD-AD86-45DB7BC4C09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918F125-FC5D-45F8-B0BA-F55E427EF1A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E0A92B8-A308-46F0-9DBA-DBC19AF0D99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76DEEDB-13D7-4CE7-8D66-28EE5825EDC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CACF47B-D235-4B88-9395-F27A3494E588}"/>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DBAAB5D-657F-488E-A86A-ED6591D52F6D}"/>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4081A25-3388-4467-B7E2-8BDB917BF9E7}"/>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B261ECB-D7D1-48CE-A514-12A20DAF693F}"/>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0B9424D-4997-44D7-AD92-48128943B2CD}"/>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1757A08-81F6-43DA-9373-700C9531A04B}"/>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686EDB1-987E-4AD4-802E-2CC84D89ADCE}"/>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744E988-EE08-46D1-8192-CDA385435E72}"/>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294B8AB-505C-4476-81A4-283FF6401D52}"/>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BC700A19-8B77-45FD-BD7E-4DC849825795}"/>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56B6055-8C95-4756-BA62-C48F96B38EDF}"/>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CBE99947-07E2-4921-B2F7-A54AA01017EC}"/>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CC94209-1F11-4111-8FBA-B08FE8743E22}"/>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668EE8A4-E8A7-4ACD-8A99-D7476E75BA11}"/>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C2D6443-87E0-42FB-9FD3-8E380EA32B6C}"/>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9020E738-3820-4A86-9A68-8587534BF975}"/>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B7658B6-2355-4BA8-9451-9B0154C0D053}"/>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E4285D91-7575-47E3-9FFF-920DEF39C359}"/>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1E2493C-6F63-4D53-B70F-2EFB5692BA85}"/>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53594</xdr:rowOff>
    </xdr:from>
    <xdr:to>
      <xdr:col>54</xdr:col>
      <xdr:colOff>189865</xdr:colOff>
      <xdr:row>41</xdr:row>
      <xdr:rowOff>44704</xdr:rowOff>
    </xdr:to>
    <xdr:cxnSp macro="">
      <xdr:nvCxnSpPr>
        <xdr:cNvPr id="112" name="直線コネクタ 111">
          <a:extLst>
            <a:ext uri="{FF2B5EF4-FFF2-40B4-BE49-F238E27FC236}">
              <a16:creationId xmlns:a16="http://schemas.microsoft.com/office/drawing/2014/main" id="{57A4E64C-4B4B-4D76-9F1C-A74A0AA6EE29}"/>
            </a:ext>
          </a:extLst>
        </xdr:cNvPr>
        <xdr:cNvCxnSpPr/>
      </xdr:nvCxnSpPr>
      <xdr:spPr>
        <a:xfrm flipV="1">
          <a:off x="9429115" y="5508244"/>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48531</xdr:rowOff>
    </xdr:from>
    <xdr:ext cx="469744" cy="259045"/>
    <xdr:sp macro="" textlink="">
      <xdr:nvSpPr>
        <xdr:cNvPr id="113" name="【道路】&#10;一人当たり延長最小値テキスト">
          <a:extLst>
            <a:ext uri="{FF2B5EF4-FFF2-40B4-BE49-F238E27FC236}">
              <a16:creationId xmlns:a16="http://schemas.microsoft.com/office/drawing/2014/main" id="{ECF92CD1-707E-498B-89C6-D742B38F1598}"/>
            </a:ext>
          </a:extLst>
        </xdr:cNvPr>
        <xdr:cNvSpPr txBox="1"/>
      </xdr:nvSpPr>
      <xdr:spPr>
        <a:xfrm>
          <a:off x="9467850" y="682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44704</xdr:rowOff>
    </xdr:from>
    <xdr:to>
      <xdr:col>55</xdr:col>
      <xdr:colOff>88900</xdr:colOff>
      <xdr:row>41</xdr:row>
      <xdr:rowOff>44704</xdr:rowOff>
    </xdr:to>
    <xdr:cxnSp macro="">
      <xdr:nvCxnSpPr>
        <xdr:cNvPr id="114" name="直線コネクタ 113">
          <a:extLst>
            <a:ext uri="{FF2B5EF4-FFF2-40B4-BE49-F238E27FC236}">
              <a16:creationId xmlns:a16="http://schemas.microsoft.com/office/drawing/2014/main" id="{63CE5C19-0C06-4F97-9116-23230F938FD0}"/>
            </a:ext>
          </a:extLst>
        </xdr:cNvPr>
        <xdr:cNvCxnSpPr/>
      </xdr:nvCxnSpPr>
      <xdr:spPr>
        <a:xfrm>
          <a:off x="9359900" y="68201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271</xdr:rowOff>
    </xdr:from>
    <xdr:ext cx="534377" cy="259045"/>
    <xdr:sp macro="" textlink="">
      <xdr:nvSpPr>
        <xdr:cNvPr id="115" name="【道路】&#10;一人当たり延長最大値テキスト">
          <a:extLst>
            <a:ext uri="{FF2B5EF4-FFF2-40B4-BE49-F238E27FC236}">
              <a16:creationId xmlns:a16="http://schemas.microsoft.com/office/drawing/2014/main" id="{BAA86E6A-5A51-43EF-84AF-EA1CA8BBE994}"/>
            </a:ext>
          </a:extLst>
        </xdr:cNvPr>
        <xdr:cNvSpPr txBox="1"/>
      </xdr:nvSpPr>
      <xdr:spPr>
        <a:xfrm>
          <a:off x="9467850" y="528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53594</xdr:rowOff>
    </xdr:from>
    <xdr:to>
      <xdr:col>55</xdr:col>
      <xdr:colOff>88900</xdr:colOff>
      <xdr:row>33</xdr:row>
      <xdr:rowOff>53594</xdr:rowOff>
    </xdr:to>
    <xdr:cxnSp macro="">
      <xdr:nvCxnSpPr>
        <xdr:cNvPr id="116" name="直線コネクタ 115">
          <a:extLst>
            <a:ext uri="{FF2B5EF4-FFF2-40B4-BE49-F238E27FC236}">
              <a16:creationId xmlns:a16="http://schemas.microsoft.com/office/drawing/2014/main" id="{6EE27105-BA00-441E-B355-9A2D2349599D}"/>
            </a:ext>
          </a:extLst>
        </xdr:cNvPr>
        <xdr:cNvCxnSpPr/>
      </xdr:nvCxnSpPr>
      <xdr:spPr>
        <a:xfrm>
          <a:off x="9359900" y="55082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66819</xdr:rowOff>
    </xdr:from>
    <xdr:ext cx="469744" cy="259045"/>
    <xdr:sp macro="" textlink="">
      <xdr:nvSpPr>
        <xdr:cNvPr id="117" name="【道路】&#10;一人当たり延長平均値テキスト">
          <a:extLst>
            <a:ext uri="{FF2B5EF4-FFF2-40B4-BE49-F238E27FC236}">
              <a16:creationId xmlns:a16="http://schemas.microsoft.com/office/drawing/2014/main" id="{F9FEE8C0-EC3C-4FDA-80BC-8475C6B05BC6}"/>
            </a:ext>
          </a:extLst>
        </xdr:cNvPr>
        <xdr:cNvSpPr txBox="1"/>
      </xdr:nvSpPr>
      <xdr:spPr>
        <a:xfrm>
          <a:off x="946785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88392</xdr:rowOff>
    </xdr:from>
    <xdr:to>
      <xdr:col>55</xdr:col>
      <xdr:colOff>50800</xdr:colOff>
      <xdr:row>40</xdr:row>
      <xdr:rowOff>18542</xdr:rowOff>
    </xdr:to>
    <xdr:sp macro="" textlink="">
      <xdr:nvSpPr>
        <xdr:cNvPr id="118" name="フローチャート: 判断 117">
          <a:extLst>
            <a:ext uri="{FF2B5EF4-FFF2-40B4-BE49-F238E27FC236}">
              <a16:creationId xmlns:a16="http://schemas.microsoft.com/office/drawing/2014/main" id="{1E7A5AD7-5FF5-4922-8E6F-5FFC673CDF83}"/>
            </a:ext>
          </a:extLst>
        </xdr:cNvPr>
        <xdr:cNvSpPr/>
      </xdr:nvSpPr>
      <xdr:spPr>
        <a:xfrm>
          <a:off x="9398000" y="65336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89154</xdr:rowOff>
    </xdr:from>
    <xdr:to>
      <xdr:col>50</xdr:col>
      <xdr:colOff>165100</xdr:colOff>
      <xdr:row>40</xdr:row>
      <xdr:rowOff>19304</xdr:rowOff>
    </xdr:to>
    <xdr:sp macro="" textlink="">
      <xdr:nvSpPr>
        <xdr:cNvPr id="119" name="フローチャート: 判断 118">
          <a:extLst>
            <a:ext uri="{FF2B5EF4-FFF2-40B4-BE49-F238E27FC236}">
              <a16:creationId xmlns:a16="http://schemas.microsoft.com/office/drawing/2014/main" id="{0FEBDA57-BAAB-4A92-8004-E58F56AF7FD0}"/>
            </a:ext>
          </a:extLst>
        </xdr:cNvPr>
        <xdr:cNvSpPr/>
      </xdr:nvSpPr>
      <xdr:spPr>
        <a:xfrm>
          <a:off x="8636000" y="65344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20" name="フローチャート: 判断 119">
          <a:extLst>
            <a:ext uri="{FF2B5EF4-FFF2-40B4-BE49-F238E27FC236}">
              <a16:creationId xmlns:a16="http://schemas.microsoft.com/office/drawing/2014/main" id="{B925D7C9-4215-40F1-AC13-C2ABCCA3BF53}"/>
            </a:ext>
          </a:extLst>
        </xdr:cNvPr>
        <xdr:cNvSpPr/>
      </xdr:nvSpPr>
      <xdr:spPr>
        <a:xfrm>
          <a:off x="7842250" y="65346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91059</xdr:rowOff>
    </xdr:from>
    <xdr:to>
      <xdr:col>41</xdr:col>
      <xdr:colOff>101600</xdr:colOff>
      <xdr:row>40</xdr:row>
      <xdr:rowOff>21209</xdr:rowOff>
    </xdr:to>
    <xdr:sp macro="" textlink="">
      <xdr:nvSpPr>
        <xdr:cNvPr id="121" name="フローチャート: 判断 120">
          <a:extLst>
            <a:ext uri="{FF2B5EF4-FFF2-40B4-BE49-F238E27FC236}">
              <a16:creationId xmlns:a16="http://schemas.microsoft.com/office/drawing/2014/main" id="{36201D65-E1E0-40D0-8399-F849224E5998}"/>
            </a:ext>
          </a:extLst>
        </xdr:cNvPr>
        <xdr:cNvSpPr/>
      </xdr:nvSpPr>
      <xdr:spPr>
        <a:xfrm>
          <a:off x="7029450" y="65363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a:extLst>
            <a:ext uri="{FF2B5EF4-FFF2-40B4-BE49-F238E27FC236}">
              <a16:creationId xmlns:a16="http://schemas.microsoft.com/office/drawing/2014/main" id="{4C2134B3-5487-4E63-A77C-A4B870BC08D4}"/>
            </a:ext>
          </a:extLst>
        </xdr:cNvPr>
        <xdr:cNvSpPr/>
      </xdr:nvSpPr>
      <xdr:spPr>
        <a:xfrm>
          <a:off x="6235700" y="6534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001EBC8-E4FE-451B-B5C2-16E99CF79F3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C2D0FB7-67DE-4BCE-B487-3454B022DA27}"/>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EC83C8E-04FC-4967-A368-A423765A5A6A}"/>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8BB4A33-75B5-4E99-BFF3-65A724C5690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CC2A4BC-EB0F-4E5E-966C-C3D3C31AB01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154686</xdr:rowOff>
    </xdr:from>
    <xdr:to>
      <xdr:col>55</xdr:col>
      <xdr:colOff>50800</xdr:colOff>
      <xdr:row>36</xdr:row>
      <xdr:rowOff>84836</xdr:rowOff>
    </xdr:to>
    <xdr:sp macro="" textlink="">
      <xdr:nvSpPr>
        <xdr:cNvPr id="128" name="楕円 127">
          <a:extLst>
            <a:ext uri="{FF2B5EF4-FFF2-40B4-BE49-F238E27FC236}">
              <a16:creationId xmlns:a16="http://schemas.microsoft.com/office/drawing/2014/main" id="{93D24C99-C42C-4B20-96D2-6914E6E7EA9D}"/>
            </a:ext>
          </a:extLst>
        </xdr:cNvPr>
        <xdr:cNvSpPr/>
      </xdr:nvSpPr>
      <xdr:spPr>
        <a:xfrm>
          <a:off x="9398000" y="59395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6113</xdr:rowOff>
    </xdr:from>
    <xdr:ext cx="469744" cy="259045"/>
    <xdr:sp macro="" textlink="">
      <xdr:nvSpPr>
        <xdr:cNvPr id="129" name="【道路】&#10;一人当たり延長該当値テキスト">
          <a:extLst>
            <a:ext uri="{FF2B5EF4-FFF2-40B4-BE49-F238E27FC236}">
              <a16:creationId xmlns:a16="http://schemas.microsoft.com/office/drawing/2014/main" id="{B87A3BEF-CCA4-4ACF-8549-E222801FD9CE}"/>
            </a:ext>
          </a:extLst>
        </xdr:cNvPr>
        <xdr:cNvSpPr txBox="1"/>
      </xdr:nvSpPr>
      <xdr:spPr>
        <a:xfrm>
          <a:off x="9467850"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171196</xdr:rowOff>
    </xdr:from>
    <xdr:to>
      <xdr:col>50</xdr:col>
      <xdr:colOff>165100</xdr:colOff>
      <xdr:row>36</xdr:row>
      <xdr:rowOff>101346</xdr:rowOff>
    </xdr:to>
    <xdr:sp macro="" textlink="">
      <xdr:nvSpPr>
        <xdr:cNvPr id="130" name="楕円 129">
          <a:extLst>
            <a:ext uri="{FF2B5EF4-FFF2-40B4-BE49-F238E27FC236}">
              <a16:creationId xmlns:a16="http://schemas.microsoft.com/office/drawing/2014/main" id="{B0FB6D1B-C14C-4ACD-BA90-E8F9F34C3909}"/>
            </a:ext>
          </a:extLst>
        </xdr:cNvPr>
        <xdr:cNvSpPr/>
      </xdr:nvSpPr>
      <xdr:spPr>
        <a:xfrm>
          <a:off x="8636000" y="594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34036</xdr:rowOff>
    </xdr:from>
    <xdr:to>
      <xdr:col>55</xdr:col>
      <xdr:colOff>0</xdr:colOff>
      <xdr:row>36</xdr:row>
      <xdr:rowOff>50546</xdr:rowOff>
    </xdr:to>
    <xdr:cxnSp macro="">
      <xdr:nvCxnSpPr>
        <xdr:cNvPr id="131" name="直線コネクタ 130">
          <a:extLst>
            <a:ext uri="{FF2B5EF4-FFF2-40B4-BE49-F238E27FC236}">
              <a16:creationId xmlns:a16="http://schemas.microsoft.com/office/drawing/2014/main" id="{E20D5056-DDD6-4E63-832C-A2C50B3D38BB}"/>
            </a:ext>
          </a:extLst>
        </xdr:cNvPr>
        <xdr:cNvCxnSpPr/>
      </xdr:nvCxnSpPr>
      <xdr:spPr>
        <a:xfrm flipV="1">
          <a:off x="8686800" y="5983986"/>
          <a:ext cx="7429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0</xdr:rowOff>
    </xdr:from>
    <xdr:to>
      <xdr:col>46</xdr:col>
      <xdr:colOff>38100</xdr:colOff>
      <xdr:row>36</xdr:row>
      <xdr:rowOff>101600</xdr:rowOff>
    </xdr:to>
    <xdr:sp macro="" textlink="">
      <xdr:nvSpPr>
        <xdr:cNvPr id="132" name="楕円 131">
          <a:extLst>
            <a:ext uri="{FF2B5EF4-FFF2-40B4-BE49-F238E27FC236}">
              <a16:creationId xmlns:a16="http://schemas.microsoft.com/office/drawing/2014/main" id="{BA958D78-CA07-4A9F-A634-B3777D6DC86E}"/>
            </a:ext>
          </a:extLst>
        </xdr:cNvPr>
        <xdr:cNvSpPr/>
      </xdr:nvSpPr>
      <xdr:spPr>
        <a:xfrm>
          <a:off x="7842250" y="5949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50546</xdr:rowOff>
    </xdr:from>
    <xdr:to>
      <xdr:col>50</xdr:col>
      <xdr:colOff>114300</xdr:colOff>
      <xdr:row>36</xdr:row>
      <xdr:rowOff>50800</xdr:rowOff>
    </xdr:to>
    <xdr:cxnSp macro="">
      <xdr:nvCxnSpPr>
        <xdr:cNvPr id="133" name="直線コネクタ 132">
          <a:extLst>
            <a:ext uri="{FF2B5EF4-FFF2-40B4-BE49-F238E27FC236}">
              <a16:creationId xmlns:a16="http://schemas.microsoft.com/office/drawing/2014/main" id="{BFC4D99E-B714-4B17-97A7-EC5127FE22AF}"/>
            </a:ext>
          </a:extLst>
        </xdr:cNvPr>
        <xdr:cNvCxnSpPr/>
      </xdr:nvCxnSpPr>
      <xdr:spPr>
        <a:xfrm flipV="1">
          <a:off x="7886700" y="6000496"/>
          <a:ext cx="8001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7620</xdr:rowOff>
    </xdr:from>
    <xdr:to>
      <xdr:col>41</xdr:col>
      <xdr:colOff>101600</xdr:colOff>
      <xdr:row>36</xdr:row>
      <xdr:rowOff>109220</xdr:rowOff>
    </xdr:to>
    <xdr:sp macro="" textlink="">
      <xdr:nvSpPr>
        <xdr:cNvPr id="134" name="楕円 133">
          <a:extLst>
            <a:ext uri="{FF2B5EF4-FFF2-40B4-BE49-F238E27FC236}">
              <a16:creationId xmlns:a16="http://schemas.microsoft.com/office/drawing/2014/main" id="{2DE2DCF4-BD88-4197-9728-D7698135B04F}"/>
            </a:ext>
          </a:extLst>
        </xdr:cNvPr>
        <xdr:cNvSpPr/>
      </xdr:nvSpPr>
      <xdr:spPr>
        <a:xfrm>
          <a:off x="702945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50800</xdr:rowOff>
    </xdr:from>
    <xdr:to>
      <xdr:col>45</xdr:col>
      <xdr:colOff>177800</xdr:colOff>
      <xdr:row>36</xdr:row>
      <xdr:rowOff>58420</xdr:rowOff>
    </xdr:to>
    <xdr:cxnSp macro="">
      <xdr:nvCxnSpPr>
        <xdr:cNvPr id="135" name="直線コネクタ 134">
          <a:extLst>
            <a:ext uri="{FF2B5EF4-FFF2-40B4-BE49-F238E27FC236}">
              <a16:creationId xmlns:a16="http://schemas.microsoft.com/office/drawing/2014/main" id="{91CE47C1-6BDA-4C86-B50A-044EF56E442F}"/>
            </a:ext>
          </a:extLst>
        </xdr:cNvPr>
        <xdr:cNvCxnSpPr/>
      </xdr:nvCxnSpPr>
      <xdr:spPr>
        <a:xfrm flipV="1">
          <a:off x="7080250" y="600075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4064</xdr:rowOff>
    </xdr:from>
    <xdr:to>
      <xdr:col>36</xdr:col>
      <xdr:colOff>165100</xdr:colOff>
      <xdr:row>36</xdr:row>
      <xdr:rowOff>105664</xdr:rowOff>
    </xdr:to>
    <xdr:sp macro="" textlink="">
      <xdr:nvSpPr>
        <xdr:cNvPr id="136" name="楕円 135">
          <a:extLst>
            <a:ext uri="{FF2B5EF4-FFF2-40B4-BE49-F238E27FC236}">
              <a16:creationId xmlns:a16="http://schemas.microsoft.com/office/drawing/2014/main" id="{538C7227-73DA-443E-AC98-01C0AA72AE6B}"/>
            </a:ext>
          </a:extLst>
        </xdr:cNvPr>
        <xdr:cNvSpPr/>
      </xdr:nvSpPr>
      <xdr:spPr>
        <a:xfrm>
          <a:off x="6235700" y="5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54864</xdr:rowOff>
    </xdr:from>
    <xdr:to>
      <xdr:col>41</xdr:col>
      <xdr:colOff>50800</xdr:colOff>
      <xdr:row>36</xdr:row>
      <xdr:rowOff>58420</xdr:rowOff>
    </xdr:to>
    <xdr:cxnSp macro="">
      <xdr:nvCxnSpPr>
        <xdr:cNvPr id="137" name="直線コネクタ 136">
          <a:extLst>
            <a:ext uri="{FF2B5EF4-FFF2-40B4-BE49-F238E27FC236}">
              <a16:creationId xmlns:a16="http://schemas.microsoft.com/office/drawing/2014/main" id="{665EFD6F-F224-4489-BE86-A6693BD0989D}"/>
            </a:ext>
          </a:extLst>
        </xdr:cNvPr>
        <xdr:cNvCxnSpPr/>
      </xdr:nvCxnSpPr>
      <xdr:spPr>
        <a:xfrm>
          <a:off x="6286500" y="6004814"/>
          <a:ext cx="79375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10431</xdr:rowOff>
    </xdr:from>
    <xdr:ext cx="469744" cy="259045"/>
    <xdr:sp macro="" textlink="">
      <xdr:nvSpPr>
        <xdr:cNvPr id="138" name="n_1aveValue【道路】&#10;一人当たり延長">
          <a:extLst>
            <a:ext uri="{FF2B5EF4-FFF2-40B4-BE49-F238E27FC236}">
              <a16:creationId xmlns:a16="http://schemas.microsoft.com/office/drawing/2014/main" id="{CD8A44C2-184E-4FD0-A01F-549D5A4FB220}"/>
            </a:ext>
          </a:extLst>
        </xdr:cNvPr>
        <xdr:cNvSpPr txBox="1"/>
      </xdr:nvSpPr>
      <xdr:spPr>
        <a:xfrm>
          <a:off x="8458277" y="662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10685</xdr:rowOff>
    </xdr:from>
    <xdr:ext cx="469744" cy="259045"/>
    <xdr:sp macro="" textlink="">
      <xdr:nvSpPr>
        <xdr:cNvPr id="139" name="n_2aveValue【道路】&#10;一人当たり延長">
          <a:extLst>
            <a:ext uri="{FF2B5EF4-FFF2-40B4-BE49-F238E27FC236}">
              <a16:creationId xmlns:a16="http://schemas.microsoft.com/office/drawing/2014/main" id="{509F1093-BC52-4839-864C-72D8EA72845B}"/>
            </a:ext>
          </a:extLst>
        </xdr:cNvPr>
        <xdr:cNvSpPr txBox="1"/>
      </xdr:nvSpPr>
      <xdr:spPr>
        <a:xfrm>
          <a:off x="7677227" y="662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12336</xdr:rowOff>
    </xdr:from>
    <xdr:ext cx="469744" cy="259045"/>
    <xdr:sp macro="" textlink="">
      <xdr:nvSpPr>
        <xdr:cNvPr id="140" name="n_3aveValue【道路】&#10;一人当たり延長">
          <a:extLst>
            <a:ext uri="{FF2B5EF4-FFF2-40B4-BE49-F238E27FC236}">
              <a16:creationId xmlns:a16="http://schemas.microsoft.com/office/drawing/2014/main" id="{0E94C934-9141-4433-BDEF-183EA3EC6679}"/>
            </a:ext>
          </a:extLst>
        </xdr:cNvPr>
        <xdr:cNvSpPr txBox="1"/>
      </xdr:nvSpPr>
      <xdr:spPr>
        <a:xfrm>
          <a:off x="6864427" y="662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10812</xdr:rowOff>
    </xdr:from>
    <xdr:ext cx="469744" cy="259045"/>
    <xdr:sp macro="" textlink="">
      <xdr:nvSpPr>
        <xdr:cNvPr id="141" name="n_4aveValue【道路】&#10;一人当たり延長">
          <a:extLst>
            <a:ext uri="{FF2B5EF4-FFF2-40B4-BE49-F238E27FC236}">
              <a16:creationId xmlns:a16="http://schemas.microsoft.com/office/drawing/2014/main" id="{D6C466F9-FBF1-4548-A487-FB7BF0EAAAEE}"/>
            </a:ext>
          </a:extLst>
        </xdr:cNvPr>
        <xdr:cNvSpPr txBox="1"/>
      </xdr:nvSpPr>
      <xdr:spPr>
        <a:xfrm>
          <a:off x="6070677" y="662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117873</xdr:rowOff>
    </xdr:from>
    <xdr:ext cx="469744" cy="259045"/>
    <xdr:sp macro="" textlink="">
      <xdr:nvSpPr>
        <xdr:cNvPr id="142" name="n_1mainValue【道路】&#10;一人当たり延長">
          <a:extLst>
            <a:ext uri="{FF2B5EF4-FFF2-40B4-BE49-F238E27FC236}">
              <a16:creationId xmlns:a16="http://schemas.microsoft.com/office/drawing/2014/main" id="{F7E448D4-5EBD-409C-BC58-14428B683E2B}"/>
            </a:ext>
          </a:extLst>
        </xdr:cNvPr>
        <xdr:cNvSpPr txBox="1"/>
      </xdr:nvSpPr>
      <xdr:spPr>
        <a:xfrm>
          <a:off x="8458277" y="573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118127</xdr:rowOff>
    </xdr:from>
    <xdr:ext cx="469744" cy="259045"/>
    <xdr:sp macro="" textlink="">
      <xdr:nvSpPr>
        <xdr:cNvPr id="143" name="n_2mainValue【道路】&#10;一人当たり延長">
          <a:extLst>
            <a:ext uri="{FF2B5EF4-FFF2-40B4-BE49-F238E27FC236}">
              <a16:creationId xmlns:a16="http://schemas.microsoft.com/office/drawing/2014/main" id="{3E4AC4E6-CD25-4B8A-8BA2-45335602B1F7}"/>
            </a:ext>
          </a:extLst>
        </xdr:cNvPr>
        <xdr:cNvSpPr txBox="1"/>
      </xdr:nvSpPr>
      <xdr:spPr>
        <a:xfrm>
          <a:off x="7677227" y="57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125747</xdr:rowOff>
    </xdr:from>
    <xdr:ext cx="469744" cy="259045"/>
    <xdr:sp macro="" textlink="">
      <xdr:nvSpPr>
        <xdr:cNvPr id="144" name="n_3mainValue【道路】&#10;一人当たり延長">
          <a:extLst>
            <a:ext uri="{FF2B5EF4-FFF2-40B4-BE49-F238E27FC236}">
              <a16:creationId xmlns:a16="http://schemas.microsoft.com/office/drawing/2014/main" id="{6C11C55F-6FE2-432C-86EA-62BEC3257F71}"/>
            </a:ext>
          </a:extLst>
        </xdr:cNvPr>
        <xdr:cNvSpPr txBox="1"/>
      </xdr:nvSpPr>
      <xdr:spPr>
        <a:xfrm>
          <a:off x="6864427" y="57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122191</xdr:rowOff>
    </xdr:from>
    <xdr:ext cx="469744" cy="259045"/>
    <xdr:sp macro="" textlink="">
      <xdr:nvSpPr>
        <xdr:cNvPr id="145" name="n_4mainValue【道路】&#10;一人当たり延長">
          <a:extLst>
            <a:ext uri="{FF2B5EF4-FFF2-40B4-BE49-F238E27FC236}">
              <a16:creationId xmlns:a16="http://schemas.microsoft.com/office/drawing/2014/main" id="{A9302D67-71FE-48A4-AEA4-2F3D7D3D1B2A}"/>
            </a:ext>
          </a:extLst>
        </xdr:cNvPr>
        <xdr:cNvSpPr txBox="1"/>
      </xdr:nvSpPr>
      <xdr:spPr>
        <a:xfrm>
          <a:off x="6070677" y="57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2A2A076-D3AA-460B-8473-2CC85D5CE28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F37B7B0-C77D-49A2-8DE0-7E1F8016FD3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8BFD79C-B781-4AD0-A18A-EB0DF006D134}"/>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5C7BBC5-E0AF-4A3D-8E82-C5870965791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8E184CD-045A-40C1-9C11-A540C507D552}"/>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6DD2F91-F56F-4994-B66A-1D212F0BC305}"/>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D3330F9-1555-496C-8AA4-B00BCC15FF6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682A199-16F0-4511-9C84-50E477614205}"/>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7377D99-150D-4720-81ED-3A5FFE3C1F6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731DC44-A1C6-4E49-89EE-3CAD72DB24E3}"/>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345C8AC-E900-4DB8-A921-69E576405A36}"/>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78F71E4-6503-4F32-B775-6522969732CD}"/>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FCDBA139-3D8E-469A-9A8D-3047CB2EC7AF}"/>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6EDC18D-A1F7-4712-B321-14ADEA65364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0F33533-F6EE-4A05-BAB4-2E9B7EE67602}"/>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988CA6B1-98CD-438F-9595-0CCBD9A8E8B6}"/>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D9977D5-5263-4E5A-BDE9-2A99FFCE3CB4}"/>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0F91B3E-F84B-4C96-9F32-7D95C40FDB97}"/>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107EAB19-8875-4384-80A4-F04DE652B6F5}"/>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6717E35F-FBAC-40E1-AC95-63E45791871E}"/>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26900F53-2228-48F2-AFE0-B18D08DD94AF}"/>
            </a:ext>
          </a:extLst>
        </xdr:cNvPr>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1607766-169E-40AD-9F19-82A96CBDAE3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6A79BCC2-98F1-4B7F-84DE-E1B25A73BF0C}"/>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9525</xdr:rowOff>
    </xdr:to>
    <xdr:cxnSp macro="">
      <xdr:nvCxnSpPr>
        <xdr:cNvPr id="169" name="直線コネクタ 168">
          <a:extLst>
            <a:ext uri="{FF2B5EF4-FFF2-40B4-BE49-F238E27FC236}">
              <a16:creationId xmlns:a16="http://schemas.microsoft.com/office/drawing/2014/main" id="{44B712BA-CEE2-40D3-98F6-2806C4F1FE60}"/>
            </a:ext>
          </a:extLst>
        </xdr:cNvPr>
        <xdr:cNvCxnSpPr/>
      </xdr:nvCxnSpPr>
      <xdr:spPr>
        <a:xfrm flipV="1">
          <a:off x="4177665" y="9349105"/>
          <a:ext cx="0" cy="123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13352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A781DD9A-1BC0-4611-AD99-9F46BC6D2655}"/>
            </a:ext>
          </a:extLst>
        </xdr:cNvPr>
        <xdr:cNvSpPr txBox="1"/>
      </xdr:nvSpPr>
      <xdr:spPr>
        <a:xfrm>
          <a:off x="421640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9525</xdr:rowOff>
    </xdr:from>
    <xdr:to>
      <xdr:col>24</xdr:col>
      <xdr:colOff>152400</xdr:colOff>
      <xdr:row>64</xdr:row>
      <xdr:rowOff>9525</xdr:rowOff>
    </xdr:to>
    <xdr:cxnSp macro="">
      <xdr:nvCxnSpPr>
        <xdr:cNvPr id="171" name="直線コネクタ 170">
          <a:extLst>
            <a:ext uri="{FF2B5EF4-FFF2-40B4-BE49-F238E27FC236}">
              <a16:creationId xmlns:a16="http://schemas.microsoft.com/office/drawing/2014/main" id="{0D85BCB8-E746-4A54-8D85-D1AF6A164DC9}"/>
            </a:ext>
          </a:extLst>
        </xdr:cNvPr>
        <xdr:cNvCxnSpPr/>
      </xdr:nvCxnSpPr>
      <xdr:spPr>
        <a:xfrm>
          <a:off x="4108450" y="10582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43832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EFB0FB3F-2865-419F-B716-334CFF9635AB}"/>
            </a:ext>
          </a:extLst>
        </xdr:cNvPr>
        <xdr:cNvSpPr txBox="1"/>
      </xdr:nvSpPr>
      <xdr:spPr>
        <a:xfrm>
          <a:off x="4216400" y="91306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3" name="直線コネクタ 172">
          <a:extLst>
            <a:ext uri="{FF2B5EF4-FFF2-40B4-BE49-F238E27FC236}">
              <a16:creationId xmlns:a16="http://schemas.microsoft.com/office/drawing/2014/main" id="{DB2DEF29-7223-4AAF-8FED-3F4AFBB9742C}"/>
            </a:ext>
          </a:extLst>
        </xdr:cNvPr>
        <xdr:cNvCxnSpPr/>
      </xdr:nvCxnSpPr>
      <xdr:spPr>
        <a:xfrm>
          <a:off x="4108450" y="9349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62882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C9CE5030-DD45-4B82-89EC-8F98D8E3C8F6}"/>
            </a:ext>
          </a:extLst>
        </xdr:cNvPr>
        <xdr:cNvSpPr txBox="1"/>
      </xdr:nvSpPr>
      <xdr:spPr>
        <a:xfrm>
          <a:off x="4216400" y="10305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75" name="フローチャート: 判断 174">
          <a:extLst>
            <a:ext uri="{FF2B5EF4-FFF2-40B4-BE49-F238E27FC236}">
              <a16:creationId xmlns:a16="http://schemas.microsoft.com/office/drawing/2014/main" id="{A6FCC925-2EE0-46B2-9936-CAD3186D54C2}"/>
            </a:ext>
          </a:extLst>
        </xdr:cNvPr>
        <xdr:cNvSpPr/>
      </xdr:nvSpPr>
      <xdr:spPr>
        <a:xfrm>
          <a:off x="4127500" y="10327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52070</xdr:rowOff>
    </xdr:from>
    <xdr:to>
      <xdr:col>20</xdr:col>
      <xdr:colOff>38100</xdr:colOff>
      <xdr:row>62</xdr:row>
      <xdr:rowOff>153670</xdr:rowOff>
    </xdr:to>
    <xdr:sp macro="" textlink="">
      <xdr:nvSpPr>
        <xdr:cNvPr id="176" name="フローチャート: 判断 175">
          <a:extLst>
            <a:ext uri="{FF2B5EF4-FFF2-40B4-BE49-F238E27FC236}">
              <a16:creationId xmlns:a16="http://schemas.microsoft.com/office/drawing/2014/main" id="{B88B42B7-57A0-4650-B9B3-62A001FF9597}"/>
            </a:ext>
          </a:extLst>
        </xdr:cNvPr>
        <xdr:cNvSpPr/>
      </xdr:nvSpPr>
      <xdr:spPr>
        <a:xfrm>
          <a:off x="3384550" y="10294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7" name="フローチャート: 判断 176">
          <a:extLst>
            <a:ext uri="{FF2B5EF4-FFF2-40B4-BE49-F238E27FC236}">
              <a16:creationId xmlns:a16="http://schemas.microsoft.com/office/drawing/2014/main" id="{9EAA17E3-B57C-4250-A6C4-A28E153AC2F2}"/>
            </a:ext>
          </a:extLst>
        </xdr:cNvPr>
        <xdr:cNvSpPr/>
      </xdr:nvSpPr>
      <xdr:spPr>
        <a:xfrm>
          <a:off x="2571750" y="1026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6350</xdr:rowOff>
    </xdr:from>
    <xdr:to>
      <xdr:col>10</xdr:col>
      <xdr:colOff>165100</xdr:colOff>
      <xdr:row>62</xdr:row>
      <xdr:rowOff>107950</xdr:rowOff>
    </xdr:to>
    <xdr:sp macro="" textlink="">
      <xdr:nvSpPr>
        <xdr:cNvPr id="178" name="フローチャート: 判断 177">
          <a:extLst>
            <a:ext uri="{FF2B5EF4-FFF2-40B4-BE49-F238E27FC236}">
              <a16:creationId xmlns:a16="http://schemas.microsoft.com/office/drawing/2014/main" id="{8BB3972A-1144-4C49-9E69-AF1B62320A56}"/>
            </a:ext>
          </a:extLst>
        </xdr:cNvPr>
        <xdr:cNvSpPr/>
      </xdr:nvSpPr>
      <xdr:spPr>
        <a:xfrm>
          <a:off x="1778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79" name="フローチャート: 判断 178">
          <a:extLst>
            <a:ext uri="{FF2B5EF4-FFF2-40B4-BE49-F238E27FC236}">
              <a16:creationId xmlns:a16="http://schemas.microsoft.com/office/drawing/2014/main" id="{0EC856AD-6460-4DC2-995A-06E5F4DC9ACF}"/>
            </a:ext>
          </a:extLst>
        </xdr:cNvPr>
        <xdr:cNvSpPr/>
      </xdr:nvSpPr>
      <xdr:spPr>
        <a:xfrm>
          <a:off x="984250" y="10226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BBB7E28-FBE2-4BE2-B9FE-D253F14223EE}"/>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DAF8495-4310-4860-BAE5-CEE7ED8D347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55E2C7D-C78D-4385-9CF1-0653FE5C4035}"/>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D67A31A-72BC-4C25-A23F-D66DB80D04C2}"/>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7DDCC76-7B21-4A0A-9BD2-A44DDCF3CAC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85" name="楕円 184">
          <a:extLst>
            <a:ext uri="{FF2B5EF4-FFF2-40B4-BE49-F238E27FC236}">
              <a16:creationId xmlns:a16="http://schemas.microsoft.com/office/drawing/2014/main" id="{8894E23F-68D2-464D-8897-7EB713CA6AC7}"/>
            </a:ext>
          </a:extLst>
        </xdr:cNvPr>
        <xdr:cNvSpPr/>
      </xdr:nvSpPr>
      <xdr:spPr>
        <a:xfrm>
          <a:off x="41275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86377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948BBA71-D2D1-4903-BE52-149B4D6965F2}"/>
            </a:ext>
          </a:extLst>
        </xdr:cNvPr>
        <xdr:cNvSpPr txBox="1"/>
      </xdr:nvSpPr>
      <xdr:spPr>
        <a:xfrm>
          <a:off x="4216400"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33020</xdr:rowOff>
    </xdr:from>
    <xdr:to>
      <xdr:col>20</xdr:col>
      <xdr:colOff>38100</xdr:colOff>
      <xdr:row>62</xdr:row>
      <xdr:rowOff>134620</xdr:rowOff>
    </xdr:to>
    <xdr:sp macro="" textlink="">
      <xdr:nvSpPr>
        <xdr:cNvPr id="187" name="楕円 186">
          <a:extLst>
            <a:ext uri="{FF2B5EF4-FFF2-40B4-BE49-F238E27FC236}">
              <a16:creationId xmlns:a16="http://schemas.microsoft.com/office/drawing/2014/main" id="{60DAF3CC-C5AF-4D82-9E13-48A81EC66050}"/>
            </a:ext>
          </a:extLst>
        </xdr:cNvPr>
        <xdr:cNvSpPr/>
      </xdr:nvSpPr>
      <xdr:spPr>
        <a:xfrm>
          <a:off x="3384550" y="10275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83820</xdr:rowOff>
    </xdr:from>
    <xdr:to>
      <xdr:col>24</xdr:col>
      <xdr:colOff>63500</xdr:colOff>
      <xdr:row>62</xdr:row>
      <xdr:rowOff>114300</xdr:rowOff>
    </xdr:to>
    <xdr:cxnSp macro="">
      <xdr:nvCxnSpPr>
        <xdr:cNvPr id="188" name="直線コネクタ 187">
          <a:extLst>
            <a:ext uri="{FF2B5EF4-FFF2-40B4-BE49-F238E27FC236}">
              <a16:creationId xmlns:a16="http://schemas.microsoft.com/office/drawing/2014/main" id="{2528AB00-3E6C-4234-9834-38FDC034A39D}"/>
            </a:ext>
          </a:extLst>
        </xdr:cNvPr>
        <xdr:cNvCxnSpPr/>
      </xdr:nvCxnSpPr>
      <xdr:spPr>
        <a:xfrm>
          <a:off x="3429000" y="1032637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8255</xdr:rowOff>
    </xdr:from>
    <xdr:to>
      <xdr:col>15</xdr:col>
      <xdr:colOff>101600</xdr:colOff>
      <xdr:row>62</xdr:row>
      <xdr:rowOff>109855</xdr:rowOff>
    </xdr:to>
    <xdr:sp macro="" textlink="">
      <xdr:nvSpPr>
        <xdr:cNvPr id="189" name="楕円 188">
          <a:extLst>
            <a:ext uri="{FF2B5EF4-FFF2-40B4-BE49-F238E27FC236}">
              <a16:creationId xmlns:a16="http://schemas.microsoft.com/office/drawing/2014/main" id="{7F4B490A-EDFC-4E78-A9E3-B66AB9EE79D6}"/>
            </a:ext>
          </a:extLst>
        </xdr:cNvPr>
        <xdr:cNvSpPr/>
      </xdr:nvSpPr>
      <xdr:spPr>
        <a:xfrm>
          <a:off x="2571750" y="102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59055</xdr:rowOff>
    </xdr:from>
    <xdr:to>
      <xdr:col>19</xdr:col>
      <xdr:colOff>177800</xdr:colOff>
      <xdr:row>62</xdr:row>
      <xdr:rowOff>83820</xdr:rowOff>
    </xdr:to>
    <xdr:cxnSp macro="">
      <xdr:nvCxnSpPr>
        <xdr:cNvPr id="190" name="直線コネクタ 189">
          <a:extLst>
            <a:ext uri="{FF2B5EF4-FFF2-40B4-BE49-F238E27FC236}">
              <a16:creationId xmlns:a16="http://schemas.microsoft.com/office/drawing/2014/main" id="{372E46CB-68AD-4E4D-9801-B098928D64D6}"/>
            </a:ext>
          </a:extLst>
        </xdr:cNvPr>
        <xdr:cNvCxnSpPr/>
      </xdr:nvCxnSpPr>
      <xdr:spPr>
        <a:xfrm>
          <a:off x="2622550" y="10301605"/>
          <a:ext cx="8064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91" name="楕円 190">
          <a:extLst>
            <a:ext uri="{FF2B5EF4-FFF2-40B4-BE49-F238E27FC236}">
              <a16:creationId xmlns:a16="http://schemas.microsoft.com/office/drawing/2014/main" id="{FEE56765-C6D7-4F79-83BA-A08DFBE45253}"/>
            </a:ext>
          </a:extLst>
        </xdr:cNvPr>
        <xdr:cNvSpPr/>
      </xdr:nvSpPr>
      <xdr:spPr>
        <a:xfrm>
          <a:off x="1778000" y="10226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28575</xdr:rowOff>
    </xdr:from>
    <xdr:to>
      <xdr:col>15</xdr:col>
      <xdr:colOff>50800</xdr:colOff>
      <xdr:row>62</xdr:row>
      <xdr:rowOff>59055</xdr:rowOff>
    </xdr:to>
    <xdr:cxnSp macro="">
      <xdr:nvCxnSpPr>
        <xdr:cNvPr id="192" name="直線コネクタ 191">
          <a:extLst>
            <a:ext uri="{FF2B5EF4-FFF2-40B4-BE49-F238E27FC236}">
              <a16:creationId xmlns:a16="http://schemas.microsoft.com/office/drawing/2014/main" id="{A1A7F376-6DD3-4B67-BBE8-76DEF0352732}"/>
            </a:ext>
          </a:extLst>
        </xdr:cNvPr>
        <xdr:cNvCxnSpPr/>
      </xdr:nvCxnSpPr>
      <xdr:spPr>
        <a:xfrm>
          <a:off x="1828800" y="1027112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141605</xdr:rowOff>
    </xdr:from>
    <xdr:to>
      <xdr:col>6</xdr:col>
      <xdr:colOff>38100</xdr:colOff>
      <xdr:row>62</xdr:row>
      <xdr:rowOff>71755</xdr:rowOff>
    </xdr:to>
    <xdr:sp macro="" textlink="">
      <xdr:nvSpPr>
        <xdr:cNvPr id="193" name="楕円 192">
          <a:extLst>
            <a:ext uri="{FF2B5EF4-FFF2-40B4-BE49-F238E27FC236}">
              <a16:creationId xmlns:a16="http://schemas.microsoft.com/office/drawing/2014/main" id="{57DB4F63-D1E5-492D-8388-745746E7E8F6}"/>
            </a:ext>
          </a:extLst>
        </xdr:cNvPr>
        <xdr:cNvSpPr/>
      </xdr:nvSpPr>
      <xdr:spPr>
        <a:xfrm>
          <a:off x="984250" y="10219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20955</xdr:rowOff>
    </xdr:from>
    <xdr:to>
      <xdr:col>10</xdr:col>
      <xdr:colOff>114300</xdr:colOff>
      <xdr:row>62</xdr:row>
      <xdr:rowOff>28575</xdr:rowOff>
    </xdr:to>
    <xdr:cxnSp macro="">
      <xdr:nvCxnSpPr>
        <xdr:cNvPr id="194" name="直線コネクタ 193">
          <a:extLst>
            <a:ext uri="{FF2B5EF4-FFF2-40B4-BE49-F238E27FC236}">
              <a16:creationId xmlns:a16="http://schemas.microsoft.com/office/drawing/2014/main" id="{45175496-44C7-4DDD-B011-D73CFF2C10A9}"/>
            </a:ext>
          </a:extLst>
        </xdr:cNvPr>
        <xdr:cNvCxnSpPr/>
      </xdr:nvCxnSpPr>
      <xdr:spPr>
        <a:xfrm>
          <a:off x="1028700" y="10263505"/>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144797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64D1A58-2278-4BEA-9490-13615AC17040}"/>
            </a:ext>
          </a:extLst>
        </xdr:cNvPr>
        <xdr:cNvSpPr txBox="1"/>
      </xdr:nvSpPr>
      <xdr:spPr>
        <a:xfrm>
          <a:off x="3239144" y="1038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E71C3F1A-5104-4B7F-AA9B-8FA0EBAEC4D3}"/>
            </a:ext>
          </a:extLst>
        </xdr:cNvPr>
        <xdr:cNvSpPr txBox="1"/>
      </xdr:nvSpPr>
      <xdr:spPr>
        <a:xfrm>
          <a:off x="2439044" y="1036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87426EED-D6A1-4F74-9C6F-149A3FEDB6CE}"/>
            </a:ext>
          </a:extLst>
        </xdr:cNvPr>
        <xdr:cNvSpPr txBox="1"/>
      </xdr:nvSpPr>
      <xdr:spPr>
        <a:xfrm>
          <a:off x="1645294" y="1034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70502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263ABF6A-0A58-4E72-B178-81928D7D20D4}"/>
            </a:ext>
          </a:extLst>
        </xdr:cNvPr>
        <xdr:cNvSpPr txBox="1"/>
      </xdr:nvSpPr>
      <xdr:spPr>
        <a:xfrm>
          <a:off x="851544" y="10313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151147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C9A82AD-8618-4529-8F49-ACA1AAA3BB7E}"/>
            </a:ext>
          </a:extLst>
        </xdr:cNvPr>
        <xdr:cNvSpPr txBox="1"/>
      </xdr:nvSpPr>
      <xdr:spPr>
        <a:xfrm>
          <a:off x="3239144" y="1006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126382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F58A385A-ADA9-4CB6-96D0-091255361749}"/>
            </a:ext>
          </a:extLst>
        </xdr:cNvPr>
        <xdr:cNvSpPr txBox="1"/>
      </xdr:nvSpPr>
      <xdr:spPr>
        <a:xfrm>
          <a:off x="2439044" y="1003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95902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7C0AB9C5-7F9C-43E1-93F2-2EFFD64AA1DD}"/>
            </a:ext>
          </a:extLst>
        </xdr:cNvPr>
        <xdr:cNvSpPr txBox="1"/>
      </xdr:nvSpPr>
      <xdr:spPr>
        <a:xfrm>
          <a:off x="1645294" y="1000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88282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F5C9B8BE-04CB-47BC-8C77-0130B109A174}"/>
            </a:ext>
          </a:extLst>
        </xdr:cNvPr>
        <xdr:cNvSpPr txBox="1"/>
      </xdr:nvSpPr>
      <xdr:spPr>
        <a:xfrm>
          <a:off x="851544" y="1000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B22E7E9F-D5FD-4396-924B-D84F0ED2991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8387212E-D8E2-4727-BC17-F8B33F58423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B20E9C3F-E762-4C8F-B1DD-28C8ED8D9AC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1A267871-4503-45BB-B21C-9057805FEE9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E8FDF912-F55A-4123-AFE5-0A54171DDDEE}"/>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AE4B6E59-4CD6-432C-AC09-BA55E6D94F9D}"/>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9983129B-D07A-40E1-92B7-2D8DCF0BB63A}"/>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FD177803-3939-4F93-830F-12FBD8EFF33F}"/>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C2580E20-4FC2-4526-A99E-26FE0F2080E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2611FCD-54FB-438C-8118-D7891806E8F8}"/>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14D3D7C6-6434-429A-AD7E-2A03782D618F}"/>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C4F03D3B-4FA1-4E30-AEA8-CB7E39FBC096}"/>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22EFCDD0-DA23-49F0-A4DE-7CDE6D5AB403}"/>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D1444DBE-9F06-428B-A444-AA780A89EC66}"/>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4B13C490-186E-405C-B1BA-DC2489830A67}"/>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37B2D5FE-E9C0-48DF-9BEF-AE55482ABF6A}"/>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AA9B305E-34E0-40EA-9875-F3DA0217C6A8}"/>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C89B2331-2D10-46B9-B323-89EC9A02D210}"/>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D08DE0B9-3113-4CCC-9F2B-EBFA5121A0BA}"/>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D1BA4664-C051-4684-9B3B-D7CAD3DE83AC}"/>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502999D-4697-46B2-B9CF-3707A4050BB8}"/>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F7E352BA-5AEF-42E8-8105-50C13325CFAB}"/>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4E8344D2-8F70-47F2-A750-5DDA06383A7E}"/>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152560</xdr:rowOff>
    </xdr:from>
    <xdr:to>
      <xdr:col>54</xdr:col>
      <xdr:colOff>189865</xdr:colOff>
      <xdr:row>64</xdr:row>
      <xdr:rowOff>28921</xdr:rowOff>
    </xdr:to>
    <xdr:cxnSp macro="">
      <xdr:nvCxnSpPr>
        <xdr:cNvPr id="226" name="直線コネクタ 225">
          <a:extLst>
            <a:ext uri="{FF2B5EF4-FFF2-40B4-BE49-F238E27FC236}">
              <a16:creationId xmlns:a16="http://schemas.microsoft.com/office/drawing/2014/main" id="{073FC3FE-2A6A-4185-B254-4649F1EC1DDC}"/>
            </a:ext>
          </a:extLst>
        </xdr:cNvPr>
        <xdr:cNvCxnSpPr/>
      </xdr:nvCxnSpPr>
      <xdr:spPr>
        <a:xfrm flipV="1">
          <a:off x="9429115" y="9404510"/>
          <a:ext cx="0" cy="119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32748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F6328155-4E85-4922-A41E-4F65103648E1}"/>
            </a:ext>
          </a:extLst>
        </xdr:cNvPr>
        <xdr:cNvSpPr txBox="1"/>
      </xdr:nvSpPr>
      <xdr:spPr>
        <a:xfrm>
          <a:off x="9467850" y="1060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28921</xdr:rowOff>
    </xdr:from>
    <xdr:to>
      <xdr:col>55</xdr:col>
      <xdr:colOff>88900</xdr:colOff>
      <xdr:row>64</xdr:row>
      <xdr:rowOff>28921</xdr:rowOff>
    </xdr:to>
    <xdr:cxnSp macro="">
      <xdr:nvCxnSpPr>
        <xdr:cNvPr id="228" name="直線コネクタ 227">
          <a:extLst>
            <a:ext uri="{FF2B5EF4-FFF2-40B4-BE49-F238E27FC236}">
              <a16:creationId xmlns:a16="http://schemas.microsoft.com/office/drawing/2014/main" id="{B0748F20-1CD5-42DE-AACB-D4866AC94E01}"/>
            </a:ext>
          </a:extLst>
        </xdr:cNvPr>
        <xdr:cNvCxnSpPr/>
      </xdr:nvCxnSpPr>
      <xdr:spPr>
        <a:xfrm>
          <a:off x="9359900" y="106016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99237</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B3E61347-3612-4F66-9D56-7D6FF3C48A0A}"/>
            </a:ext>
          </a:extLst>
        </xdr:cNvPr>
        <xdr:cNvSpPr txBox="1"/>
      </xdr:nvSpPr>
      <xdr:spPr>
        <a:xfrm>
          <a:off x="9467850" y="918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152560</xdr:rowOff>
    </xdr:from>
    <xdr:to>
      <xdr:col>55</xdr:col>
      <xdr:colOff>88900</xdr:colOff>
      <xdr:row>56</xdr:row>
      <xdr:rowOff>152560</xdr:rowOff>
    </xdr:to>
    <xdr:cxnSp macro="">
      <xdr:nvCxnSpPr>
        <xdr:cNvPr id="230" name="直線コネクタ 229">
          <a:extLst>
            <a:ext uri="{FF2B5EF4-FFF2-40B4-BE49-F238E27FC236}">
              <a16:creationId xmlns:a16="http://schemas.microsoft.com/office/drawing/2014/main" id="{6EB1BF70-09D1-442A-9D01-C83058A604E0}"/>
            </a:ext>
          </a:extLst>
        </xdr:cNvPr>
        <xdr:cNvCxnSpPr/>
      </xdr:nvCxnSpPr>
      <xdr:spPr>
        <a:xfrm>
          <a:off x="9359900" y="9404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43150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D3195CDA-0206-4281-A408-9F27FB768A9A}"/>
            </a:ext>
          </a:extLst>
        </xdr:cNvPr>
        <xdr:cNvSpPr txBox="1"/>
      </xdr:nvSpPr>
      <xdr:spPr>
        <a:xfrm>
          <a:off x="9467850" y="10120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64723</xdr:rowOff>
    </xdr:from>
    <xdr:to>
      <xdr:col>55</xdr:col>
      <xdr:colOff>50800</xdr:colOff>
      <xdr:row>61</xdr:row>
      <xdr:rowOff>166323</xdr:rowOff>
    </xdr:to>
    <xdr:sp macro="" textlink="">
      <xdr:nvSpPr>
        <xdr:cNvPr id="232" name="フローチャート: 判断 231">
          <a:extLst>
            <a:ext uri="{FF2B5EF4-FFF2-40B4-BE49-F238E27FC236}">
              <a16:creationId xmlns:a16="http://schemas.microsoft.com/office/drawing/2014/main" id="{CB9A3EF1-0F5D-419D-9DF1-A189CF7FC91B}"/>
            </a:ext>
          </a:extLst>
        </xdr:cNvPr>
        <xdr:cNvSpPr/>
      </xdr:nvSpPr>
      <xdr:spPr>
        <a:xfrm>
          <a:off x="9398000" y="101421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80618</xdr:rowOff>
    </xdr:from>
    <xdr:to>
      <xdr:col>50</xdr:col>
      <xdr:colOff>165100</xdr:colOff>
      <xdr:row>62</xdr:row>
      <xdr:rowOff>10768</xdr:rowOff>
    </xdr:to>
    <xdr:sp macro="" textlink="">
      <xdr:nvSpPr>
        <xdr:cNvPr id="233" name="フローチャート: 判断 232">
          <a:extLst>
            <a:ext uri="{FF2B5EF4-FFF2-40B4-BE49-F238E27FC236}">
              <a16:creationId xmlns:a16="http://schemas.microsoft.com/office/drawing/2014/main" id="{4DB55A9D-EFCE-4F00-B46D-076B7895BFBC}"/>
            </a:ext>
          </a:extLst>
        </xdr:cNvPr>
        <xdr:cNvSpPr/>
      </xdr:nvSpPr>
      <xdr:spPr>
        <a:xfrm>
          <a:off x="8636000" y="101580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81895</xdr:rowOff>
    </xdr:from>
    <xdr:to>
      <xdr:col>46</xdr:col>
      <xdr:colOff>38100</xdr:colOff>
      <xdr:row>62</xdr:row>
      <xdr:rowOff>12045</xdr:rowOff>
    </xdr:to>
    <xdr:sp macro="" textlink="">
      <xdr:nvSpPr>
        <xdr:cNvPr id="234" name="フローチャート: 判断 233">
          <a:extLst>
            <a:ext uri="{FF2B5EF4-FFF2-40B4-BE49-F238E27FC236}">
              <a16:creationId xmlns:a16="http://schemas.microsoft.com/office/drawing/2014/main" id="{A0D5012D-A5BB-404C-8F47-9147D943C4B3}"/>
            </a:ext>
          </a:extLst>
        </xdr:cNvPr>
        <xdr:cNvSpPr/>
      </xdr:nvSpPr>
      <xdr:spPr>
        <a:xfrm>
          <a:off x="7842250" y="101593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86851</xdr:rowOff>
    </xdr:from>
    <xdr:to>
      <xdr:col>41</xdr:col>
      <xdr:colOff>101600</xdr:colOff>
      <xdr:row>62</xdr:row>
      <xdr:rowOff>17001</xdr:rowOff>
    </xdr:to>
    <xdr:sp macro="" textlink="">
      <xdr:nvSpPr>
        <xdr:cNvPr id="235" name="フローチャート: 判断 234">
          <a:extLst>
            <a:ext uri="{FF2B5EF4-FFF2-40B4-BE49-F238E27FC236}">
              <a16:creationId xmlns:a16="http://schemas.microsoft.com/office/drawing/2014/main" id="{6796FB44-D35E-4CCE-A11D-32D5C07E0D68}"/>
            </a:ext>
          </a:extLst>
        </xdr:cNvPr>
        <xdr:cNvSpPr/>
      </xdr:nvSpPr>
      <xdr:spPr>
        <a:xfrm>
          <a:off x="7029450" y="101643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87484</xdr:rowOff>
    </xdr:from>
    <xdr:to>
      <xdr:col>36</xdr:col>
      <xdr:colOff>165100</xdr:colOff>
      <xdr:row>62</xdr:row>
      <xdr:rowOff>17634</xdr:rowOff>
    </xdr:to>
    <xdr:sp macro="" textlink="">
      <xdr:nvSpPr>
        <xdr:cNvPr id="236" name="フローチャート: 判断 235">
          <a:extLst>
            <a:ext uri="{FF2B5EF4-FFF2-40B4-BE49-F238E27FC236}">
              <a16:creationId xmlns:a16="http://schemas.microsoft.com/office/drawing/2014/main" id="{B3D13521-852C-48E2-BA12-14A004CA1E0B}"/>
            </a:ext>
          </a:extLst>
        </xdr:cNvPr>
        <xdr:cNvSpPr/>
      </xdr:nvSpPr>
      <xdr:spPr>
        <a:xfrm>
          <a:off x="6235700" y="101649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E2DBD35-D839-4080-863C-B37F8621D10E}"/>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27A623B-F32B-4302-AC0D-52913827BD5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73E0E45-1506-4060-B8BC-64AA14BB2D9C}"/>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95A04AB-5D25-497E-A842-E0004FDDE05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0560987-593D-42AB-BE55-DD805BEAEF25}"/>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15280</xdr:rowOff>
    </xdr:from>
    <xdr:to>
      <xdr:col>55</xdr:col>
      <xdr:colOff>50800</xdr:colOff>
      <xdr:row>60</xdr:row>
      <xdr:rowOff>116880</xdr:rowOff>
    </xdr:to>
    <xdr:sp macro="" textlink="">
      <xdr:nvSpPr>
        <xdr:cNvPr id="242" name="楕円 241">
          <a:extLst>
            <a:ext uri="{FF2B5EF4-FFF2-40B4-BE49-F238E27FC236}">
              <a16:creationId xmlns:a16="http://schemas.microsoft.com/office/drawing/2014/main" id="{425FBB35-9C10-48BC-98BC-64BB84CF115B}"/>
            </a:ext>
          </a:extLst>
        </xdr:cNvPr>
        <xdr:cNvSpPr/>
      </xdr:nvSpPr>
      <xdr:spPr>
        <a:xfrm>
          <a:off x="9398000" y="9927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38157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87DA03E6-6B61-4443-A4CF-DB14B3ECE7AB}"/>
            </a:ext>
          </a:extLst>
        </xdr:cNvPr>
        <xdr:cNvSpPr txBox="1"/>
      </xdr:nvSpPr>
      <xdr:spPr>
        <a:xfrm>
          <a:off x="9467850" y="978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20657</xdr:rowOff>
    </xdr:from>
    <xdr:to>
      <xdr:col>50</xdr:col>
      <xdr:colOff>165100</xdr:colOff>
      <xdr:row>60</xdr:row>
      <xdr:rowOff>122257</xdr:rowOff>
    </xdr:to>
    <xdr:sp macro="" textlink="">
      <xdr:nvSpPr>
        <xdr:cNvPr id="244" name="楕円 243">
          <a:extLst>
            <a:ext uri="{FF2B5EF4-FFF2-40B4-BE49-F238E27FC236}">
              <a16:creationId xmlns:a16="http://schemas.microsoft.com/office/drawing/2014/main" id="{319B3645-091B-4524-9D8D-664D48A3DFAA}"/>
            </a:ext>
          </a:extLst>
        </xdr:cNvPr>
        <xdr:cNvSpPr/>
      </xdr:nvSpPr>
      <xdr:spPr>
        <a:xfrm>
          <a:off x="8636000" y="99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66080</xdr:rowOff>
    </xdr:from>
    <xdr:to>
      <xdr:col>55</xdr:col>
      <xdr:colOff>0</xdr:colOff>
      <xdr:row>60</xdr:row>
      <xdr:rowOff>71457</xdr:rowOff>
    </xdr:to>
    <xdr:cxnSp macro="">
      <xdr:nvCxnSpPr>
        <xdr:cNvPr id="245" name="直線コネクタ 244">
          <a:extLst>
            <a:ext uri="{FF2B5EF4-FFF2-40B4-BE49-F238E27FC236}">
              <a16:creationId xmlns:a16="http://schemas.microsoft.com/office/drawing/2014/main" id="{47CE3C13-72CA-48A9-B0E1-F26A23A95AD8}"/>
            </a:ext>
          </a:extLst>
        </xdr:cNvPr>
        <xdr:cNvCxnSpPr/>
      </xdr:nvCxnSpPr>
      <xdr:spPr>
        <a:xfrm flipV="1">
          <a:off x="8686800" y="9978430"/>
          <a:ext cx="742950" cy="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27849</xdr:rowOff>
    </xdr:from>
    <xdr:to>
      <xdr:col>46</xdr:col>
      <xdr:colOff>38100</xdr:colOff>
      <xdr:row>60</xdr:row>
      <xdr:rowOff>129449</xdr:rowOff>
    </xdr:to>
    <xdr:sp macro="" textlink="">
      <xdr:nvSpPr>
        <xdr:cNvPr id="246" name="楕円 245">
          <a:extLst>
            <a:ext uri="{FF2B5EF4-FFF2-40B4-BE49-F238E27FC236}">
              <a16:creationId xmlns:a16="http://schemas.microsoft.com/office/drawing/2014/main" id="{30DCDE58-3438-4A9D-8EFF-853314F455CD}"/>
            </a:ext>
          </a:extLst>
        </xdr:cNvPr>
        <xdr:cNvSpPr/>
      </xdr:nvSpPr>
      <xdr:spPr>
        <a:xfrm>
          <a:off x="7842250" y="99401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71457</xdr:rowOff>
    </xdr:from>
    <xdr:to>
      <xdr:col>50</xdr:col>
      <xdr:colOff>114300</xdr:colOff>
      <xdr:row>60</xdr:row>
      <xdr:rowOff>78649</xdr:rowOff>
    </xdr:to>
    <xdr:cxnSp macro="">
      <xdr:nvCxnSpPr>
        <xdr:cNvPr id="247" name="直線コネクタ 246">
          <a:extLst>
            <a:ext uri="{FF2B5EF4-FFF2-40B4-BE49-F238E27FC236}">
              <a16:creationId xmlns:a16="http://schemas.microsoft.com/office/drawing/2014/main" id="{FC170D3E-B27D-4967-8047-A2643CA128E4}"/>
            </a:ext>
          </a:extLst>
        </xdr:cNvPr>
        <xdr:cNvCxnSpPr/>
      </xdr:nvCxnSpPr>
      <xdr:spPr>
        <a:xfrm flipV="1">
          <a:off x="7886700" y="9983807"/>
          <a:ext cx="8001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32418</xdr:rowOff>
    </xdr:from>
    <xdr:to>
      <xdr:col>41</xdr:col>
      <xdr:colOff>101600</xdr:colOff>
      <xdr:row>60</xdr:row>
      <xdr:rowOff>134018</xdr:rowOff>
    </xdr:to>
    <xdr:sp macro="" textlink="">
      <xdr:nvSpPr>
        <xdr:cNvPr id="248" name="楕円 247">
          <a:extLst>
            <a:ext uri="{FF2B5EF4-FFF2-40B4-BE49-F238E27FC236}">
              <a16:creationId xmlns:a16="http://schemas.microsoft.com/office/drawing/2014/main" id="{A0D32D7C-4A11-446C-B356-DC41106D0F7F}"/>
            </a:ext>
          </a:extLst>
        </xdr:cNvPr>
        <xdr:cNvSpPr/>
      </xdr:nvSpPr>
      <xdr:spPr>
        <a:xfrm>
          <a:off x="7029450" y="99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78649</xdr:rowOff>
    </xdr:from>
    <xdr:to>
      <xdr:col>45</xdr:col>
      <xdr:colOff>177800</xdr:colOff>
      <xdr:row>60</xdr:row>
      <xdr:rowOff>83218</xdr:rowOff>
    </xdr:to>
    <xdr:cxnSp macro="">
      <xdr:nvCxnSpPr>
        <xdr:cNvPr id="249" name="直線コネクタ 248">
          <a:extLst>
            <a:ext uri="{FF2B5EF4-FFF2-40B4-BE49-F238E27FC236}">
              <a16:creationId xmlns:a16="http://schemas.microsoft.com/office/drawing/2014/main" id="{5CCD90DD-EE3E-47ED-88E3-85A79276D2B5}"/>
            </a:ext>
          </a:extLst>
        </xdr:cNvPr>
        <xdr:cNvCxnSpPr/>
      </xdr:nvCxnSpPr>
      <xdr:spPr>
        <a:xfrm flipV="1">
          <a:off x="7080250" y="9990999"/>
          <a:ext cx="806450" cy="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49430</xdr:rowOff>
    </xdr:from>
    <xdr:to>
      <xdr:col>36</xdr:col>
      <xdr:colOff>165100</xdr:colOff>
      <xdr:row>60</xdr:row>
      <xdr:rowOff>151030</xdr:rowOff>
    </xdr:to>
    <xdr:sp macro="" textlink="">
      <xdr:nvSpPr>
        <xdr:cNvPr id="250" name="楕円 249">
          <a:extLst>
            <a:ext uri="{FF2B5EF4-FFF2-40B4-BE49-F238E27FC236}">
              <a16:creationId xmlns:a16="http://schemas.microsoft.com/office/drawing/2014/main" id="{0B1119A0-1F56-498A-8556-E20B01F0524C}"/>
            </a:ext>
          </a:extLst>
        </xdr:cNvPr>
        <xdr:cNvSpPr/>
      </xdr:nvSpPr>
      <xdr:spPr>
        <a:xfrm>
          <a:off x="6235700" y="996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83218</xdr:rowOff>
    </xdr:from>
    <xdr:to>
      <xdr:col>41</xdr:col>
      <xdr:colOff>50800</xdr:colOff>
      <xdr:row>60</xdr:row>
      <xdr:rowOff>100230</xdr:rowOff>
    </xdr:to>
    <xdr:cxnSp macro="">
      <xdr:nvCxnSpPr>
        <xdr:cNvPr id="251" name="直線コネクタ 250">
          <a:extLst>
            <a:ext uri="{FF2B5EF4-FFF2-40B4-BE49-F238E27FC236}">
              <a16:creationId xmlns:a16="http://schemas.microsoft.com/office/drawing/2014/main" id="{9277B3BC-503C-4C12-80A2-A1899C167A32}"/>
            </a:ext>
          </a:extLst>
        </xdr:cNvPr>
        <xdr:cNvCxnSpPr/>
      </xdr:nvCxnSpPr>
      <xdr:spPr>
        <a:xfrm flipV="1">
          <a:off x="6286500" y="9995568"/>
          <a:ext cx="793750" cy="1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1895</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691E7539-A2BB-404A-96C3-1C9436CF8310}"/>
            </a:ext>
          </a:extLst>
        </xdr:cNvPr>
        <xdr:cNvSpPr txBox="1"/>
      </xdr:nvSpPr>
      <xdr:spPr>
        <a:xfrm>
          <a:off x="8399995" y="1024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3172</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42C4B39F-6490-43A3-B602-8658B62A02BA}"/>
            </a:ext>
          </a:extLst>
        </xdr:cNvPr>
        <xdr:cNvSpPr txBox="1"/>
      </xdr:nvSpPr>
      <xdr:spPr>
        <a:xfrm>
          <a:off x="7612595" y="1024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8128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95334156-45E5-4335-84E4-3F4FBC79CBA4}"/>
            </a:ext>
          </a:extLst>
        </xdr:cNvPr>
        <xdr:cNvSpPr txBox="1"/>
      </xdr:nvSpPr>
      <xdr:spPr>
        <a:xfrm>
          <a:off x="6818845" y="1025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8761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693730DD-43B0-4E7E-8CF6-47881CF41FD0}"/>
            </a:ext>
          </a:extLst>
        </xdr:cNvPr>
        <xdr:cNvSpPr txBox="1"/>
      </xdr:nvSpPr>
      <xdr:spPr>
        <a:xfrm>
          <a:off x="6006045" y="1025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138784</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70C330CC-71D2-40F4-9426-05CDA4DE3A97}"/>
            </a:ext>
          </a:extLst>
        </xdr:cNvPr>
        <xdr:cNvSpPr txBox="1"/>
      </xdr:nvSpPr>
      <xdr:spPr>
        <a:xfrm>
          <a:off x="8399995" y="97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145976</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D52D2A9D-8381-45C5-A1E3-18715DFD2C82}"/>
            </a:ext>
          </a:extLst>
        </xdr:cNvPr>
        <xdr:cNvSpPr txBox="1"/>
      </xdr:nvSpPr>
      <xdr:spPr>
        <a:xfrm>
          <a:off x="7612595" y="972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150545</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64919FD9-CC66-4811-B039-D6C41E8D5DA9}"/>
            </a:ext>
          </a:extLst>
        </xdr:cNvPr>
        <xdr:cNvSpPr txBox="1"/>
      </xdr:nvSpPr>
      <xdr:spPr>
        <a:xfrm>
          <a:off x="6818845" y="973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167557</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FBC1A408-DC59-47CF-8C21-3F8D5B5F3A88}"/>
            </a:ext>
          </a:extLst>
        </xdr:cNvPr>
        <xdr:cNvSpPr txBox="1"/>
      </xdr:nvSpPr>
      <xdr:spPr>
        <a:xfrm>
          <a:off x="6006045" y="974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AE2DDA74-8581-4859-B0F2-080FE9D7886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4A646FFF-DB3D-4F82-9263-D9B87E6EDAE8}"/>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E54537E8-6821-41FC-9F8D-CCDDB9BFDA9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242BAFBF-D9CE-4B8C-9DC1-4D6F19FE058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26B166F-CB11-49B6-9BFF-1BDC1416C7F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C1E5509A-58E8-4BD7-A330-AAE62630575D}"/>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737F250C-2596-4E50-A068-97057BF28A4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2A865039-6B7B-4F96-BD10-66212AFDD14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A30B4E7-4CE0-449B-BEF7-99C78CC21D1B}"/>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CBE946FD-A3C1-4B0F-AE9B-CB09847D2DC6}"/>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12BE2858-A083-4A75-B919-DE54E73E5C8B}"/>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7AB9D2C8-1625-4F42-8E94-6A86F8C1A386}"/>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617FB3F0-EBE5-408F-82D6-DAF7A63E9137}"/>
            </a:ext>
          </a:extLst>
        </xdr:cNvPr>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7FDE32AD-05D5-478A-86D3-BBCFD81E444A}"/>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7435AC79-3014-4DC7-8502-BA4C402BBCF7}"/>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F13E2A60-FDF8-45CC-A3C4-7CD31D29ACEC}"/>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2CF9D55D-E206-4420-8F21-597619D4F668}"/>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A196918E-F215-4B45-BAEB-08F7C65BEDDE}"/>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F3BCD848-60C3-4549-8FD6-F7BBE5D30F79}"/>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AEE429EF-872D-4D4D-A35F-950859D8E59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6A9B72CE-9421-490D-B088-48B77248110E}"/>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B94A7B91-848F-4167-BD14-DBD187EA5C03}"/>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12954</xdr:rowOff>
    </xdr:from>
    <xdr:to>
      <xdr:col>24</xdr:col>
      <xdr:colOff>62865</xdr:colOff>
      <xdr:row>86</xdr:row>
      <xdr:rowOff>115824</xdr:rowOff>
    </xdr:to>
    <xdr:cxnSp macro="">
      <xdr:nvCxnSpPr>
        <xdr:cNvPr id="282" name="直線コネクタ 281">
          <a:extLst>
            <a:ext uri="{FF2B5EF4-FFF2-40B4-BE49-F238E27FC236}">
              <a16:creationId xmlns:a16="http://schemas.microsoft.com/office/drawing/2014/main" id="{E4319A62-1811-486D-9F39-A2982B830231}"/>
            </a:ext>
          </a:extLst>
        </xdr:cNvPr>
        <xdr:cNvCxnSpPr/>
      </xdr:nvCxnSpPr>
      <xdr:spPr>
        <a:xfrm flipV="1">
          <a:off x="4177665" y="13062204"/>
          <a:ext cx="0" cy="12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119651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D534B0B-5D23-40F3-8C3E-DD8D9EABE0FE}"/>
            </a:ext>
          </a:extLst>
        </xdr:cNvPr>
        <xdr:cNvSpPr txBox="1"/>
      </xdr:nvSpPr>
      <xdr:spPr>
        <a:xfrm>
          <a:off x="4216400" y="1432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115824</xdr:rowOff>
    </xdr:from>
    <xdr:to>
      <xdr:col>24</xdr:col>
      <xdr:colOff>152400</xdr:colOff>
      <xdr:row>86</xdr:row>
      <xdr:rowOff>115824</xdr:rowOff>
    </xdr:to>
    <xdr:cxnSp macro="">
      <xdr:nvCxnSpPr>
        <xdr:cNvPr id="284" name="直線コネクタ 283">
          <a:extLst>
            <a:ext uri="{FF2B5EF4-FFF2-40B4-BE49-F238E27FC236}">
              <a16:creationId xmlns:a16="http://schemas.microsoft.com/office/drawing/2014/main" id="{D3E45865-8FEC-4C52-894D-C1D0BF5C12CB}"/>
            </a:ext>
          </a:extLst>
        </xdr:cNvPr>
        <xdr:cNvCxnSpPr/>
      </xdr:nvCxnSpPr>
      <xdr:spPr>
        <a:xfrm>
          <a:off x="4108450" y="143207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131081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B716AC1D-646A-4744-A912-D7D525A3267D}"/>
            </a:ext>
          </a:extLst>
        </xdr:cNvPr>
        <xdr:cNvSpPr txBox="1"/>
      </xdr:nvSpPr>
      <xdr:spPr>
        <a:xfrm>
          <a:off x="4216400" y="12850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xdr:rowOff>
    </xdr:from>
    <xdr:to>
      <xdr:col>24</xdr:col>
      <xdr:colOff>152400</xdr:colOff>
      <xdr:row>79</xdr:row>
      <xdr:rowOff>12954</xdr:rowOff>
    </xdr:to>
    <xdr:cxnSp macro="">
      <xdr:nvCxnSpPr>
        <xdr:cNvPr id="286" name="直線コネクタ 285">
          <a:extLst>
            <a:ext uri="{FF2B5EF4-FFF2-40B4-BE49-F238E27FC236}">
              <a16:creationId xmlns:a16="http://schemas.microsoft.com/office/drawing/2014/main" id="{E5C7D9E8-1BA1-4DBE-8D61-9FC81061C848}"/>
            </a:ext>
          </a:extLst>
        </xdr:cNvPr>
        <xdr:cNvCxnSpPr/>
      </xdr:nvCxnSpPr>
      <xdr:spPr>
        <a:xfrm>
          <a:off x="4108450" y="130622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12464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7F43305B-BAB6-452E-8362-A1D4FE41D350}"/>
            </a:ext>
          </a:extLst>
        </xdr:cNvPr>
        <xdr:cNvSpPr txBox="1"/>
      </xdr:nvSpPr>
      <xdr:spPr>
        <a:xfrm>
          <a:off x="4216400" y="13557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88" name="フローチャート: 判断 287">
          <a:extLst>
            <a:ext uri="{FF2B5EF4-FFF2-40B4-BE49-F238E27FC236}">
              <a16:creationId xmlns:a16="http://schemas.microsoft.com/office/drawing/2014/main" id="{DE27312A-82B8-41B1-BA5C-BB21CA9D4C43}"/>
            </a:ext>
          </a:extLst>
        </xdr:cNvPr>
        <xdr:cNvSpPr/>
      </xdr:nvSpPr>
      <xdr:spPr>
        <a:xfrm>
          <a:off x="4127500" y="137055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119887</xdr:rowOff>
    </xdr:from>
    <xdr:to>
      <xdr:col>20</xdr:col>
      <xdr:colOff>38100</xdr:colOff>
      <xdr:row>83</xdr:row>
      <xdr:rowOff>50037</xdr:rowOff>
    </xdr:to>
    <xdr:sp macro="" textlink="">
      <xdr:nvSpPr>
        <xdr:cNvPr id="289" name="フローチャート: 判断 288">
          <a:extLst>
            <a:ext uri="{FF2B5EF4-FFF2-40B4-BE49-F238E27FC236}">
              <a16:creationId xmlns:a16="http://schemas.microsoft.com/office/drawing/2014/main" id="{A93B4B7D-505D-4B59-B0DF-4C1CCF6CF483}"/>
            </a:ext>
          </a:extLst>
        </xdr:cNvPr>
        <xdr:cNvSpPr/>
      </xdr:nvSpPr>
      <xdr:spPr>
        <a:xfrm>
          <a:off x="3384550" y="136644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60452</xdr:rowOff>
    </xdr:from>
    <xdr:to>
      <xdr:col>15</xdr:col>
      <xdr:colOff>101600</xdr:colOff>
      <xdr:row>82</xdr:row>
      <xdr:rowOff>162052</xdr:rowOff>
    </xdr:to>
    <xdr:sp macro="" textlink="">
      <xdr:nvSpPr>
        <xdr:cNvPr id="290" name="フローチャート: 判断 289">
          <a:extLst>
            <a:ext uri="{FF2B5EF4-FFF2-40B4-BE49-F238E27FC236}">
              <a16:creationId xmlns:a16="http://schemas.microsoft.com/office/drawing/2014/main" id="{8F97A665-A46C-40BB-8D7E-09B22E12FA56}"/>
            </a:ext>
          </a:extLst>
        </xdr:cNvPr>
        <xdr:cNvSpPr/>
      </xdr:nvSpPr>
      <xdr:spPr>
        <a:xfrm>
          <a:off x="2571750" y="1360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91" name="フローチャート: 判断 290">
          <a:extLst>
            <a:ext uri="{FF2B5EF4-FFF2-40B4-BE49-F238E27FC236}">
              <a16:creationId xmlns:a16="http://schemas.microsoft.com/office/drawing/2014/main" id="{18601D1D-737D-4886-B654-E87F7F0A7306}"/>
            </a:ext>
          </a:extLst>
        </xdr:cNvPr>
        <xdr:cNvSpPr/>
      </xdr:nvSpPr>
      <xdr:spPr>
        <a:xfrm>
          <a:off x="1778000" y="1356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145035</xdr:rowOff>
    </xdr:from>
    <xdr:to>
      <xdr:col>6</xdr:col>
      <xdr:colOff>38100</xdr:colOff>
      <xdr:row>82</xdr:row>
      <xdr:rowOff>75185</xdr:rowOff>
    </xdr:to>
    <xdr:sp macro="" textlink="">
      <xdr:nvSpPr>
        <xdr:cNvPr id="292" name="フローチャート: 判断 291">
          <a:extLst>
            <a:ext uri="{FF2B5EF4-FFF2-40B4-BE49-F238E27FC236}">
              <a16:creationId xmlns:a16="http://schemas.microsoft.com/office/drawing/2014/main" id="{8FE72613-43BC-469A-92D5-132B693CAF49}"/>
            </a:ext>
          </a:extLst>
        </xdr:cNvPr>
        <xdr:cNvSpPr/>
      </xdr:nvSpPr>
      <xdr:spPr>
        <a:xfrm>
          <a:off x="984250" y="135244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BE46B2F-45CB-47E4-9419-261F0360AD5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7920F995-047F-450B-9423-C62621516029}"/>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C8631BB-5944-4BD6-82B2-7F52762E4A62}"/>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F2C5CBA-98E2-412C-87C9-18E5A03C8B8A}"/>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E917F8E-A1D3-4C35-8003-78270E50CBB8}"/>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165608</xdr:rowOff>
    </xdr:from>
    <xdr:to>
      <xdr:col>24</xdr:col>
      <xdr:colOff>114300</xdr:colOff>
      <xdr:row>85</xdr:row>
      <xdr:rowOff>95758</xdr:rowOff>
    </xdr:to>
    <xdr:sp macro="" textlink="">
      <xdr:nvSpPr>
        <xdr:cNvPr id="298" name="楕円 297">
          <a:extLst>
            <a:ext uri="{FF2B5EF4-FFF2-40B4-BE49-F238E27FC236}">
              <a16:creationId xmlns:a16="http://schemas.microsoft.com/office/drawing/2014/main" id="{B2E56E10-D106-4A43-9ACE-1E6E06895080}"/>
            </a:ext>
          </a:extLst>
        </xdr:cNvPr>
        <xdr:cNvSpPr/>
      </xdr:nvSpPr>
      <xdr:spPr>
        <a:xfrm>
          <a:off x="4127500" y="14040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144035</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8E8CFC7D-B445-4765-8049-ADB9EE5CF40F}"/>
            </a:ext>
          </a:extLst>
        </xdr:cNvPr>
        <xdr:cNvSpPr txBox="1"/>
      </xdr:nvSpPr>
      <xdr:spPr>
        <a:xfrm>
          <a:off x="4216400" y="1401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83313</xdr:rowOff>
    </xdr:from>
    <xdr:to>
      <xdr:col>20</xdr:col>
      <xdr:colOff>38100</xdr:colOff>
      <xdr:row>85</xdr:row>
      <xdr:rowOff>13463</xdr:rowOff>
    </xdr:to>
    <xdr:sp macro="" textlink="">
      <xdr:nvSpPr>
        <xdr:cNvPr id="300" name="楕円 299">
          <a:extLst>
            <a:ext uri="{FF2B5EF4-FFF2-40B4-BE49-F238E27FC236}">
              <a16:creationId xmlns:a16="http://schemas.microsoft.com/office/drawing/2014/main" id="{E513EA11-776B-43BF-95F0-842867653E18}"/>
            </a:ext>
          </a:extLst>
        </xdr:cNvPr>
        <xdr:cNvSpPr/>
      </xdr:nvSpPr>
      <xdr:spPr>
        <a:xfrm>
          <a:off x="3384550" y="139580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134113</xdr:rowOff>
    </xdr:from>
    <xdr:to>
      <xdr:col>24</xdr:col>
      <xdr:colOff>63500</xdr:colOff>
      <xdr:row>85</xdr:row>
      <xdr:rowOff>44958</xdr:rowOff>
    </xdr:to>
    <xdr:cxnSp macro="">
      <xdr:nvCxnSpPr>
        <xdr:cNvPr id="301" name="直線コネクタ 300">
          <a:extLst>
            <a:ext uri="{FF2B5EF4-FFF2-40B4-BE49-F238E27FC236}">
              <a16:creationId xmlns:a16="http://schemas.microsoft.com/office/drawing/2014/main" id="{A48AE9FB-59D3-46C8-B878-D608DF4362E7}"/>
            </a:ext>
          </a:extLst>
        </xdr:cNvPr>
        <xdr:cNvCxnSpPr/>
      </xdr:nvCxnSpPr>
      <xdr:spPr>
        <a:xfrm>
          <a:off x="3429000" y="14008863"/>
          <a:ext cx="749300" cy="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5587</xdr:rowOff>
    </xdr:from>
    <xdr:to>
      <xdr:col>15</xdr:col>
      <xdr:colOff>101600</xdr:colOff>
      <xdr:row>84</xdr:row>
      <xdr:rowOff>107187</xdr:rowOff>
    </xdr:to>
    <xdr:sp macro="" textlink="">
      <xdr:nvSpPr>
        <xdr:cNvPr id="302" name="楕円 301">
          <a:extLst>
            <a:ext uri="{FF2B5EF4-FFF2-40B4-BE49-F238E27FC236}">
              <a16:creationId xmlns:a16="http://schemas.microsoft.com/office/drawing/2014/main" id="{4A0487A5-3581-4E97-AA75-1677DA03DC84}"/>
            </a:ext>
          </a:extLst>
        </xdr:cNvPr>
        <xdr:cNvSpPr/>
      </xdr:nvSpPr>
      <xdr:spPr>
        <a:xfrm>
          <a:off x="2571750" y="138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56387</xdr:rowOff>
    </xdr:from>
    <xdr:to>
      <xdr:col>19</xdr:col>
      <xdr:colOff>177800</xdr:colOff>
      <xdr:row>84</xdr:row>
      <xdr:rowOff>134113</xdr:rowOff>
    </xdr:to>
    <xdr:cxnSp macro="">
      <xdr:nvCxnSpPr>
        <xdr:cNvPr id="303" name="直線コネクタ 302">
          <a:extLst>
            <a:ext uri="{FF2B5EF4-FFF2-40B4-BE49-F238E27FC236}">
              <a16:creationId xmlns:a16="http://schemas.microsoft.com/office/drawing/2014/main" id="{19819F2D-4009-4E07-B2C5-BBA331B2FE1A}"/>
            </a:ext>
          </a:extLst>
        </xdr:cNvPr>
        <xdr:cNvCxnSpPr/>
      </xdr:nvCxnSpPr>
      <xdr:spPr>
        <a:xfrm>
          <a:off x="2622550" y="13931137"/>
          <a:ext cx="80645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90170</xdr:rowOff>
    </xdr:from>
    <xdr:to>
      <xdr:col>10</xdr:col>
      <xdr:colOff>165100</xdr:colOff>
      <xdr:row>84</xdr:row>
      <xdr:rowOff>20320</xdr:rowOff>
    </xdr:to>
    <xdr:sp macro="" textlink="">
      <xdr:nvSpPr>
        <xdr:cNvPr id="304" name="楕円 303">
          <a:extLst>
            <a:ext uri="{FF2B5EF4-FFF2-40B4-BE49-F238E27FC236}">
              <a16:creationId xmlns:a16="http://schemas.microsoft.com/office/drawing/2014/main" id="{47001740-9F8C-43A9-9B24-C382AE0B5653}"/>
            </a:ext>
          </a:extLst>
        </xdr:cNvPr>
        <xdr:cNvSpPr/>
      </xdr:nvSpPr>
      <xdr:spPr>
        <a:xfrm>
          <a:off x="1778000" y="13799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140970</xdr:rowOff>
    </xdr:from>
    <xdr:to>
      <xdr:col>15</xdr:col>
      <xdr:colOff>50800</xdr:colOff>
      <xdr:row>84</xdr:row>
      <xdr:rowOff>56387</xdr:rowOff>
    </xdr:to>
    <xdr:cxnSp macro="">
      <xdr:nvCxnSpPr>
        <xdr:cNvPr id="305" name="直線コネクタ 304">
          <a:extLst>
            <a:ext uri="{FF2B5EF4-FFF2-40B4-BE49-F238E27FC236}">
              <a16:creationId xmlns:a16="http://schemas.microsoft.com/office/drawing/2014/main" id="{B7E129DB-5758-4F14-A2D8-521D450C9055}"/>
            </a:ext>
          </a:extLst>
        </xdr:cNvPr>
        <xdr:cNvCxnSpPr/>
      </xdr:nvCxnSpPr>
      <xdr:spPr>
        <a:xfrm>
          <a:off x="1828800" y="13850620"/>
          <a:ext cx="793750" cy="8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7874</xdr:rowOff>
    </xdr:from>
    <xdr:to>
      <xdr:col>6</xdr:col>
      <xdr:colOff>38100</xdr:colOff>
      <xdr:row>83</xdr:row>
      <xdr:rowOff>109474</xdr:rowOff>
    </xdr:to>
    <xdr:sp macro="" textlink="">
      <xdr:nvSpPr>
        <xdr:cNvPr id="306" name="楕円 305">
          <a:extLst>
            <a:ext uri="{FF2B5EF4-FFF2-40B4-BE49-F238E27FC236}">
              <a16:creationId xmlns:a16="http://schemas.microsoft.com/office/drawing/2014/main" id="{3348AA0A-ACAC-4864-8C26-369041F5D6D4}"/>
            </a:ext>
          </a:extLst>
        </xdr:cNvPr>
        <xdr:cNvSpPr/>
      </xdr:nvSpPr>
      <xdr:spPr>
        <a:xfrm>
          <a:off x="984250" y="137175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58674</xdr:rowOff>
    </xdr:from>
    <xdr:to>
      <xdr:col>10</xdr:col>
      <xdr:colOff>114300</xdr:colOff>
      <xdr:row>83</xdr:row>
      <xdr:rowOff>140970</xdr:rowOff>
    </xdr:to>
    <xdr:cxnSp macro="">
      <xdr:nvCxnSpPr>
        <xdr:cNvPr id="307" name="直線コネクタ 306">
          <a:extLst>
            <a:ext uri="{FF2B5EF4-FFF2-40B4-BE49-F238E27FC236}">
              <a16:creationId xmlns:a16="http://schemas.microsoft.com/office/drawing/2014/main" id="{0146CBF4-EEB3-4802-87C8-51B10829C07F}"/>
            </a:ext>
          </a:extLst>
        </xdr:cNvPr>
        <xdr:cNvCxnSpPr/>
      </xdr:nvCxnSpPr>
      <xdr:spPr>
        <a:xfrm>
          <a:off x="1028700" y="13768324"/>
          <a:ext cx="8001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66564</xdr:rowOff>
    </xdr:from>
    <xdr:ext cx="405111" cy="259045"/>
    <xdr:sp macro="" textlink="">
      <xdr:nvSpPr>
        <xdr:cNvPr id="308" name="n_1aveValue【公営住宅】&#10;有形固定資産減価償却率">
          <a:extLst>
            <a:ext uri="{FF2B5EF4-FFF2-40B4-BE49-F238E27FC236}">
              <a16:creationId xmlns:a16="http://schemas.microsoft.com/office/drawing/2014/main" id="{B4D7927E-41A7-458F-B031-5FB77A54A66E}"/>
            </a:ext>
          </a:extLst>
        </xdr:cNvPr>
        <xdr:cNvSpPr txBox="1"/>
      </xdr:nvSpPr>
      <xdr:spPr>
        <a:xfrm>
          <a:off x="3239144" y="1344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7129</xdr:rowOff>
    </xdr:from>
    <xdr:ext cx="405111" cy="259045"/>
    <xdr:sp macro="" textlink="">
      <xdr:nvSpPr>
        <xdr:cNvPr id="309" name="n_2aveValue【公営住宅】&#10;有形固定資産減価償却率">
          <a:extLst>
            <a:ext uri="{FF2B5EF4-FFF2-40B4-BE49-F238E27FC236}">
              <a16:creationId xmlns:a16="http://schemas.microsoft.com/office/drawing/2014/main" id="{4F96AEAE-8C30-4F89-9EBB-194D1A631389}"/>
            </a:ext>
          </a:extLst>
        </xdr:cNvPr>
        <xdr:cNvSpPr txBox="1"/>
      </xdr:nvSpPr>
      <xdr:spPr>
        <a:xfrm>
          <a:off x="2439044" y="1338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142003</xdr:rowOff>
    </xdr:from>
    <xdr:ext cx="405111" cy="259045"/>
    <xdr:sp macro="" textlink="">
      <xdr:nvSpPr>
        <xdr:cNvPr id="310" name="n_3aveValue【公営住宅】&#10;有形固定資産減価償却率">
          <a:extLst>
            <a:ext uri="{FF2B5EF4-FFF2-40B4-BE49-F238E27FC236}">
              <a16:creationId xmlns:a16="http://schemas.microsoft.com/office/drawing/2014/main" id="{DB6728DA-18CD-4C03-9362-7B35F455125A}"/>
            </a:ext>
          </a:extLst>
        </xdr:cNvPr>
        <xdr:cNvSpPr txBox="1"/>
      </xdr:nvSpPr>
      <xdr:spPr>
        <a:xfrm>
          <a:off x="1645294" y="1335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91712</xdr:rowOff>
    </xdr:from>
    <xdr:ext cx="405111" cy="259045"/>
    <xdr:sp macro="" textlink="">
      <xdr:nvSpPr>
        <xdr:cNvPr id="311" name="n_4aveValue【公営住宅】&#10;有形固定資産減価償却率">
          <a:extLst>
            <a:ext uri="{FF2B5EF4-FFF2-40B4-BE49-F238E27FC236}">
              <a16:creationId xmlns:a16="http://schemas.microsoft.com/office/drawing/2014/main" id="{D33A3CF1-15E2-4F98-9028-30ECF8DDFE9F}"/>
            </a:ext>
          </a:extLst>
        </xdr:cNvPr>
        <xdr:cNvSpPr txBox="1"/>
      </xdr:nvSpPr>
      <xdr:spPr>
        <a:xfrm>
          <a:off x="851544" y="1330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4590</xdr:rowOff>
    </xdr:from>
    <xdr:ext cx="405111" cy="259045"/>
    <xdr:sp macro="" textlink="">
      <xdr:nvSpPr>
        <xdr:cNvPr id="312" name="n_1mainValue【公営住宅】&#10;有形固定資産減価償却率">
          <a:extLst>
            <a:ext uri="{FF2B5EF4-FFF2-40B4-BE49-F238E27FC236}">
              <a16:creationId xmlns:a16="http://schemas.microsoft.com/office/drawing/2014/main" id="{C3F918F3-3E65-4819-8B6B-1E50EBC4C219}"/>
            </a:ext>
          </a:extLst>
        </xdr:cNvPr>
        <xdr:cNvSpPr txBox="1"/>
      </xdr:nvSpPr>
      <xdr:spPr>
        <a:xfrm>
          <a:off x="3239144" y="140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98314</xdr:rowOff>
    </xdr:from>
    <xdr:ext cx="405111" cy="259045"/>
    <xdr:sp macro="" textlink="">
      <xdr:nvSpPr>
        <xdr:cNvPr id="313" name="n_2mainValue【公営住宅】&#10;有形固定資産減価償却率">
          <a:extLst>
            <a:ext uri="{FF2B5EF4-FFF2-40B4-BE49-F238E27FC236}">
              <a16:creationId xmlns:a16="http://schemas.microsoft.com/office/drawing/2014/main" id="{A97091E0-4E48-44B3-9EE3-DBAB30F0E9BB}"/>
            </a:ext>
          </a:extLst>
        </xdr:cNvPr>
        <xdr:cNvSpPr txBox="1"/>
      </xdr:nvSpPr>
      <xdr:spPr>
        <a:xfrm>
          <a:off x="2439044" y="139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11447</xdr:rowOff>
    </xdr:from>
    <xdr:ext cx="405111" cy="259045"/>
    <xdr:sp macro="" textlink="">
      <xdr:nvSpPr>
        <xdr:cNvPr id="314" name="n_3mainValue【公営住宅】&#10;有形固定資産減価償却率">
          <a:extLst>
            <a:ext uri="{FF2B5EF4-FFF2-40B4-BE49-F238E27FC236}">
              <a16:creationId xmlns:a16="http://schemas.microsoft.com/office/drawing/2014/main" id="{96E2C26F-B799-40B8-B811-12459E414057}"/>
            </a:ext>
          </a:extLst>
        </xdr:cNvPr>
        <xdr:cNvSpPr txBox="1"/>
      </xdr:nvSpPr>
      <xdr:spPr>
        <a:xfrm>
          <a:off x="164529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100601</xdr:rowOff>
    </xdr:from>
    <xdr:ext cx="405111" cy="259045"/>
    <xdr:sp macro="" textlink="">
      <xdr:nvSpPr>
        <xdr:cNvPr id="315" name="n_4mainValue【公営住宅】&#10;有形固定資産減価償却率">
          <a:extLst>
            <a:ext uri="{FF2B5EF4-FFF2-40B4-BE49-F238E27FC236}">
              <a16:creationId xmlns:a16="http://schemas.microsoft.com/office/drawing/2014/main" id="{C77C4090-04B9-4FF3-A48F-2CD009B17B58}"/>
            </a:ext>
          </a:extLst>
        </xdr:cNvPr>
        <xdr:cNvSpPr txBox="1"/>
      </xdr:nvSpPr>
      <xdr:spPr>
        <a:xfrm>
          <a:off x="851544" y="13810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8F0CCAC5-C2AA-4C02-97F8-A1244FF444B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C11107A0-1881-4A6B-8ACF-E619802F9ABD}"/>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EB0F2105-E073-4229-A43C-ADA9DDE6C02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CE6B0519-2866-419D-A008-04C5747F7DD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CB3FFEDF-44E8-4AE9-9024-A67E0FE855C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F3B42DE3-B74C-4950-9C41-3BB508469F65}"/>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C4B88488-5DC7-4DE2-B23B-DE3C5A3F7CC5}"/>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D36B1AF7-5034-4D1E-A29D-6BFA708BDF1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5CB06589-4D63-4722-BAA3-76B879F03EF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97424D97-99DC-4C59-B44B-7E0CA54D7E8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7F3E3110-7D15-4A59-A6ED-4D7E4C0B81D0}"/>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45E952C9-BA9A-4550-8A3B-D695DE4911E3}"/>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63DDE0A6-9C19-4B5D-8448-F275562E233D}"/>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20ECDFDB-CAB3-419B-8F9D-6EBB2E0F68C3}"/>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81D7BC1F-B7C8-44D2-8EDE-3023472FA268}"/>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3D3AFA82-4D54-40C9-A198-FDE911D87E5B}"/>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B0B38924-CB5C-4176-8DCD-076ECB910DEA}"/>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190AA11B-F67F-4A09-A509-7ED46B40C083}"/>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A6AD179E-F36C-4C65-B99C-6C44A293307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4ECCBF8C-6E3B-4D12-8BFE-B09515C4EC36}"/>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9F645CF8-02ED-46A9-AA71-F092FB45EDF1}"/>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31699</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5C51882E-A1B4-4E5B-B16F-7656E5A1BAC3}"/>
            </a:ext>
          </a:extLst>
        </xdr:cNvPr>
        <xdr:cNvCxnSpPr/>
      </xdr:nvCxnSpPr>
      <xdr:spPr>
        <a:xfrm flipV="1">
          <a:off x="9429115" y="13080949"/>
          <a:ext cx="0" cy="111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0F49625E-6268-44A9-9C3A-922657100945}"/>
            </a:ext>
          </a:extLst>
        </xdr:cNvPr>
        <xdr:cNvSpPr txBox="1"/>
      </xdr:nvSpPr>
      <xdr:spPr>
        <a:xfrm>
          <a:off x="9467850" y="1420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990484B0-9634-446C-9523-0FC84A437A06}"/>
            </a:ext>
          </a:extLst>
        </xdr:cNvPr>
        <xdr:cNvCxnSpPr/>
      </xdr:nvCxnSpPr>
      <xdr:spPr>
        <a:xfrm>
          <a:off x="9359900" y="14200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149826</xdr:rowOff>
    </xdr:from>
    <xdr:ext cx="469744" cy="259045"/>
    <xdr:sp macro="" textlink="">
      <xdr:nvSpPr>
        <xdr:cNvPr id="340" name="【公営住宅】&#10;一人当たり面積最大値テキスト">
          <a:extLst>
            <a:ext uri="{FF2B5EF4-FFF2-40B4-BE49-F238E27FC236}">
              <a16:creationId xmlns:a16="http://schemas.microsoft.com/office/drawing/2014/main" id="{52E3B8D2-A090-464F-8306-D40E87B4132D}"/>
            </a:ext>
          </a:extLst>
        </xdr:cNvPr>
        <xdr:cNvSpPr txBox="1"/>
      </xdr:nvSpPr>
      <xdr:spPr>
        <a:xfrm>
          <a:off x="9467850" y="128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31699</xdr:rowOff>
    </xdr:from>
    <xdr:to>
      <xdr:col>55</xdr:col>
      <xdr:colOff>88900</xdr:colOff>
      <xdr:row>79</xdr:row>
      <xdr:rowOff>31699</xdr:rowOff>
    </xdr:to>
    <xdr:cxnSp macro="">
      <xdr:nvCxnSpPr>
        <xdr:cNvPr id="341" name="直線コネクタ 340">
          <a:extLst>
            <a:ext uri="{FF2B5EF4-FFF2-40B4-BE49-F238E27FC236}">
              <a16:creationId xmlns:a16="http://schemas.microsoft.com/office/drawing/2014/main" id="{3C1E3299-5F6B-4B38-88DD-0864EBD07C4C}"/>
            </a:ext>
          </a:extLst>
        </xdr:cNvPr>
        <xdr:cNvCxnSpPr/>
      </xdr:nvCxnSpPr>
      <xdr:spPr>
        <a:xfrm>
          <a:off x="9359900" y="130809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166540</xdr:rowOff>
    </xdr:from>
    <xdr:ext cx="469744" cy="259045"/>
    <xdr:sp macro="" textlink="">
      <xdr:nvSpPr>
        <xdr:cNvPr id="342" name="【公営住宅】&#10;一人当たり面積平均値テキスト">
          <a:extLst>
            <a:ext uri="{FF2B5EF4-FFF2-40B4-BE49-F238E27FC236}">
              <a16:creationId xmlns:a16="http://schemas.microsoft.com/office/drawing/2014/main" id="{C17FCCED-E4B9-494D-828C-1477A6ADEEBB}"/>
            </a:ext>
          </a:extLst>
        </xdr:cNvPr>
        <xdr:cNvSpPr txBox="1"/>
      </xdr:nvSpPr>
      <xdr:spPr>
        <a:xfrm>
          <a:off x="9467850" y="13545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143663</xdr:rowOff>
    </xdr:from>
    <xdr:to>
      <xdr:col>55</xdr:col>
      <xdr:colOff>50800</xdr:colOff>
      <xdr:row>83</xdr:row>
      <xdr:rowOff>73813</xdr:rowOff>
    </xdr:to>
    <xdr:sp macro="" textlink="">
      <xdr:nvSpPr>
        <xdr:cNvPr id="343" name="フローチャート: 判断 342">
          <a:extLst>
            <a:ext uri="{FF2B5EF4-FFF2-40B4-BE49-F238E27FC236}">
              <a16:creationId xmlns:a16="http://schemas.microsoft.com/office/drawing/2014/main" id="{4C72DFF2-F941-452D-966D-3A00968D6E3E}"/>
            </a:ext>
          </a:extLst>
        </xdr:cNvPr>
        <xdr:cNvSpPr/>
      </xdr:nvSpPr>
      <xdr:spPr>
        <a:xfrm>
          <a:off x="9398000" y="136882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144577</xdr:rowOff>
    </xdr:from>
    <xdr:to>
      <xdr:col>50</xdr:col>
      <xdr:colOff>165100</xdr:colOff>
      <xdr:row>83</xdr:row>
      <xdr:rowOff>74727</xdr:rowOff>
    </xdr:to>
    <xdr:sp macro="" textlink="">
      <xdr:nvSpPr>
        <xdr:cNvPr id="344" name="フローチャート: 判断 343">
          <a:extLst>
            <a:ext uri="{FF2B5EF4-FFF2-40B4-BE49-F238E27FC236}">
              <a16:creationId xmlns:a16="http://schemas.microsoft.com/office/drawing/2014/main" id="{6544EEAD-6D4B-4B5B-B3D9-EF70171531B4}"/>
            </a:ext>
          </a:extLst>
        </xdr:cNvPr>
        <xdr:cNvSpPr/>
      </xdr:nvSpPr>
      <xdr:spPr>
        <a:xfrm>
          <a:off x="8636000" y="136891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145948</xdr:rowOff>
    </xdr:from>
    <xdr:to>
      <xdr:col>46</xdr:col>
      <xdr:colOff>38100</xdr:colOff>
      <xdr:row>83</xdr:row>
      <xdr:rowOff>76098</xdr:rowOff>
    </xdr:to>
    <xdr:sp macro="" textlink="">
      <xdr:nvSpPr>
        <xdr:cNvPr id="345" name="フローチャート: 判断 344">
          <a:extLst>
            <a:ext uri="{FF2B5EF4-FFF2-40B4-BE49-F238E27FC236}">
              <a16:creationId xmlns:a16="http://schemas.microsoft.com/office/drawing/2014/main" id="{7B427B10-060D-4293-B0EE-EACADC24CDC4}"/>
            </a:ext>
          </a:extLst>
        </xdr:cNvPr>
        <xdr:cNvSpPr/>
      </xdr:nvSpPr>
      <xdr:spPr>
        <a:xfrm>
          <a:off x="7842250" y="136904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139548</xdr:rowOff>
    </xdr:from>
    <xdr:to>
      <xdr:col>41</xdr:col>
      <xdr:colOff>101600</xdr:colOff>
      <xdr:row>83</xdr:row>
      <xdr:rowOff>69698</xdr:rowOff>
    </xdr:to>
    <xdr:sp macro="" textlink="">
      <xdr:nvSpPr>
        <xdr:cNvPr id="346" name="フローチャート: 判断 345">
          <a:extLst>
            <a:ext uri="{FF2B5EF4-FFF2-40B4-BE49-F238E27FC236}">
              <a16:creationId xmlns:a16="http://schemas.microsoft.com/office/drawing/2014/main" id="{FE724796-DA4C-44FD-ADE2-C144C8119700}"/>
            </a:ext>
          </a:extLst>
        </xdr:cNvPr>
        <xdr:cNvSpPr/>
      </xdr:nvSpPr>
      <xdr:spPr>
        <a:xfrm>
          <a:off x="7029450" y="136840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7201F14D-F1EC-4DC8-A987-16AFE666105E}"/>
            </a:ext>
          </a:extLst>
        </xdr:cNvPr>
        <xdr:cNvSpPr/>
      </xdr:nvSpPr>
      <xdr:spPr>
        <a:xfrm>
          <a:off x="6235700" y="13691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4482A778-1440-4AE8-A708-3ED458F97E3C}"/>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EEB4BDE-E93A-420B-B8FA-EB37F8BE91EA}"/>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D905A20-2A55-4001-97C9-A01D77937CE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159A0E4-2835-46D8-AD35-78EA2F924F1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5237EB7-5537-448E-B848-7BBDFCA98E3A}"/>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53" name="楕円 352">
          <a:extLst>
            <a:ext uri="{FF2B5EF4-FFF2-40B4-BE49-F238E27FC236}">
              <a16:creationId xmlns:a16="http://schemas.microsoft.com/office/drawing/2014/main" id="{80776374-0354-4C6B-B425-FB51A7CBE1DB}"/>
            </a:ext>
          </a:extLst>
        </xdr:cNvPr>
        <xdr:cNvSpPr/>
      </xdr:nvSpPr>
      <xdr:spPr>
        <a:xfrm>
          <a:off x="9398000" y="139690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72711</xdr:rowOff>
    </xdr:from>
    <xdr:ext cx="469744" cy="259045"/>
    <xdr:sp macro="" textlink="">
      <xdr:nvSpPr>
        <xdr:cNvPr id="354" name="【公営住宅】&#10;一人当たり面積該当値テキスト">
          <a:extLst>
            <a:ext uri="{FF2B5EF4-FFF2-40B4-BE49-F238E27FC236}">
              <a16:creationId xmlns:a16="http://schemas.microsoft.com/office/drawing/2014/main" id="{DD89FC72-7D7A-4B74-B4DE-7A27E5430D77}"/>
            </a:ext>
          </a:extLst>
        </xdr:cNvPr>
        <xdr:cNvSpPr txBox="1"/>
      </xdr:nvSpPr>
      <xdr:spPr>
        <a:xfrm>
          <a:off x="9467850" y="1394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96114</xdr:rowOff>
    </xdr:from>
    <xdr:to>
      <xdr:col>50</xdr:col>
      <xdr:colOff>165100</xdr:colOff>
      <xdr:row>85</xdr:row>
      <xdr:rowOff>26264</xdr:rowOff>
    </xdr:to>
    <xdr:sp macro="" textlink="">
      <xdr:nvSpPr>
        <xdr:cNvPr id="355" name="楕円 354">
          <a:extLst>
            <a:ext uri="{FF2B5EF4-FFF2-40B4-BE49-F238E27FC236}">
              <a16:creationId xmlns:a16="http://schemas.microsoft.com/office/drawing/2014/main" id="{BFE3D7AE-A3D0-4CA3-9E2A-2E0563C83964}"/>
            </a:ext>
          </a:extLst>
        </xdr:cNvPr>
        <xdr:cNvSpPr/>
      </xdr:nvSpPr>
      <xdr:spPr>
        <a:xfrm>
          <a:off x="8636000" y="139708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145084</xdr:rowOff>
    </xdr:from>
    <xdr:to>
      <xdr:col>55</xdr:col>
      <xdr:colOff>0</xdr:colOff>
      <xdr:row>84</xdr:row>
      <xdr:rowOff>146914</xdr:rowOff>
    </xdr:to>
    <xdr:cxnSp macro="">
      <xdr:nvCxnSpPr>
        <xdr:cNvPr id="356" name="直線コネクタ 355">
          <a:extLst>
            <a:ext uri="{FF2B5EF4-FFF2-40B4-BE49-F238E27FC236}">
              <a16:creationId xmlns:a16="http://schemas.microsoft.com/office/drawing/2014/main" id="{4D936110-2FF1-4E46-BC2B-3B7EA713B4C2}"/>
            </a:ext>
          </a:extLst>
        </xdr:cNvPr>
        <xdr:cNvCxnSpPr/>
      </xdr:nvCxnSpPr>
      <xdr:spPr>
        <a:xfrm flipV="1">
          <a:off x="8686800" y="14019834"/>
          <a:ext cx="74295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97943</xdr:rowOff>
    </xdr:from>
    <xdr:to>
      <xdr:col>46</xdr:col>
      <xdr:colOff>38100</xdr:colOff>
      <xdr:row>85</xdr:row>
      <xdr:rowOff>28093</xdr:rowOff>
    </xdr:to>
    <xdr:sp macro="" textlink="">
      <xdr:nvSpPr>
        <xdr:cNvPr id="357" name="楕円 356">
          <a:extLst>
            <a:ext uri="{FF2B5EF4-FFF2-40B4-BE49-F238E27FC236}">
              <a16:creationId xmlns:a16="http://schemas.microsoft.com/office/drawing/2014/main" id="{4873F905-8F30-4265-A3F1-BF0178601708}"/>
            </a:ext>
          </a:extLst>
        </xdr:cNvPr>
        <xdr:cNvSpPr/>
      </xdr:nvSpPr>
      <xdr:spPr>
        <a:xfrm>
          <a:off x="7842250" y="139726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146914</xdr:rowOff>
    </xdr:from>
    <xdr:to>
      <xdr:col>50</xdr:col>
      <xdr:colOff>114300</xdr:colOff>
      <xdr:row>84</xdr:row>
      <xdr:rowOff>148743</xdr:rowOff>
    </xdr:to>
    <xdr:cxnSp macro="">
      <xdr:nvCxnSpPr>
        <xdr:cNvPr id="358" name="直線コネクタ 357">
          <a:extLst>
            <a:ext uri="{FF2B5EF4-FFF2-40B4-BE49-F238E27FC236}">
              <a16:creationId xmlns:a16="http://schemas.microsoft.com/office/drawing/2014/main" id="{4962F93C-8096-4072-8DA8-AC8948D80C68}"/>
            </a:ext>
          </a:extLst>
        </xdr:cNvPr>
        <xdr:cNvCxnSpPr/>
      </xdr:nvCxnSpPr>
      <xdr:spPr>
        <a:xfrm flipV="1">
          <a:off x="7886700" y="14021664"/>
          <a:ext cx="8001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99313</xdr:rowOff>
    </xdr:from>
    <xdr:to>
      <xdr:col>41</xdr:col>
      <xdr:colOff>101600</xdr:colOff>
      <xdr:row>85</xdr:row>
      <xdr:rowOff>29463</xdr:rowOff>
    </xdr:to>
    <xdr:sp macro="" textlink="">
      <xdr:nvSpPr>
        <xdr:cNvPr id="359" name="楕円 358">
          <a:extLst>
            <a:ext uri="{FF2B5EF4-FFF2-40B4-BE49-F238E27FC236}">
              <a16:creationId xmlns:a16="http://schemas.microsoft.com/office/drawing/2014/main" id="{60809B4A-9F1F-4747-94FC-0EA6291CAE99}"/>
            </a:ext>
          </a:extLst>
        </xdr:cNvPr>
        <xdr:cNvSpPr/>
      </xdr:nvSpPr>
      <xdr:spPr>
        <a:xfrm>
          <a:off x="7029450" y="13974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148743</xdr:rowOff>
    </xdr:from>
    <xdr:to>
      <xdr:col>45</xdr:col>
      <xdr:colOff>177800</xdr:colOff>
      <xdr:row>84</xdr:row>
      <xdr:rowOff>150113</xdr:rowOff>
    </xdr:to>
    <xdr:cxnSp macro="">
      <xdr:nvCxnSpPr>
        <xdr:cNvPr id="360" name="直線コネクタ 359">
          <a:extLst>
            <a:ext uri="{FF2B5EF4-FFF2-40B4-BE49-F238E27FC236}">
              <a16:creationId xmlns:a16="http://schemas.microsoft.com/office/drawing/2014/main" id="{A20C6008-7061-48B0-AFB3-54E1870654E9}"/>
            </a:ext>
          </a:extLst>
        </xdr:cNvPr>
        <xdr:cNvCxnSpPr/>
      </xdr:nvCxnSpPr>
      <xdr:spPr>
        <a:xfrm flipV="1">
          <a:off x="7080250" y="14023493"/>
          <a:ext cx="80645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99313</xdr:rowOff>
    </xdr:from>
    <xdr:to>
      <xdr:col>36</xdr:col>
      <xdr:colOff>165100</xdr:colOff>
      <xdr:row>85</xdr:row>
      <xdr:rowOff>29463</xdr:rowOff>
    </xdr:to>
    <xdr:sp macro="" textlink="">
      <xdr:nvSpPr>
        <xdr:cNvPr id="361" name="楕円 360">
          <a:extLst>
            <a:ext uri="{FF2B5EF4-FFF2-40B4-BE49-F238E27FC236}">
              <a16:creationId xmlns:a16="http://schemas.microsoft.com/office/drawing/2014/main" id="{BBBDD899-D6ED-483B-BAC5-170FABBA6E7B}"/>
            </a:ext>
          </a:extLst>
        </xdr:cNvPr>
        <xdr:cNvSpPr/>
      </xdr:nvSpPr>
      <xdr:spPr>
        <a:xfrm>
          <a:off x="6235700" y="13974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150113</xdr:rowOff>
    </xdr:from>
    <xdr:to>
      <xdr:col>41</xdr:col>
      <xdr:colOff>50800</xdr:colOff>
      <xdr:row>84</xdr:row>
      <xdr:rowOff>150113</xdr:rowOff>
    </xdr:to>
    <xdr:cxnSp macro="">
      <xdr:nvCxnSpPr>
        <xdr:cNvPr id="362" name="直線コネクタ 361">
          <a:extLst>
            <a:ext uri="{FF2B5EF4-FFF2-40B4-BE49-F238E27FC236}">
              <a16:creationId xmlns:a16="http://schemas.microsoft.com/office/drawing/2014/main" id="{7860BCD0-ACB7-4BDE-A9CB-E7FC918E75A1}"/>
            </a:ext>
          </a:extLst>
        </xdr:cNvPr>
        <xdr:cNvCxnSpPr/>
      </xdr:nvCxnSpPr>
      <xdr:spPr>
        <a:xfrm>
          <a:off x="6286500" y="1402486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91254</xdr:rowOff>
    </xdr:from>
    <xdr:ext cx="469744" cy="259045"/>
    <xdr:sp macro="" textlink="">
      <xdr:nvSpPr>
        <xdr:cNvPr id="363" name="n_1aveValue【公営住宅】&#10;一人当たり面積">
          <a:extLst>
            <a:ext uri="{FF2B5EF4-FFF2-40B4-BE49-F238E27FC236}">
              <a16:creationId xmlns:a16="http://schemas.microsoft.com/office/drawing/2014/main" id="{3890E41C-561B-4278-968D-CD064D254B30}"/>
            </a:ext>
          </a:extLst>
        </xdr:cNvPr>
        <xdr:cNvSpPr txBox="1"/>
      </xdr:nvSpPr>
      <xdr:spPr>
        <a:xfrm>
          <a:off x="8458277" y="1347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92625</xdr:rowOff>
    </xdr:from>
    <xdr:ext cx="469744" cy="259045"/>
    <xdr:sp macro="" textlink="">
      <xdr:nvSpPr>
        <xdr:cNvPr id="364" name="n_2aveValue【公営住宅】&#10;一人当たり面積">
          <a:extLst>
            <a:ext uri="{FF2B5EF4-FFF2-40B4-BE49-F238E27FC236}">
              <a16:creationId xmlns:a16="http://schemas.microsoft.com/office/drawing/2014/main" id="{B5BC8BBB-3266-4B22-8513-8C16D6912862}"/>
            </a:ext>
          </a:extLst>
        </xdr:cNvPr>
        <xdr:cNvSpPr txBox="1"/>
      </xdr:nvSpPr>
      <xdr:spPr>
        <a:xfrm>
          <a:off x="7677227" y="1347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86225</xdr:rowOff>
    </xdr:from>
    <xdr:ext cx="469744" cy="259045"/>
    <xdr:sp macro="" textlink="">
      <xdr:nvSpPr>
        <xdr:cNvPr id="365" name="n_3aveValue【公営住宅】&#10;一人当たり面積">
          <a:extLst>
            <a:ext uri="{FF2B5EF4-FFF2-40B4-BE49-F238E27FC236}">
              <a16:creationId xmlns:a16="http://schemas.microsoft.com/office/drawing/2014/main" id="{124C2918-CE37-4A03-96A4-58F726B2C0D0}"/>
            </a:ext>
          </a:extLst>
        </xdr:cNvPr>
        <xdr:cNvSpPr txBox="1"/>
      </xdr:nvSpPr>
      <xdr:spPr>
        <a:xfrm>
          <a:off x="6864427" y="1346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a:extLst>
            <a:ext uri="{FF2B5EF4-FFF2-40B4-BE49-F238E27FC236}">
              <a16:creationId xmlns:a16="http://schemas.microsoft.com/office/drawing/2014/main" id="{28FBA5AA-B891-492A-8D84-B5BAAC92B49D}"/>
            </a:ext>
          </a:extLst>
        </xdr:cNvPr>
        <xdr:cNvSpPr txBox="1"/>
      </xdr:nvSpPr>
      <xdr:spPr>
        <a:xfrm>
          <a:off x="6070677" y="134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17391</xdr:rowOff>
    </xdr:from>
    <xdr:ext cx="469744" cy="259045"/>
    <xdr:sp macro="" textlink="">
      <xdr:nvSpPr>
        <xdr:cNvPr id="367" name="n_1mainValue【公営住宅】&#10;一人当たり面積">
          <a:extLst>
            <a:ext uri="{FF2B5EF4-FFF2-40B4-BE49-F238E27FC236}">
              <a16:creationId xmlns:a16="http://schemas.microsoft.com/office/drawing/2014/main" id="{DB1894D7-3651-434D-A88D-E30087E31ACE}"/>
            </a:ext>
          </a:extLst>
        </xdr:cNvPr>
        <xdr:cNvSpPr txBox="1"/>
      </xdr:nvSpPr>
      <xdr:spPr>
        <a:xfrm>
          <a:off x="8458277" y="1405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19220</xdr:rowOff>
    </xdr:from>
    <xdr:ext cx="469744" cy="259045"/>
    <xdr:sp macro="" textlink="">
      <xdr:nvSpPr>
        <xdr:cNvPr id="368" name="n_2mainValue【公営住宅】&#10;一人当たり面積">
          <a:extLst>
            <a:ext uri="{FF2B5EF4-FFF2-40B4-BE49-F238E27FC236}">
              <a16:creationId xmlns:a16="http://schemas.microsoft.com/office/drawing/2014/main" id="{73A95614-849A-484E-977E-A3FECD5B592A}"/>
            </a:ext>
          </a:extLst>
        </xdr:cNvPr>
        <xdr:cNvSpPr txBox="1"/>
      </xdr:nvSpPr>
      <xdr:spPr>
        <a:xfrm>
          <a:off x="7677227" y="140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20590</xdr:rowOff>
    </xdr:from>
    <xdr:ext cx="469744" cy="259045"/>
    <xdr:sp macro="" textlink="">
      <xdr:nvSpPr>
        <xdr:cNvPr id="369" name="n_3mainValue【公営住宅】&#10;一人当たり面積">
          <a:extLst>
            <a:ext uri="{FF2B5EF4-FFF2-40B4-BE49-F238E27FC236}">
              <a16:creationId xmlns:a16="http://schemas.microsoft.com/office/drawing/2014/main" id="{A36F5890-6FCC-467D-BE48-C8F4162BDE87}"/>
            </a:ext>
          </a:extLst>
        </xdr:cNvPr>
        <xdr:cNvSpPr txBox="1"/>
      </xdr:nvSpPr>
      <xdr:spPr>
        <a:xfrm>
          <a:off x="6864427" y="1406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20590</xdr:rowOff>
    </xdr:from>
    <xdr:ext cx="469744" cy="259045"/>
    <xdr:sp macro="" textlink="">
      <xdr:nvSpPr>
        <xdr:cNvPr id="370" name="n_4mainValue【公営住宅】&#10;一人当たり面積">
          <a:extLst>
            <a:ext uri="{FF2B5EF4-FFF2-40B4-BE49-F238E27FC236}">
              <a16:creationId xmlns:a16="http://schemas.microsoft.com/office/drawing/2014/main" id="{7F452DA2-0308-482E-B068-B2463AE9BA66}"/>
            </a:ext>
          </a:extLst>
        </xdr:cNvPr>
        <xdr:cNvSpPr txBox="1"/>
      </xdr:nvSpPr>
      <xdr:spPr>
        <a:xfrm>
          <a:off x="6070677" y="1406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8133A25A-773D-4922-8F5B-61CC0097D7EB}"/>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DD91BF6D-71B0-492D-A28D-09084D162AC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604F3619-20DD-49F2-8F94-82745114963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A3680821-8C83-45AB-99A8-BCD625EC104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5DCE44A6-A28A-43A3-83E5-4F54FEBE81FF}"/>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40DD0FF1-2579-489D-8BF7-A174BEDE390E}"/>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FBB19D01-7450-4247-A6FC-48A6C3EA755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F859931C-C33F-4452-91F9-D8109086C01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AC240990-28E6-43AB-8C71-39F161DD6626}"/>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108C4D22-7095-416A-99B4-3555E50AAD9E}"/>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5CECC3C9-08B8-4EFC-9A98-0E3A58335551}"/>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A8251369-9159-4380-B2A6-6321439892FB}"/>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C0D42D19-5BE8-4AA8-9E81-422DFC9A78E2}"/>
            </a:ext>
          </a:extLst>
        </xdr:cNvPr>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1E292BBB-6F44-4AEE-A60B-B9B519E37BAD}"/>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C57DC2D5-253A-4F7B-BC65-1954918018C9}"/>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A79BA853-5AFD-403D-865E-B08FEC25F2EA}"/>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70975BFC-BC30-4C24-AB13-F90FEA2765E5}"/>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196C6165-43BF-4940-9719-E58FEB2E822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8CD7855E-182B-49EA-A405-7C0E91D61CDB}"/>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1BF8A075-B181-48CD-94C1-BC9272DE503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AFD719E9-E794-4512-92F9-17B91D4189EE}"/>
            </a:ext>
          </a:extLst>
        </xdr:cNvPr>
        <xdr:cNvSpPr txBox="1"/>
      </xdr:nvSpPr>
      <xdr:spPr>
        <a:xfrm>
          <a:off x="38496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9A726C36-063D-4C5C-97BB-44D9EB8FF2FE}"/>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D43D8BCF-AB4F-4DE7-8574-5D74AF32B7D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109</xdr:row>
      <xdr:rowOff>74295</xdr:rowOff>
    </xdr:to>
    <xdr:cxnSp macro="">
      <xdr:nvCxnSpPr>
        <xdr:cNvPr id="394" name="直線コネクタ 393">
          <a:extLst>
            <a:ext uri="{FF2B5EF4-FFF2-40B4-BE49-F238E27FC236}">
              <a16:creationId xmlns:a16="http://schemas.microsoft.com/office/drawing/2014/main" id="{25B37BB8-2664-4027-A841-5FC857165FAD}"/>
            </a:ext>
          </a:extLst>
        </xdr:cNvPr>
        <xdr:cNvCxnSpPr/>
      </xdr:nvCxnSpPr>
      <xdr:spPr>
        <a:xfrm flipV="1">
          <a:off x="4177665" y="168382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78122</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96CE70EA-4C84-4DE0-9630-FDCAEFD15A9D}"/>
            </a:ext>
          </a:extLst>
        </xdr:cNvPr>
        <xdr:cNvSpPr txBox="1"/>
      </xdr:nvSpPr>
      <xdr:spPr>
        <a:xfrm>
          <a:off x="4216400"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74295</xdr:rowOff>
    </xdr:from>
    <xdr:to>
      <xdr:col>24</xdr:col>
      <xdr:colOff>152400</xdr:colOff>
      <xdr:row>109</xdr:row>
      <xdr:rowOff>74295</xdr:rowOff>
    </xdr:to>
    <xdr:cxnSp macro="">
      <xdr:nvCxnSpPr>
        <xdr:cNvPr id="396" name="直線コネクタ 395">
          <a:extLst>
            <a:ext uri="{FF2B5EF4-FFF2-40B4-BE49-F238E27FC236}">
              <a16:creationId xmlns:a16="http://schemas.microsoft.com/office/drawing/2014/main" id="{08A017BB-88B0-4F35-8683-5CB8F3A04B90}"/>
            </a:ext>
          </a:extLst>
        </xdr:cNvPr>
        <xdr:cNvCxnSpPr/>
      </xdr:nvCxnSpPr>
      <xdr:spPr>
        <a:xfrm>
          <a:off x="4108450" y="18190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FE2327B2-F070-4EA1-9E35-8C50E621BFF5}"/>
            </a:ext>
          </a:extLst>
        </xdr:cNvPr>
        <xdr:cNvSpPr txBox="1"/>
      </xdr:nvSpPr>
      <xdr:spPr>
        <a:xfrm>
          <a:off x="4216400" y="1661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98" name="直線コネクタ 397">
          <a:extLst>
            <a:ext uri="{FF2B5EF4-FFF2-40B4-BE49-F238E27FC236}">
              <a16:creationId xmlns:a16="http://schemas.microsoft.com/office/drawing/2014/main" id="{F10D1BAA-FAAD-4A82-8DEC-497A978860A9}"/>
            </a:ext>
          </a:extLst>
        </xdr:cNvPr>
        <xdr:cNvCxnSpPr/>
      </xdr:nvCxnSpPr>
      <xdr:spPr>
        <a:xfrm>
          <a:off x="4108450" y="1683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05CFE7F5-E95B-4CBE-8270-1902B1202487}"/>
            </a:ext>
          </a:extLst>
        </xdr:cNvPr>
        <xdr:cNvSpPr txBox="1"/>
      </xdr:nvSpPr>
      <xdr:spPr>
        <a:xfrm>
          <a:off x="4216400" y="17876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124461</xdr:rowOff>
    </xdr:from>
    <xdr:to>
      <xdr:col>24</xdr:col>
      <xdr:colOff>114300</xdr:colOff>
      <xdr:row>108</xdr:row>
      <xdr:rowOff>54611</xdr:rowOff>
    </xdr:to>
    <xdr:sp macro="" textlink="">
      <xdr:nvSpPr>
        <xdr:cNvPr id="400" name="フローチャート: 判断 399">
          <a:extLst>
            <a:ext uri="{FF2B5EF4-FFF2-40B4-BE49-F238E27FC236}">
              <a16:creationId xmlns:a16="http://schemas.microsoft.com/office/drawing/2014/main" id="{BE3EF781-3A76-4256-8C0C-246A487112B6}"/>
            </a:ext>
          </a:extLst>
        </xdr:cNvPr>
        <xdr:cNvSpPr/>
      </xdr:nvSpPr>
      <xdr:spPr>
        <a:xfrm>
          <a:off x="4127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95886</xdr:rowOff>
    </xdr:from>
    <xdr:to>
      <xdr:col>20</xdr:col>
      <xdr:colOff>38100</xdr:colOff>
      <xdr:row>108</xdr:row>
      <xdr:rowOff>26036</xdr:rowOff>
    </xdr:to>
    <xdr:sp macro="" textlink="">
      <xdr:nvSpPr>
        <xdr:cNvPr id="401" name="フローチャート: 判断 400">
          <a:extLst>
            <a:ext uri="{FF2B5EF4-FFF2-40B4-BE49-F238E27FC236}">
              <a16:creationId xmlns:a16="http://schemas.microsoft.com/office/drawing/2014/main" id="{166A9F1D-85B8-40BC-ACB5-D44041B3C925}"/>
            </a:ext>
          </a:extLst>
        </xdr:cNvPr>
        <xdr:cNvSpPr/>
      </xdr:nvSpPr>
      <xdr:spPr>
        <a:xfrm>
          <a:off x="3384550" y="178695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46355</xdr:rowOff>
    </xdr:from>
    <xdr:to>
      <xdr:col>15</xdr:col>
      <xdr:colOff>101600</xdr:colOff>
      <xdr:row>107</xdr:row>
      <xdr:rowOff>147955</xdr:rowOff>
    </xdr:to>
    <xdr:sp macro="" textlink="">
      <xdr:nvSpPr>
        <xdr:cNvPr id="402" name="フローチャート: 判断 401">
          <a:extLst>
            <a:ext uri="{FF2B5EF4-FFF2-40B4-BE49-F238E27FC236}">
              <a16:creationId xmlns:a16="http://schemas.microsoft.com/office/drawing/2014/main" id="{A8906373-5EE0-45C5-9A12-A895E051A4AD}"/>
            </a:ext>
          </a:extLst>
        </xdr:cNvPr>
        <xdr:cNvSpPr/>
      </xdr:nvSpPr>
      <xdr:spPr>
        <a:xfrm>
          <a:off x="257175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03" name="フローチャート: 判断 402">
          <a:extLst>
            <a:ext uri="{FF2B5EF4-FFF2-40B4-BE49-F238E27FC236}">
              <a16:creationId xmlns:a16="http://schemas.microsoft.com/office/drawing/2014/main" id="{5B9D8D6C-D99A-4CA4-BA0C-36B23920C035}"/>
            </a:ext>
          </a:extLst>
        </xdr:cNvPr>
        <xdr:cNvSpPr/>
      </xdr:nvSpPr>
      <xdr:spPr>
        <a:xfrm>
          <a:off x="17780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162561</xdr:rowOff>
    </xdr:from>
    <xdr:to>
      <xdr:col>6</xdr:col>
      <xdr:colOff>38100</xdr:colOff>
      <xdr:row>107</xdr:row>
      <xdr:rowOff>92711</xdr:rowOff>
    </xdr:to>
    <xdr:sp macro="" textlink="">
      <xdr:nvSpPr>
        <xdr:cNvPr id="404" name="フローチャート: 判断 403">
          <a:extLst>
            <a:ext uri="{FF2B5EF4-FFF2-40B4-BE49-F238E27FC236}">
              <a16:creationId xmlns:a16="http://schemas.microsoft.com/office/drawing/2014/main" id="{1178A838-331B-4D04-8064-3B0EA03E995A}"/>
            </a:ext>
          </a:extLst>
        </xdr:cNvPr>
        <xdr:cNvSpPr/>
      </xdr:nvSpPr>
      <xdr:spPr>
        <a:xfrm>
          <a:off x="984250" y="177647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56A56A27-EE3E-4229-B095-1A1DB797F4C1}"/>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4FCF0CE9-2B9C-432B-8B4A-33679720C88F}"/>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EBF64116-BA52-4B9D-859F-CAE3D259EAA4}"/>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9A3B6187-DBFA-4871-9E50-44F933EC689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27DCE83-458B-4A78-9BF0-CAD2B9624FF5}"/>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636</xdr:rowOff>
    </xdr:from>
    <xdr:to>
      <xdr:col>24</xdr:col>
      <xdr:colOff>114300</xdr:colOff>
      <xdr:row>105</xdr:row>
      <xdr:rowOff>102236</xdr:rowOff>
    </xdr:to>
    <xdr:sp macro="" textlink="">
      <xdr:nvSpPr>
        <xdr:cNvPr id="410" name="楕円 409">
          <a:extLst>
            <a:ext uri="{FF2B5EF4-FFF2-40B4-BE49-F238E27FC236}">
              <a16:creationId xmlns:a16="http://schemas.microsoft.com/office/drawing/2014/main" id="{D3EF1211-8F16-4E01-983B-A8F9DD9FF471}"/>
            </a:ext>
          </a:extLst>
        </xdr:cNvPr>
        <xdr:cNvSpPr/>
      </xdr:nvSpPr>
      <xdr:spPr>
        <a:xfrm>
          <a:off x="4127500" y="174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23513</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E031D3E4-0766-4400-9FD7-1A93A9E6E9AE}"/>
            </a:ext>
          </a:extLst>
        </xdr:cNvPr>
        <xdr:cNvSpPr txBox="1"/>
      </xdr:nvSpPr>
      <xdr:spPr>
        <a:xfrm>
          <a:off x="4216400"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27305</xdr:rowOff>
    </xdr:from>
    <xdr:to>
      <xdr:col>20</xdr:col>
      <xdr:colOff>38100</xdr:colOff>
      <xdr:row>105</xdr:row>
      <xdr:rowOff>128905</xdr:rowOff>
    </xdr:to>
    <xdr:sp macro="" textlink="">
      <xdr:nvSpPr>
        <xdr:cNvPr id="412" name="楕円 411">
          <a:extLst>
            <a:ext uri="{FF2B5EF4-FFF2-40B4-BE49-F238E27FC236}">
              <a16:creationId xmlns:a16="http://schemas.microsoft.com/office/drawing/2014/main" id="{DC731161-BFD2-4C32-9E1E-8BFBB5F88851}"/>
            </a:ext>
          </a:extLst>
        </xdr:cNvPr>
        <xdr:cNvSpPr/>
      </xdr:nvSpPr>
      <xdr:spPr>
        <a:xfrm>
          <a:off x="3384550" y="17458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51436</xdr:rowOff>
    </xdr:from>
    <xdr:to>
      <xdr:col>24</xdr:col>
      <xdr:colOff>63500</xdr:colOff>
      <xdr:row>105</xdr:row>
      <xdr:rowOff>78105</xdr:rowOff>
    </xdr:to>
    <xdr:cxnSp macro="">
      <xdr:nvCxnSpPr>
        <xdr:cNvPr id="413" name="直線コネクタ 412">
          <a:extLst>
            <a:ext uri="{FF2B5EF4-FFF2-40B4-BE49-F238E27FC236}">
              <a16:creationId xmlns:a16="http://schemas.microsoft.com/office/drawing/2014/main" id="{ABAFB031-9B15-44C0-BCF2-4B2D929A8549}"/>
            </a:ext>
          </a:extLst>
        </xdr:cNvPr>
        <xdr:cNvCxnSpPr/>
      </xdr:nvCxnSpPr>
      <xdr:spPr>
        <a:xfrm flipV="1">
          <a:off x="3429000" y="17482186"/>
          <a:ext cx="7493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162561</xdr:rowOff>
    </xdr:from>
    <xdr:to>
      <xdr:col>15</xdr:col>
      <xdr:colOff>101600</xdr:colOff>
      <xdr:row>105</xdr:row>
      <xdr:rowOff>92711</xdr:rowOff>
    </xdr:to>
    <xdr:sp macro="" textlink="">
      <xdr:nvSpPr>
        <xdr:cNvPr id="414" name="楕円 413">
          <a:extLst>
            <a:ext uri="{FF2B5EF4-FFF2-40B4-BE49-F238E27FC236}">
              <a16:creationId xmlns:a16="http://schemas.microsoft.com/office/drawing/2014/main" id="{B248B8F0-C9FC-426A-81E4-C12C864FEC2F}"/>
            </a:ext>
          </a:extLst>
        </xdr:cNvPr>
        <xdr:cNvSpPr/>
      </xdr:nvSpPr>
      <xdr:spPr>
        <a:xfrm>
          <a:off x="257175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41911</xdr:rowOff>
    </xdr:from>
    <xdr:to>
      <xdr:col>19</xdr:col>
      <xdr:colOff>177800</xdr:colOff>
      <xdr:row>105</xdr:row>
      <xdr:rowOff>78105</xdr:rowOff>
    </xdr:to>
    <xdr:cxnSp macro="">
      <xdr:nvCxnSpPr>
        <xdr:cNvPr id="415" name="直線コネクタ 414">
          <a:extLst>
            <a:ext uri="{FF2B5EF4-FFF2-40B4-BE49-F238E27FC236}">
              <a16:creationId xmlns:a16="http://schemas.microsoft.com/office/drawing/2014/main" id="{07BE50FC-B8F6-4699-8444-1D8355253EB5}"/>
            </a:ext>
          </a:extLst>
        </xdr:cNvPr>
        <xdr:cNvCxnSpPr/>
      </xdr:nvCxnSpPr>
      <xdr:spPr>
        <a:xfrm>
          <a:off x="2622550" y="17472661"/>
          <a:ext cx="8064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124461</xdr:rowOff>
    </xdr:from>
    <xdr:to>
      <xdr:col>10</xdr:col>
      <xdr:colOff>165100</xdr:colOff>
      <xdr:row>105</xdr:row>
      <xdr:rowOff>54611</xdr:rowOff>
    </xdr:to>
    <xdr:sp macro="" textlink="">
      <xdr:nvSpPr>
        <xdr:cNvPr id="416" name="楕円 415">
          <a:extLst>
            <a:ext uri="{FF2B5EF4-FFF2-40B4-BE49-F238E27FC236}">
              <a16:creationId xmlns:a16="http://schemas.microsoft.com/office/drawing/2014/main" id="{A0AEBAFF-A57A-4F39-B18E-F3059B5D9966}"/>
            </a:ext>
          </a:extLst>
        </xdr:cNvPr>
        <xdr:cNvSpPr/>
      </xdr:nvSpPr>
      <xdr:spPr>
        <a:xfrm>
          <a:off x="17780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3811</xdr:rowOff>
    </xdr:from>
    <xdr:to>
      <xdr:col>15</xdr:col>
      <xdr:colOff>50800</xdr:colOff>
      <xdr:row>105</xdr:row>
      <xdr:rowOff>41911</xdr:rowOff>
    </xdr:to>
    <xdr:cxnSp macro="">
      <xdr:nvCxnSpPr>
        <xdr:cNvPr id="417" name="直線コネクタ 416">
          <a:extLst>
            <a:ext uri="{FF2B5EF4-FFF2-40B4-BE49-F238E27FC236}">
              <a16:creationId xmlns:a16="http://schemas.microsoft.com/office/drawing/2014/main" id="{84D0B101-4B06-4FBC-99B5-1B90F921EE41}"/>
            </a:ext>
          </a:extLst>
        </xdr:cNvPr>
        <xdr:cNvCxnSpPr/>
      </xdr:nvCxnSpPr>
      <xdr:spPr>
        <a:xfrm>
          <a:off x="1828800" y="17434561"/>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86361</xdr:rowOff>
    </xdr:from>
    <xdr:to>
      <xdr:col>6</xdr:col>
      <xdr:colOff>38100</xdr:colOff>
      <xdr:row>105</xdr:row>
      <xdr:rowOff>16511</xdr:rowOff>
    </xdr:to>
    <xdr:sp macro="" textlink="">
      <xdr:nvSpPr>
        <xdr:cNvPr id="418" name="楕円 417">
          <a:extLst>
            <a:ext uri="{FF2B5EF4-FFF2-40B4-BE49-F238E27FC236}">
              <a16:creationId xmlns:a16="http://schemas.microsoft.com/office/drawing/2014/main" id="{BCB53D28-D5D5-45B4-90AC-557D284875D5}"/>
            </a:ext>
          </a:extLst>
        </xdr:cNvPr>
        <xdr:cNvSpPr/>
      </xdr:nvSpPr>
      <xdr:spPr>
        <a:xfrm>
          <a:off x="984250" y="173456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137161</xdr:rowOff>
    </xdr:from>
    <xdr:to>
      <xdr:col>10</xdr:col>
      <xdr:colOff>114300</xdr:colOff>
      <xdr:row>105</xdr:row>
      <xdr:rowOff>3811</xdr:rowOff>
    </xdr:to>
    <xdr:cxnSp macro="">
      <xdr:nvCxnSpPr>
        <xdr:cNvPr id="419" name="直線コネクタ 418">
          <a:extLst>
            <a:ext uri="{FF2B5EF4-FFF2-40B4-BE49-F238E27FC236}">
              <a16:creationId xmlns:a16="http://schemas.microsoft.com/office/drawing/2014/main" id="{C85D80D8-6BCF-4F54-BC94-1EE93CB0CEAC}"/>
            </a:ext>
          </a:extLst>
        </xdr:cNvPr>
        <xdr:cNvCxnSpPr/>
      </xdr:nvCxnSpPr>
      <xdr:spPr>
        <a:xfrm>
          <a:off x="1028700" y="17396461"/>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17163</xdr:rowOff>
    </xdr:from>
    <xdr:ext cx="405111" cy="259045"/>
    <xdr:sp macro="" textlink="">
      <xdr:nvSpPr>
        <xdr:cNvPr id="420" name="n_1aveValue【港湾・漁港】&#10;有形固定資産減価償却率">
          <a:extLst>
            <a:ext uri="{FF2B5EF4-FFF2-40B4-BE49-F238E27FC236}">
              <a16:creationId xmlns:a16="http://schemas.microsoft.com/office/drawing/2014/main" id="{E056487D-C2ED-4204-BFD3-833A47092515}"/>
            </a:ext>
          </a:extLst>
        </xdr:cNvPr>
        <xdr:cNvSpPr txBox="1"/>
      </xdr:nvSpPr>
      <xdr:spPr>
        <a:xfrm>
          <a:off x="32391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139082</xdr:rowOff>
    </xdr:from>
    <xdr:ext cx="405111" cy="259045"/>
    <xdr:sp macro="" textlink="">
      <xdr:nvSpPr>
        <xdr:cNvPr id="421" name="n_2aveValue【港湾・漁港】&#10;有形固定資産減価償却率">
          <a:extLst>
            <a:ext uri="{FF2B5EF4-FFF2-40B4-BE49-F238E27FC236}">
              <a16:creationId xmlns:a16="http://schemas.microsoft.com/office/drawing/2014/main" id="{9F8AA2D7-5CBD-41DB-B8D1-FC9D5EB3E773}"/>
            </a:ext>
          </a:extLst>
        </xdr:cNvPr>
        <xdr:cNvSpPr txBox="1"/>
      </xdr:nvSpPr>
      <xdr:spPr>
        <a:xfrm>
          <a:off x="2439044" y="1791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100982</xdr:rowOff>
    </xdr:from>
    <xdr:ext cx="405111" cy="259045"/>
    <xdr:sp macro="" textlink="">
      <xdr:nvSpPr>
        <xdr:cNvPr id="422" name="n_3aveValue【港湾・漁港】&#10;有形固定資産減価償却率">
          <a:extLst>
            <a:ext uri="{FF2B5EF4-FFF2-40B4-BE49-F238E27FC236}">
              <a16:creationId xmlns:a16="http://schemas.microsoft.com/office/drawing/2014/main" id="{1EBC67F0-40A0-48C0-AEBD-A0228A77ACB9}"/>
            </a:ext>
          </a:extLst>
        </xdr:cNvPr>
        <xdr:cNvSpPr txBox="1"/>
      </xdr:nvSpPr>
      <xdr:spPr>
        <a:xfrm>
          <a:off x="164529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83838</xdr:rowOff>
    </xdr:from>
    <xdr:ext cx="405111" cy="259045"/>
    <xdr:sp macro="" textlink="">
      <xdr:nvSpPr>
        <xdr:cNvPr id="423" name="n_4aveValue【港湾・漁港】&#10;有形固定資産減価償却率">
          <a:extLst>
            <a:ext uri="{FF2B5EF4-FFF2-40B4-BE49-F238E27FC236}">
              <a16:creationId xmlns:a16="http://schemas.microsoft.com/office/drawing/2014/main" id="{EABBA652-D0FC-4C77-B7DC-2AD17CE43DD4}"/>
            </a:ext>
          </a:extLst>
        </xdr:cNvPr>
        <xdr:cNvSpPr txBox="1"/>
      </xdr:nvSpPr>
      <xdr:spPr>
        <a:xfrm>
          <a:off x="8515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145432</xdr:rowOff>
    </xdr:from>
    <xdr:ext cx="405111" cy="259045"/>
    <xdr:sp macro="" textlink="">
      <xdr:nvSpPr>
        <xdr:cNvPr id="424" name="n_1mainValue【港湾・漁港】&#10;有形固定資産減価償却率">
          <a:extLst>
            <a:ext uri="{FF2B5EF4-FFF2-40B4-BE49-F238E27FC236}">
              <a16:creationId xmlns:a16="http://schemas.microsoft.com/office/drawing/2014/main" id="{C9E5F73E-7BDD-4596-A887-A3D788B4A8C2}"/>
            </a:ext>
          </a:extLst>
        </xdr:cNvPr>
        <xdr:cNvSpPr txBox="1"/>
      </xdr:nvSpPr>
      <xdr:spPr>
        <a:xfrm>
          <a:off x="3239144" y="172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109238</xdr:rowOff>
    </xdr:from>
    <xdr:ext cx="405111" cy="259045"/>
    <xdr:sp macro="" textlink="">
      <xdr:nvSpPr>
        <xdr:cNvPr id="425" name="n_2mainValue【港湾・漁港】&#10;有形固定資産減価償却率">
          <a:extLst>
            <a:ext uri="{FF2B5EF4-FFF2-40B4-BE49-F238E27FC236}">
              <a16:creationId xmlns:a16="http://schemas.microsoft.com/office/drawing/2014/main" id="{B47F43EE-A9F4-4370-BF5C-5F33802C623E}"/>
            </a:ext>
          </a:extLst>
        </xdr:cNvPr>
        <xdr:cNvSpPr txBox="1"/>
      </xdr:nvSpPr>
      <xdr:spPr>
        <a:xfrm>
          <a:off x="24390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71138</xdr:rowOff>
    </xdr:from>
    <xdr:ext cx="405111" cy="259045"/>
    <xdr:sp macro="" textlink="">
      <xdr:nvSpPr>
        <xdr:cNvPr id="426" name="n_3mainValue【港湾・漁港】&#10;有形固定資産減価償却率">
          <a:extLst>
            <a:ext uri="{FF2B5EF4-FFF2-40B4-BE49-F238E27FC236}">
              <a16:creationId xmlns:a16="http://schemas.microsoft.com/office/drawing/2014/main" id="{8AEFE875-2725-4D13-ACF9-72D4E6BF6019}"/>
            </a:ext>
          </a:extLst>
        </xdr:cNvPr>
        <xdr:cNvSpPr txBox="1"/>
      </xdr:nvSpPr>
      <xdr:spPr>
        <a:xfrm>
          <a:off x="164529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33038</xdr:rowOff>
    </xdr:from>
    <xdr:ext cx="405111" cy="259045"/>
    <xdr:sp macro="" textlink="">
      <xdr:nvSpPr>
        <xdr:cNvPr id="427" name="n_4mainValue【港湾・漁港】&#10;有形固定資産減価償却率">
          <a:extLst>
            <a:ext uri="{FF2B5EF4-FFF2-40B4-BE49-F238E27FC236}">
              <a16:creationId xmlns:a16="http://schemas.microsoft.com/office/drawing/2014/main" id="{3336053B-354C-4D18-87B9-154F3324DACE}"/>
            </a:ext>
          </a:extLst>
        </xdr:cNvPr>
        <xdr:cNvSpPr txBox="1"/>
      </xdr:nvSpPr>
      <xdr:spPr>
        <a:xfrm>
          <a:off x="851544" y="1712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96E810CB-F93C-4978-9917-D3A4514B0ED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AE48B726-4AD7-4322-AB62-0F52E13EF07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7BC6FF0F-C53D-4B66-98EC-54AD371B3963}"/>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C4823073-8F1B-4794-9F6F-0C51582F1F2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B45A0A05-5357-4626-BC72-8BA27121375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3B778F18-4384-4CAA-971F-C1542ED3EA2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BC4DA6E4-AF45-4520-85C3-A8955A12F12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52702F7D-2D0D-4C4A-9F6F-17D7A8EAE6A2}"/>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E3523912-1EFC-4D10-B71B-16054F7C10C5}"/>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95C1FEAD-6BEA-46BE-9D0A-69858EE0A387}"/>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773231C2-3820-46E7-B127-744D173F1419}"/>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9" name="テキスト ボックス 438">
          <a:extLst>
            <a:ext uri="{FF2B5EF4-FFF2-40B4-BE49-F238E27FC236}">
              <a16:creationId xmlns:a16="http://schemas.microsoft.com/office/drawing/2014/main" id="{B304832C-DCC3-4F11-8CE2-57526A38A68B}"/>
            </a:ext>
          </a:extLst>
        </xdr:cNvPr>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E58AC25F-4A05-4C8B-9F58-7BA897B9BC8F}"/>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1" name="テキスト ボックス 440">
          <a:extLst>
            <a:ext uri="{FF2B5EF4-FFF2-40B4-BE49-F238E27FC236}">
              <a16:creationId xmlns:a16="http://schemas.microsoft.com/office/drawing/2014/main" id="{7FB43132-1861-4DC6-8B72-0DBAEF1EE78B}"/>
            </a:ext>
          </a:extLst>
        </xdr:cNvPr>
        <xdr:cNvSpPr txBox="1"/>
      </xdr:nvSpPr>
      <xdr:spPr>
        <a:xfrm>
          <a:off x="5482151" y="1757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8CA18A33-74B3-470F-88AB-2754DF2EA559}"/>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3" name="テキスト ボックス 442">
          <a:extLst>
            <a:ext uri="{FF2B5EF4-FFF2-40B4-BE49-F238E27FC236}">
              <a16:creationId xmlns:a16="http://schemas.microsoft.com/office/drawing/2014/main" id="{70900575-0D46-47AF-97EE-F52667AE49CC}"/>
            </a:ext>
          </a:extLst>
        </xdr:cNvPr>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5D04E9A7-48BA-4348-A37F-FEA9119B229C}"/>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5" name="テキスト ボックス 444">
          <a:extLst>
            <a:ext uri="{FF2B5EF4-FFF2-40B4-BE49-F238E27FC236}">
              <a16:creationId xmlns:a16="http://schemas.microsoft.com/office/drawing/2014/main" id="{A083BCBD-D8C8-4CDA-9526-A9FDFF8320A8}"/>
            </a:ext>
          </a:extLst>
        </xdr:cNvPr>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D63FE058-F68B-4F94-A371-74C7973DAE23}"/>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7" name="テキスト ボックス 446">
          <a:extLst>
            <a:ext uri="{FF2B5EF4-FFF2-40B4-BE49-F238E27FC236}">
              <a16:creationId xmlns:a16="http://schemas.microsoft.com/office/drawing/2014/main" id="{C9723168-F1C3-4CEB-B0DC-720030A8A0F3}"/>
            </a:ext>
          </a:extLst>
        </xdr:cNvPr>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AAFFB26D-A0A0-4814-AB30-FF2CB426D2D9}"/>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E48FC445-1D85-40F5-BBC9-75E06C580489}"/>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47BACE3A-1DBA-4C33-931E-ED0914752264}"/>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80025</xdr:rowOff>
    </xdr:from>
    <xdr:to>
      <xdr:col>54</xdr:col>
      <xdr:colOff>189865</xdr:colOff>
      <xdr:row>108</xdr:row>
      <xdr:rowOff>150487</xdr:rowOff>
    </xdr:to>
    <xdr:cxnSp macro="">
      <xdr:nvCxnSpPr>
        <xdr:cNvPr id="451" name="直線コネクタ 450">
          <a:extLst>
            <a:ext uri="{FF2B5EF4-FFF2-40B4-BE49-F238E27FC236}">
              <a16:creationId xmlns:a16="http://schemas.microsoft.com/office/drawing/2014/main" id="{339A743B-D7AA-4847-B9C7-FBFA37482288}"/>
            </a:ext>
          </a:extLst>
        </xdr:cNvPr>
        <xdr:cNvCxnSpPr/>
      </xdr:nvCxnSpPr>
      <xdr:spPr>
        <a:xfrm flipV="1">
          <a:off x="9429115" y="16824975"/>
          <a:ext cx="0" cy="1270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154314</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id="{300D9F84-DDAC-4340-B94C-BA830CD1ACBE}"/>
            </a:ext>
          </a:extLst>
        </xdr:cNvPr>
        <xdr:cNvSpPr txBox="1"/>
      </xdr:nvSpPr>
      <xdr:spPr>
        <a:xfrm>
          <a:off x="9467850" y="18099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150487</xdr:rowOff>
    </xdr:from>
    <xdr:to>
      <xdr:col>55</xdr:col>
      <xdr:colOff>88900</xdr:colOff>
      <xdr:row>108</xdr:row>
      <xdr:rowOff>150487</xdr:rowOff>
    </xdr:to>
    <xdr:cxnSp macro="">
      <xdr:nvCxnSpPr>
        <xdr:cNvPr id="453" name="直線コネクタ 452">
          <a:extLst>
            <a:ext uri="{FF2B5EF4-FFF2-40B4-BE49-F238E27FC236}">
              <a16:creationId xmlns:a16="http://schemas.microsoft.com/office/drawing/2014/main" id="{F15C1F64-52B5-4EDC-975F-FEAB1D47B386}"/>
            </a:ext>
          </a:extLst>
        </xdr:cNvPr>
        <xdr:cNvCxnSpPr/>
      </xdr:nvCxnSpPr>
      <xdr:spPr>
        <a:xfrm>
          <a:off x="9359900" y="180955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26702</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EC1E78A2-2B08-4B04-BB1F-F2B2B04A8E5D}"/>
            </a:ext>
          </a:extLst>
        </xdr:cNvPr>
        <xdr:cNvSpPr txBox="1"/>
      </xdr:nvSpPr>
      <xdr:spPr>
        <a:xfrm>
          <a:off x="9467850" y="1660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80025</xdr:rowOff>
    </xdr:from>
    <xdr:to>
      <xdr:col>55</xdr:col>
      <xdr:colOff>88900</xdr:colOff>
      <xdr:row>101</xdr:row>
      <xdr:rowOff>80025</xdr:rowOff>
    </xdr:to>
    <xdr:cxnSp macro="">
      <xdr:nvCxnSpPr>
        <xdr:cNvPr id="455" name="直線コネクタ 454">
          <a:extLst>
            <a:ext uri="{FF2B5EF4-FFF2-40B4-BE49-F238E27FC236}">
              <a16:creationId xmlns:a16="http://schemas.microsoft.com/office/drawing/2014/main" id="{50F45C65-C5F6-4F73-900A-1B823209237D}"/>
            </a:ext>
          </a:extLst>
        </xdr:cNvPr>
        <xdr:cNvCxnSpPr/>
      </xdr:nvCxnSpPr>
      <xdr:spPr>
        <a:xfrm>
          <a:off x="9359900" y="168249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37944</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id="{CE67B182-91B1-422B-B5DE-918220F384C0}"/>
            </a:ext>
          </a:extLst>
        </xdr:cNvPr>
        <xdr:cNvSpPr txBox="1"/>
      </xdr:nvSpPr>
      <xdr:spPr>
        <a:xfrm>
          <a:off x="9467850" y="17297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15067</xdr:rowOff>
    </xdr:from>
    <xdr:to>
      <xdr:col>55</xdr:col>
      <xdr:colOff>50800</xdr:colOff>
      <xdr:row>105</xdr:row>
      <xdr:rowOff>116667</xdr:rowOff>
    </xdr:to>
    <xdr:sp macro="" textlink="">
      <xdr:nvSpPr>
        <xdr:cNvPr id="457" name="フローチャート: 判断 456">
          <a:extLst>
            <a:ext uri="{FF2B5EF4-FFF2-40B4-BE49-F238E27FC236}">
              <a16:creationId xmlns:a16="http://schemas.microsoft.com/office/drawing/2014/main" id="{526E5C20-A842-4420-AD60-ADBB2C5FFB9B}"/>
            </a:ext>
          </a:extLst>
        </xdr:cNvPr>
        <xdr:cNvSpPr/>
      </xdr:nvSpPr>
      <xdr:spPr>
        <a:xfrm>
          <a:off x="9398000" y="174458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18938</xdr:rowOff>
    </xdr:from>
    <xdr:to>
      <xdr:col>50</xdr:col>
      <xdr:colOff>165100</xdr:colOff>
      <xdr:row>105</xdr:row>
      <xdr:rowOff>120538</xdr:rowOff>
    </xdr:to>
    <xdr:sp macro="" textlink="">
      <xdr:nvSpPr>
        <xdr:cNvPr id="458" name="フローチャート: 判断 457">
          <a:extLst>
            <a:ext uri="{FF2B5EF4-FFF2-40B4-BE49-F238E27FC236}">
              <a16:creationId xmlns:a16="http://schemas.microsoft.com/office/drawing/2014/main" id="{608E40D4-FC74-46FF-9C18-1D03CC813320}"/>
            </a:ext>
          </a:extLst>
        </xdr:cNvPr>
        <xdr:cNvSpPr/>
      </xdr:nvSpPr>
      <xdr:spPr>
        <a:xfrm>
          <a:off x="8636000" y="1744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73056</xdr:rowOff>
    </xdr:from>
    <xdr:to>
      <xdr:col>46</xdr:col>
      <xdr:colOff>38100</xdr:colOff>
      <xdr:row>106</xdr:row>
      <xdr:rowOff>3206</xdr:rowOff>
    </xdr:to>
    <xdr:sp macro="" textlink="">
      <xdr:nvSpPr>
        <xdr:cNvPr id="459" name="フローチャート: 判断 458">
          <a:extLst>
            <a:ext uri="{FF2B5EF4-FFF2-40B4-BE49-F238E27FC236}">
              <a16:creationId xmlns:a16="http://schemas.microsoft.com/office/drawing/2014/main" id="{7DC0DABD-6764-47E2-A432-E207E674D971}"/>
            </a:ext>
          </a:extLst>
        </xdr:cNvPr>
        <xdr:cNvSpPr/>
      </xdr:nvSpPr>
      <xdr:spPr>
        <a:xfrm>
          <a:off x="7842250" y="175038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74572</xdr:rowOff>
    </xdr:from>
    <xdr:to>
      <xdr:col>41</xdr:col>
      <xdr:colOff>101600</xdr:colOff>
      <xdr:row>106</xdr:row>
      <xdr:rowOff>4722</xdr:rowOff>
    </xdr:to>
    <xdr:sp macro="" textlink="">
      <xdr:nvSpPr>
        <xdr:cNvPr id="460" name="フローチャート: 判断 459">
          <a:extLst>
            <a:ext uri="{FF2B5EF4-FFF2-40B4-BE49-F238E27FC236}">
              <a16:creationId xmlns:a16="http://schemas.microsoft.com/office/drawing/2014/main" id="{00AF91F8-D596-43A3-8A7B-87B69B50091C}"/>
            </a:ext>
          </a:extLst>
        </xdr:cNvPr>
        <xdr:cNvSpPr/>
      </xdr:nvSpPr>
      <xdr:spPr>
        <a:xfrm>
          <a:off x="7029450" y="175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72926</xdr:rowOff>
    </xdr:from>
    <xdr:to>
      <xdr:col>36</xdr:col>
      <xdr:colOff>165100</xdr:colOff>
      <xdr:row>106</xdr:row>
      <xdr:rowOff>3076</xdr:rowOff>
    </xdr:to>
    <xdr:sp macro="" textlink="">
      <xdr:nvSpPr>
        <xdr:cNvPr id="461" name="フローチャート: 判断 460">
          <a:extLst>
            <a:ext uri="{FF2B5EF4-FFF2-40B4-BE49-F238E27FC236}">
              <a16:creationId xmlns:a16="http://schemas.microsoft.com/office/drawing/2014/main" id="{1876953A-5C3C-49D7-BE51-936D9EDE0BFF}"/>
            </a:ext>
          </a:extLst>
        </xdr:cNvPr>
        <xdr:cNvSpPr/>
      </xdr:nvSpPr>
      <xdr:spPr>
        <a:xfrm>
          <a:off x="6235700" y="1750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BF2F807-00EC-4381-9417-C004FBC757A3}"/>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F5FFF397-AD0B-448F-BEB4-C60C483068C2}"/>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6164787-43CD-491D-97E7-8C2CE33C2705}"/>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C6BBB0A-9ED9-453B-9555-86780488BA91}"/>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B477FDB-8D3C-40EB-92BC-2543D28D743C}"/>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152296</xdr:rowOff>
    </xdr:from>
    <xdr:to>
      <xdr:col>55</xdr:col>
      <xdr:colOff>50800</xdr:colOff>
      <xdr:row>108</xdr:row>
      <xdr:rowOff>82446</xdr:rowOff>
    </xdr:to>
    <xdr:sp macro="" textlink="">
      <xdr:nvSpPr>
        <xdr:cNvPr id="467" name="楕円 466">
          <a:extLst>
            <a:ext uri="{FF2B5EF4-FFF2-40B4-BE49-F238E27FC236}">
              <a16:creationId xmlns:a16="http://schemas.microsoft.com/office/drawing/2014/main" id="{80DD791F-8756-42B8-A90E-86387762EE36}"/>
            </a:ext>
          </a:extLst>
        </xdr:cNvPr>
        <xdr:cNvSpPr/>
      </xdr:nvSpPr>
      <xdr:spPr>
        <a:xfrm>
          <a:off x="9398000" y="179259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67223</xdr:rowOff>
    </xdr:from>
    <xdr:ext cx="534377" cy="259045"/>
    <xdr:sp macro="" textlink="">
      <xdr:nvSpPr>
        <xdr:cNvPr id="468" name="【港湾・漁港】&#10;一人当たり有形固定資産（償却資産）額該当値テキスト">
          <a:extLst>
            <a:ext uri="{FF2B5EF4-FFF2-40B4-BE49-F238E27FC236}">
              <a16:creationId xmlns:a16="http://schemas.microsoft.com/office/drawing/2014/main" id="{6A8527B6-C4EC-4504-A1CB-6F6E432A0AD4}"/>
            </a:ext>
          </a:extLst>
        </xdr:cNvPr>
        <xdr:cNvSpPr txBox="1"/>
      </xdr:nvSpPr>
      <xdr:spPr>
        <a:xfrm>
          <a:off x="9467850" y="1784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161212</xdr:rowOff>
    </xdr:from>
    <xdr:to>
      <xdr:col>50</xdr:col>
      <xdr:colOff>165100</xdr:colOff>
      <xdr:row>108</xdr:row>
      <xdr:rowOff>91362</xdr:rowOff>
    </xdr:to>
    <xdr:sp macro="" textlink="">
      <xdr:nvSpPr>
        <xdr:cNvPr id="469" name="楕円 468">
          <a:extLst>
            <a:ext uri="{FF2B5EF4-FFF2-40B4-BE49-F238E27FC236}">
              <a16:creationId xmlns:a16="http://schemas.microsoft.com/office/drawing/2014/main" id="{B0E7DFEE-AA16-41CC-B8D7-6CF26D5BD2F7}"/>
            </a:ext>
          </a:extLst>
        </xdr:cNvPr>
        <xdr:cNvSpPr/>
      </xdr:nvSpPr>
      <xdr:spPr>
        <a:xfrm>
          <a:off x="8636000" y="179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31646</xdr:rowOff>
    </xdr:from>
    <xdr:to>
      <xdr:col>55</xdr:col>
      <xdr:colOff>0</xdr:colOff>
      <xdr:row>108</xdr:row>
      <xdr:rowOff>40562</xdr:rowOff>
    </xdr:to>
    <xdr:cxnSp macro="">
      <xdr:nvCxnSpPr>
        <xdr:cNvPr id="470" name="直線コネクタ 469">
          <a:extLst>
            <a:ext uri="{FF2B5EF4-FFF2-40B4-BE49-F238E27FC236}">
              <a16:creationId xmlns:a16="http://schemas.microsoft.com/office/drawing/2014/main" id="{B5FFDA0D-2511-4DEF-8357-C3EA1302D8C3}"/>
            </a:ext>
          </a:extLst>
        </xdr:cNvPr>
        <xdr:cNvCxnSpPr/>
      </xdr:nvCxnSpPr>
      <xdr:spPr>
        <a:xfrm flipV="1">
          <a:off x="8686800" y="17976746"/>
          <a:ext cx="74295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162179</xdr:rowOff>
    </xdr:from>
    <xdr:to>
      <xdr:col>46</xdr:col>
      <xdr:colOff>38100</xdr:colOff>
      <xdr:row>108</xdr:row>
      <xdr:rowOff>92329</xdr:rowOff>
    </xdr:to>
    <xdr:sp macro="" textlink="">
      <xdr:nvSpPr>
        <xdr:cNvPr id="471" name="楕円 470">
          <a:extLst>
            <a:ext uri="{FF2B5EF4-FFF2-40B4-BE49-F238E27FC236}">
              <a16:creationId xmlns:a16="http://schemas.microsoft.com/office/drawing/2014/main" id="{B0C231DB-46BF-4F18-953E-27305EBB77F3}"/>
            </a:ext>
          </a:extLst>
        </xdr:cNvPr>
        <xdr:cNvSpPr/>
      </xdr:nvSpPr>
      <xdr:spPr>
        <a:xfrm>
          <a:off x="7842250" y="179358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40562</xdr:rowOff>
    </xdr:from>
    <xdr:to>
      <xdr:col>50</xdr:col>
      <xdr:colOff>114300</xdr:colOff>
      <xdr:row>108</xdr:row>
      <xdr:rowOff>41529</xdr:rowOff>
    </xdr:to>
    <xdr:cxnSp macro="">
      <xdr:nvCxnSpPr>
        <xdr:cNvPr id="472" name="直線コネクタ 471">
          <a:extLst>
            <a:ext uri="{FF2B5EF4-FFF2-40B4-BE49-F238E27FC236}">
              <a16:creationId xmlns:a16="http://schemas.microsoft.com/office/drawing/2014/main" id="{4517089E-2C38-424C-A2AE-EC8633E2FD10}"/>
            </a:ext>
          </a:extLst>
        </xdr:cNvPr>
        <xdr:cNvCxnSpPr/>
      </xdr:nvCxnSpPr>
      <xdr:spPr>
        <a:xfrm flipV="1">
          <a:off x="7886700" y="17985662"/>
          <a:ext cx="8001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162911</xdr:rowOff>
    </xdr:from>
    <xdr:to>
      <xdr:col>41</xdr:col>
      <xdr:colOff>101600</xdr:colOff>
      <xdr:row>108</xdr:row>
      <xdr:rowOff>93061</xdr:rowOff>
    </xdr:to>
    <xdr:sp macro="" textlink="">
      <xdr:nvSpPr>
        <xdr:cNvPr id="473" name="楕円 472">
          <a:extLst>
            <a:ext uri="{FF2B5EF4-FFF2-40B4-BE49-F238E27FC236}">
              <a16:creationId xmlns:a16="http://schemas.microsoft.com/office/drawing/2014/main" id="{51D56C4D-6088-4743-9AC8-60FCE5CFC7D2}"/>
            </a:ext>
          </a:extLst>
        </xdr:cNvPr>
        <xdr:cNvSpPr/>
      </xdr:nvSpPr>
      <xdr:spPr>
        <a:xfrm>
          <a:off x="7029450" y="179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41529</xdr:rowOff>
    </xdr:from>
    <xdr:to>
      <xdr:col>45</xdr:col>
      <xdr:colOff>177800</xdr:colOff>
      <xdr:row>108</xdr:row>
      <xdr:rowOff>42261</xdr:rowOff>
    </xdr:to>
    <xdr:cxnSp macro="">
      <xdr:nvCxnSpPr>
        <xdr:cNvPr id="474" name="直線コネクタ 473">
          <a:extLst>
            <a:ext uri="{FF2B5EF4-FFF2-40B4-BE49-F238E27FC236}">
              <a16:creationId xmlns:a16="http://schemas.microsoft.com/office/drawing/2014/main" id="{4D33004F-8DD7-4FCC-961F-23590B91AD75}"/>
            </a:ext>
          </a:extLst>
        </xdr:cNvPr>
        <xdr:cNvCxnSpPr/>
      </xdr:nvCxnSpPr>
      <xdr:spPr>
        <a:xfrm flipV="1">
          <a:off x="7080250" y="17986629"/>
          <a:ext cx="80645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163437</xdr:rowOff>
    </xdr:from>
    <xdr:to>
      <xdr:col>36</xdr:col>
      <xdr:colOff>165100</xdr:colOff>
      <xdr:row>108</xdr:row>
      <xdr:rowOff>93587</xdr:rowOff>
    </xdr:to>
    <xdr:sp macro="" textlink="">
      <xdr:nvSpPr>
        <xdr:cNvPr id="475" name="楕円 474">
          <a:extLst>
            <a:ext uri="{FF2B5EF4-FFF2-40B4-BE49-F238E27FC236}">
              <a16:creationId xmlns:a16="http://schemas.microsoft.com/office/drawing/2014/main" id="{09C7F95D-CC37-4694-9316-97DC3C057D9A}"/>
            </a:ext>
          </a:extLst>
        </xdr:cNvPr>
        <xdr:cNvSpPr/>
      </xdr:nvSpPr>
      <xdr:spPr>
        <a:xfrm>
          <a:off x="6235700" y="1793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42261</xdr:rowOff>
    </xdr:from>
    <xdr:to>
      <xdr:col>41</xdr:col>
      <xdr:colOff>50800</xdr:colOff>
      <xdr:row>108</xdr:row>
      <xdr:rowOff>42787</xdr:rowOff>
    </xdr:to>
    <xdr:cxnSp macro="">
      <xdr:nvCxnSpPr>
        <xdr:cNvPr id="476" name="直線コネクタ 475">
          <a:extLst>
            <a:ext uri="{FF2B5EF4-FFF2-40B4-BE49-F238E27FC236}">
              <a16:creationId xmlns:a16="http://schemas.microsoft.com/office/drawing/2014/main" id="{EC23D8CD-7603-4717-BAA1-DA77872DF603}"/>
            </a:ext>
          </a:extLst>
        </xdr:cNvPr>
        <xdr:cNvCxnSpPr/>
      </xdr:nvCxnSpPr>
      <xdr:spPr>
        <a:xfrm flipV="1">
          <a:off x="6286500" y="17987361"/>
          <a:ext cx="79375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137065</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id="{D1C405F7-244B-4500-B8E4-392D3DDA549C}"/>
            </a:ext>
          </a:extLst>
        </xdr:cNvPr>
        <xdr:cNvSpPr txBox="1"/>
      </xdr:nvSpPr>
      <xdr:spPr>
        <a:xfrm>
          <a:off x="8425961" y="1722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19733</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id="{E4FC07D7-36E5-4B58-A6DE-37BF310F5CD8}"/>
            </a:ext>
          </a:extLst>
        </xdr:cNvPr>
        <xdr:cNvSpPr txBox="1"/>
      </xdr:nvSpPr>
      <xdr:spPr>
        <a:xfrm>
          <a:off x="7644911" y="172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21249</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id="{697612F4-BA83-439E-85BB-EE0432E81785}"/>
            </a:ext>
          </a:extLst>
        </xdr:cNvPr>
        <xdr:cNvSpPr txBox="1"/>
      </xdr:nvSpPr>
      <xdr:spPr>
        <a:xfrm>
          <a:off x="6851161" y="172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19603</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id="{CE8012FF-7AC3-44A2-876F-E4B1351FDD4B}"/>
            </a:ext>
          </a:extLst>
        </xdr:cNvPr>
        <xdr:cNvSpPr txBox="1"/>
      </xdr:nvSpPr>
      <xdr:spPr>
        <a:xfrm>
          <a:off x="6038361" y="1727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82489</xdr:rowOff>
    </xdr:from>
    <xdr:ext cx="534377" cy="259045"/>
    <xdr:sp macro="" textlink="">
      <xdr:nvSpPr>
        <xdr:cNvPr id="481" name="n_1mainValue【港湾・漁港】&#10;一人当たり有形固定資産（償却資産）額">
          <a:extLst>
            <a:ext uri="{FF2B5EF4-FFF2-40B4-BE49-F238E27FC236}">
              <a16:creationId xmlns:a16="http://schemas.microsoft.com/office/drawing/2014/main" id="{EACC79EC-98B1-46FE-AFF6-B67D86202612}"/>
            </a:ext>
          </a:extLst>
        </xdr:cNvPr>
        <xdr:cNvSpPr txBox="1"/>
      </xdr:nvSpPr>
      <xdr:spPr>
        <a:xfrm>
          <a:off x="8425961" y="180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83456</xdr:rowOff>
    </xdr:from>
    <xdr:ext cx="534377" cy="259045"/>
    <xdr:sp macro="" textlink="">
      <xdr:nvSpPr>
        <xdr:cNvPr id="482" name="n_2mainValue【港湾・漁港】&#10;一人当たり有形固定資産（償却資産）額">
          <a:extLst>
            <a:ext uri="{FF2B5EF4-FFF2-40B4-BE49-F238E27FC236}">
              <a16:creationId xmlns:a16="http://schemas.microsoft.com/office/drawing/2014/main" id="{42D66C12-5FF6-471F-969C-F5092ABA2D4B}"/>
            </a:ext>
          </a:extLst>
        </xdr:cNvPr>
        <xdr:cNvSpPr txBox="1"/>
      </xdr:nvSpPr>
      <xdr:spPr>
        <a:xfrm>
          <a:off x="7644911" y="1802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84188</xdr:rowOff>
    </xdr:from>
    <xdr:ext cx="534377" cy="259045"/>
    <xdr:sp macro="" textlink="">
      <xdr:nvSpPr>
        <xdr:cNvPr id="483" name="n_3mainValue【港湾・漁港】&#10;一人当たり有形固定資産（償却資産）額">
          <a:extLst>
            <a:ext uri="{FF2B5EF4-FFF2-40B4-BE49-F238E27FC236}">
              <a16:creationId xmlns:a16="http://schemas.microsoft.com/office/drawing/2014/main" id="{3968BF8E-DC77-4F00-B1CF-1D6B2C0323A6}"/>
            </a:ext>
          </a:extLst>
        </xdr:cNvPr>
        <xdr:cNvSpPr txBox="1"/>
      </xdr:nvSpPr>
      <xdr:spPr>
        <a:xfrm>
          <a:off x="6851161" y="1802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84714</xdr:rowOff>
    </xdr:from>
    <xdr:ext cx="534377" cy="259045"/>
    <xdr:sp macro="" textlink="">
      <xdr:nvSpPr>
        <xdr:cNvPr id="484" name="n_4mainValue【港湾・漁港】&#10;一人当たり有形固定資産（償却資産）額">
          <a:extLst>
            <a:ext uri="{FF2B5EF4-FFF2-40B4-BE49-F238E27FC236}">
              <a16:creationId xmlns:a16="http://schemas.microsoft.com/office/drawing/2014/main" id="{DD656E8B-197B-4AAC-853C-9EBA9002C8D4}"/>
            </a:ext>
          </a:extLst>
        </xdr:cNvPr>
        <xdr:cNvSpPr txBox="1"/>
      </xdr:nvSpPr>
      <xdr:spPr>
        <a:xfrm>
          <a:off x="6038361" y="1802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6B55A992-A6F2-4CDF-9480-8AB0FF476706}"/>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840A6862-8D66-4331-851E-BFEE917EE0F8}"/>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C48ECEAC-4363-4CB4-B84E-C82EBE838C4B}"/>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87E1B72A-4C56-403D-B005-3EA366BFFC09}"/>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53F3D671-2482-4F4A-B291-D3106A8474B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5C73103F-149A-425F-AC7D-3B9FBD6033FA}"/>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72BB9646-5546-48A3-989D-48AC6369090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CE61A123-7ED4-4E41-A324-82B69E712A13}"/>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4499BF24-19E2-49B1-8A0C-44B43E87E2A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6958E499-0080-4D81-AEBE-5330D6EF1C8D}"/>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33DB1D79-91B3-4246-8C66-1809E76EC6FA}"/>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a:extLst>
            <a:ext uri="{FF2B5EF4-FFF2-40B4-BE49-F238E27FC236}">
              <a16:creationId xmlns:a16="http://schemas.microsoft.com/office/drawing/2014/main" id="{D57F7C1B-3538-4AC7-AACF-E116150CD90E}"/>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7" name="テキスト ボックス 496">
          <a:extLst>
            <a:ext uri="{FF2B5EF4-FFF2-40B4-BE49-F238E27FC236}">
              <a16:creationId xmlns:a16="http://schemas.microsoft.com/office/drawing/2014/main" id="{B6D7891D-51EE-4DD0-BACE-07E5C419EA23}"/>
            </a:ext>
          </a:extLst>
        </xdr:cNvPr>
        <xdr:cNvSpPr txBox="1"/>
      </xdr:nvSpPr>
      <xdr:spPr>
        <a:xfrm>
          <a:off x="108427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a:extLst>
            <a:ext uri="{FF2B5EF4-FFF2-40B4-BE49-F238E27FC236}">
              <a16:creationId xmlns:a16="http://schemas.microsoft.com/office/drawing/2014/main" id="{DF767CEE-7AF0-426C-8B0E-063045A96EAC}"/>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a:extLst>
            <a:ext uri="{FF2B5EF4-FFF2-40B4-BE49-F238E27FC236}">
              <a16:creationId xmlns:a16="http://schemas.microsoft.com/office/drawing/2014/main" id="{ACF31D0D-B0B7-473F-A24F-8CF12808FCF6}"/>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a:extLst>
            <a:ext uri="{FF2B5EF4-FFF2-40B4-BE49-F238E27FC236}">
              <a16:creationId xmlns:a16="http://schemas.microsoft.com/office/drawing/2014/main" id="{776A44E9-254E-4F2B-B459-E825F8D83B16}"/>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a:extLst>
            <a:ext uri="{FF2B5EF4-FFF2-40B4-BE49-F238E27FC236}">
              <a16:creationId xmlns:a16="http://schemas.microsoft.com/office/drawing/2014/main" id="{A34A1302-8B77-415D-AD87-D4E58E7F9274}"/>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a:extLst>
            <a:ext uri="{FF2B5EF4-FFF2-40B4-BE49-F238E27FC236}">
              <a16:creationId xmlns:a16="http://schemas.microsoft.com/office/drawing/2014/main" id="{FC294F9D-3A31-4F09-B85A-B5E18B5B9AFB}"/>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a:extLst>
            <a:ext uri="{FF2B5EF4-FFF2-40B4-BE49-F238E27FC236}">
              <a16:creationId xmlns:a16="http://schemas.microsoft.com/office/drawing/2014/main" id="{BB1083F1-8EDB-4C46-94E1-7C57C3C2B2CD}"/>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a:extLst>
            <a:ext uri="{FF2B5EF4-FFF2-40B4-BE49-F238E27FC236}">
              <a16:creationId xmlns:a16="http://schemas.microsoft.com/office/drawing/2014/main" id="{DA06EEFC-2963-441C-9B1C-5B5894B47816}"/>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a:extLst>
            <a:ext uri="{FF2B5EF4-FFF2-40B4-BE49-F238E27FC236}">
              <a16:creationId xmlns:a16="http://schemas.microsoft.com/office/drawing/2014/main" id="{A30F9A4A-A9FA-479A-8F1A-4E0AE6E021B1}"/>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a:extLst>
            <a:ext uri="{FF2B5EF4-FFF2-40B4-BE49-F238E27FC236}">
              <a16:creationId xmlns:a16="http://schemas.microsoft.com/office/drawing/2014/main" id="{2D802906-B383-43A7-B88E-067F1D410035}"/>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7" name="テキスト ボックス 506">
          <a:extLst>
            <a:ext uri="{FF2B5EF4-FFF2-40B4-BE49-F238E27FC236}">
              <a16:creationId xmlns:a16="http://schemas.microsoft.com/office/drawing/2014/main" id="{5400385C-4B1A-447F-8560-2BF25AC57469}"/>
            </a:ext>
          </a:extLst>
        </xdr:cNvPr>
        <xdr:cNvSpPr txBox="1"/>
      </xdr:nvSpPr>
      <xdr:spPr>
        <a:xfrm>
          <a:off x="108427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B123821E-B169-4752-B28C-B8B6B25B4E5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26463875-A8F7-4F32-8C1B-38D96C319542}"/>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D3FB0D36-B15B-4ADD-8558-87213C3CBE54}"/>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113756</xdr:rowOff>
    </xdr:from>
    <xdr:to>
      <xdr:col>85</xdr:col>
      <xdr:colOff>126364</xdr:colOff>
      <xdr:row>41</xdr:row>
      <xdr:rowOff>107224</xdr:rowOff>
    </xdr:to>
    <xdr:cxnSp macro="">
      <xdr:nvCxnSpPr>
        <xdr:cNvPr id="511" name="直線コネクタ 510">
          <a:extLst>
            <a:ext uri="{FF2B5EF4-FFF2-40B4-BE49-F238E27FC236}">
              <a16:creationId xmlns:a16="http://schemas.microsoft.com/office/drawing/2014/main" id="{B4A13494-E1FB-42DA-A0A3-A4D8A374D042}"/>
            </a:ext>
          </a:extLst>
        </xdr:cNvPr>
        <xdr:cNvCxnSpPr/>
      </xdr:nvCxnSpPr>
      <xdr:spPr>
        <a:xfrm flipV="1">
          <a:off x="14699614" y="5568406"/>
          <a:ext cx="0" cy="131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111051</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54598067-9BFB-4D54-BD1E-7C36D0E9F9AC}"/>
            </a:ext>
          </a:extLst>
        </xdr:cNvPr>
        <xdr:cNvSpPr txBox="1"/>
      </xdr:nvSpPr>
      <xdr:spPr>
        <a:xfrm>
          <a:off x="14738350" y="6886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107224</xdr:rowOff>
    </xdr:from>
    <xdr:to>
      <xdr:col>86</xdr:col>
      <xdr:colOff>25400</xdr:colOff>
      <xdr:row>41</xdr:row>
      <xdr:rowOff>107224</xdr:rowOff>
    </xdr:to>
    <xdr:cxnSp macro="">
      <xdr:nvCxnSpPr>
        <xdr:cNvPr id="513" name="直線コネクタ 512">
          <a:extLst>
            <a:ext uri="{FF2B5EF4-FFF2-40B4-BE49-F238E27FC236}">
              <a16:creationId xmlns:a16="http://schemas.microsoft.com/office/drawing/2014/main" id="{B831E4A0-D10B-41D6-96CA-4C755C9A6D8E}"/>
            </a:ext>
          </a:extLst>
        </xdr:cNvPr>
        <xdr:cNvCxnSpPr/>
      </xdr:nvCxnSpPr>
      <xdr:spPr>
        <a:xfrm>
          <a:off x="14611350" y="6882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60433</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A675C879-D78F-4318-A004-10A3BC99D17B}"/>
            </a:ext>
          </a:extLst>
        </xdr:cNvPr>
        <xdr:cNvSpPr txBox="1"/>
      </xdr:nvSpPr>
      <xdr:spPr>
        <a:xfrm>
          <a:off x="14738350" y="5349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113756</xdr:rowOff>
    </xdr:from>
    <xdr:to>
      <xdr:col>86</xdr:col>
      <xdr:colOff>25400</xdr:colOff>
      <xdr:row>33</xdr:row>
      <xdr:rowOff>113756</xdr:rowOff>
    </xdr:to>
    <xdr:cxnSp macro="">
      <xdr:nvCxnSpPr>
        <xdr:cNvPr id="515" name="直線コネクタ 514">
          <a:extLst>
            <a:ext uri="{FF2B5EF4-FFF2-40B4-BE49-F238E27FC236}">
              <a16:creationId xmlns:a16="http://schemas.microsoft.com/office/drawing/2014/main" id="{B8313D9B-CE5C-4356-8E5C-0E58CBEB3E03}"/>
            </a:ext>
          </a:extLst>
        </xdr:cNvPr>
        <xdr:cNvCxnSpPr/>
      </xdr:nvCxnSpPr>
      <xdr:spPr>
        <a:xfrm>
          <a:off x="14611350" y="5568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9C5A2EDC-5D60-469E-A9B5-36A11EDAE6A3}"/>
            </a:ext>
          </a:extLst>
        </xdr:cNvPr>
        <xdr:cNvSpPr txBox="1"/>
      </xdr:nvSpPr>
      <xdr:spPr>
        <a:xfrm>
          <a:off x="14738350" y="619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17" name="フローチャート: 判断 516">
          <a:extLst>
            <a:ext uri="{FF2B5EF4-FFF2-40B4-BE49-F238E27FC236}">
              <a16:creationId xmlns:a16="http://schemas.microsoft.com/office/drawing/2014/main" id="{28A7C73B-A9C5-4DDF-B58E-5831FA5B499B}"/>
            </a:ext>
          </a:extLst>
        </xdr:cNvPr>
        <xdr:cNvSpPr/>
      </xdr:nvSpPr>
      <xdr:spPr>
        <a:xfrm>
          <a:off x="14649450" y="633820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8" name="フローチャート: 判断 517">
          <a:extLst>
            <a:ext uri="{FF2B5EF4-FFF2-40B4-BE49-F238E27FC236}">
              <a16:creationId xmlns:a16="http://schemas.microsoft.com/office/drawing/2014/main" id="{FBC05F1D-0B17-4CFD-B191-B4F1D037D7C5}"/>
            </a:ext>
          </a:extLst>
        </xdr:cNvPr>
        <xdr:cNvSpPr/>
      </xdr:nvSpPr>
      <xdr:spPr>
        <a:xfrm>
          <a:off x="138874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61323</xdr:rowOff>
    </xdr:from>
    <xdr:to>
      <xdr:col>76</xdr:col>
      <xdr:colOff>165100</xdr:colOff>
      <xdr:row>38</xdr:row>
      <xdr:rowOff>162923</xdr:rowOff>
    </xdr:to>
    <xdr:sp macro="" textlink="">
      <xdr:nvSpPr>
        <xdr:cNvPr id="519" name="フローチャート: 判断 518">
          <a:extLst>
            <a:ext uri="{FF2B5EF4-FFF2-40B4-BE49-F238E27FC236}">
              <a16:creationId xmlns:a16="http://schemas.microsoft.com/office/drawing/2014/main" id="{65C7316E-74F4-4C0D-8281-BFC68C6DA702}"/>
            </a:ext>
          </a:extLst>
        </xdr:cNvPr>
        <xdr:cNvSpPr/>
      </xdr:nvSpPr>
      <xdr:spPr>
        <a:xfrm>
          <a:off x="13093700" y="634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520" name="フローチャート: 判断 519">
          <a:extLst>
            <a:ext uri="{FF2B5EF4-FFF2-40B4-BE49-F238E27FC236}">
              <a16:creationId xmlns:a16="http://schemas.microsoft.com/office/drawing/2014/main" id="{ABE63ACC-ECD1-4FEF-8FFD-FA96D337C987}"/>
            </a:ext>
          </a:extLst>
        </xdr:cNvPr>
        <xdr:cNvSpPr/>
      </xdr:nvSpPr>
      <xdr:spPr>
        <a:xfrm>
          <a:off x="12299950" y="63251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97246</xdr:rowOff>
    </xdr:from>
    <xdr:to>
      <xdr:col>67</xdr:col>
      <xdr:colOff>101600</xdr:colOff>
      <xdr:row>39</xdr:row>
      <xdr:rowOff>27396</xdr:rowOff>
    </xdr:to>
    <xdr:sp macro="" textlink="">
      <xdr:nvSpPr>
        <xdr:cNvPr id="521" name="フローチャート: 判断 520">
          <a:extLst>
            <a:ext uri="{FF2B5EF4-FFF2-40B4-BE49-F238E27FC236}">
              <a16:creationId xmlns:a16="http://schemas.microsoft.com/office/drawing/2014/main" id="{E8721811-6905-47FF-B3D3-E84AF53CA927}"/>
            </a:ext>
          </a:extLst>
        </xdr:cNvPr>
        <xdr:cNvSpPr/>
      </xdr:nvSpPr>
      <xdr:spPr>
        <a:xfrm>
          <a:off x="11487150" y="63773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FE23156-6BAB-4580-A7B9-FE486023833A}"/>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DF1AC2B-EA5C-45E6-BCB1-970EFB9157B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3593E04B-B2D1-42AD-A965-9FF45F7EB4D2}"/>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311AC72-4A84-4D19-A1A2-FDB279D6C6F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12C6791-CCB9-44AC-A4AC-9DBD94569AE8}"/>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527" name="楕円 526">
          <a:extLst>
            <a:ext uri="{FF2B5EF4-FFF2-40B4-BE49-F238E27FC236}">
              <a16:creationId xmlns:a16="http://schemas.microsoft.com/office/drawing/2014/main" id="{1CFBB2DC-25D5-48E7-9CE6-2A9C28F64285}"/>
            </a:ext>
          </a:extLst>
        </xdr:cNvPr>
        <xdr:cNvSpPr/>
      </xdr:nvSpPr>
      <xdr:spPr>
        <a:xfrm>
          <a:off x="14649450" y="6527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D82264DE-9D31-4526-94A7-D44282E188E5}"/>
            </a:ext>
          </a:extLst>
        </xdr:cNvPr>
        <xdr:cNvSpPr txBox="1"/>
      </xdr:nvSpPr>
      <xdr:spPr>
        <a:xfrm>
          <a:off x="14738350"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33565</xdr:rowOff>
    </xdr:from>
    <xdr:to>
      <xdr:col>81</xdr:col>
      <xdr:colOff>101600</xdr:colOff>
      <xdr:row>39</xdr:row>
      <xdr:rowOff>135165</xdr:rowOff>
    </xdr:to>
    <xdr:sp macro="" textlink="">
      <xdr:nvSpPr>
        <xdr:cNvPr id="529" name="楕円 528">
          <a:extLst>
            <a:ext uri="{FF2B5EF4-FFF2-40B4-BE49-F238E27FC236}">
              <a16:creationId xmlns:a16="http://schemas.microsoft.com/office/drawing/2014/main" id="{CEA7A379-71E5-4548-9F3C-BEDB441CF7E2}"/>
            </a:ext>
          </a:extLst>
        </xdr:cNvPr>
        <xdr:cNvSpPr/>
      </xdr:nvSpPr>
      <xdr:spPr>
        <a:xfrm>
          <a:off x="13887450" y="647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84365</xdr:rowOff>
    </xdr:from>
    <xdr:to>
      <xdr:col>85</xdr:col>
      <xdr:colOff>127000</xdr:colOff>
      <xdr:row>39</xdr:row>
      <xdr:rowOff>133350</xdr:rowOff>
    </xdr:to>
    <xdr:cxnSp macro="">
      <xdr:nvCxnSpPr>
        <xdr:cNvPr id="530" name="直線コネクタ 529">
          <a:extLst>
            <a:ext uri="{FF2B5EF4-FFF2-40B4-BE49-F238E27FC236}">
              <a16:creationId xmlns:a16="http://schemas.microsoft.com/office/drawing/2014/main" id="{B4B32309-3688-41AB-8B1A-ACF0A9074F76}"/>
            </a:ext>
          </a:extLst>
        </xdr:cNvPr>
        <xdr:cNvCxnSpPr/>
      </xdr:nvCxnSpPr>
      <xdr:spPr>
        <a:xfrm>
          <a:off x="13938250" y="6529615"/>
          <a:ext cx="762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149497</xdr:rowOff>
    </xdr:from>
    <xdr:to>
      <xdr:col>76</xdr:col>
      <xdr:colOff>165100</xdr:colOff>
      <xdr:row>39</xdr:row>
      <xdr:rowOff>79647</xdr:rowOff>
    </xdr:to>
    <xdr:sp macro="" textlink="">
      <xdr:nvSpPr>
        <xdr:cNvPr id="531" name="楕円 530">
          <a:extLst>
            <a:ext uri="{FF2B5EF4-FFF2-40B4-BE49-F238E27FC236}">
              <a16:creationId xmlns:a16="http://schemas.microsoft.com/office/drawing/2014/main" id="{B24EC69D-34C5-43F7-B7BA-F17003F3A13D}"/>
            </a:ext>
          </a:extLst>
        </xdr:cNvPr>
        <xdr:cNvSpPr/>
      </xdr:nvSpPr>
      <xdr:spPr>
        <a:xfrm>
          <a:off x="13093700" y="64296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28847</xdr:rowOff>
    </xdr:from>
    <xdr:to>
      <xdr:col>81</xdr:col>
      <xdr:colOff>50800</xdr:colOff>
      <xdr:row>39</xdr:row>
      <xdr:rowOff>84365</xdr:rowOff>
    </xdr:to>
    <xdr:cxnSp macro="">
      <xdr:nvCxnSpPr>
        <xdr:cNvPr id="532" name="直線コネクタ 531">
          <a:extLst>
            <a:ext uri="{FF2B5EF4-FFF2-40B4-BE49-F238E27FC236}">
              <a16:creationId xmlns:a16="http://schemas.microsoft.com/office/drawing/2014/main" id="{999665F1-BE36-4A7F-8AC6-EABE7C07696C}"/>
            </a:ext>
          </a:extLst>
        </xdr:cNvPr>
        <xdr:cNvCxnSpPr/>
      </xdr:nvCxnSpPr>
      <xdr:spPr>
        <a:xfrm>
          <a:off x="13144500" y="6474097"/>
          <a:ext cx="79375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97246</xdr:rowOff>
    </xdr:from>
    <xdr:to>
      <xdr:col>72</xdr:col>
      <xdr:colOff>38100</xdr:colOff>
      <xdr:row>39</xdr:row>
      <xdr:rowOff>27396</xdr:rowOff>
    </xdr:to>
    <xdr:sp macro="" textlink="">
      <xdr:nvSpPr>
        <xdr:cNvPr id="533" name="楕円 532">
          <a:extLst>
            <a:ext uri="{FF2B5EF4-FFF2-40B4-BE49-F238E27FC236}">
              <a16:creationId xmlns:a16="http://schemas.microsoft.com/office/drawing/2014/main" id="{16CF94E5-AA19-4CF1-9D4F-3C0E53D45071}"/>
            </a:ext>
          </a:extLst>
        </xdr:cNvPr>
        <xdr:cNvSpPr/>
      </xdr:nvSpPr>
      <xdr:spPr>
        <a:xfrm>
          <a:off x="12299950" y="63773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148046</xdr:rowOff>
    </xdr:from>
    <xdr:to>
      <xdr:col>76</xdr:col>
      <xdr:colOff>114300</xdr:colOff>
      <xdr:row>39</xdr:row>
      <xdr:rowOff>28847</xdr:rowOff>
    </xdr:to>
    <xdr:cxnSp macro="">
      <xdr:nvCxnSpPr>
        <xdr:cNvPr id="534" name="直線コネクタ 533">
          <a:extLst>
            <a:ext uri="{FF2B5EF4-FFF2-40B4-BE49-F238E27FC236}">
              <a16:creationId xmlns:a16="http://schemas.microsoft.com/office/drawing/2014/main" id="{87DD9F04-B7F3-46FD-BBA6-044ED826B12D}"/>
            </a:ext>
          </a:extLst>
        </xdr:cNvPr>
        <xdr:cNvCxnSpPr/>
      </xdr:nvCxnSpPr>
      <xdr:spPr>
        <a:xfrm>
          <a:off x="12344400" y="6428196"/>
          <a:ext cx="80010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35197</xdr:rowOff>
    </xdr:from>
    <xdr:to>
      <xdr:col>67</xdr:col>
      <xdr:colOff>101600</xdr:colOff>
      <xdr:row>38</xdr:row>
      <xdr:rowOff>136797</xdr:rowOff>
    </xdr:to>
    <xdr:sp macro="" textlink="">
      <xdr:nvSpPr>
        <xdr:cNvPr id="535" name="楕円 534">
          <a:extLst>
            <a:ext uri="{FF2B5EF4-FFF2-40B4-BE49-F238E27FC236}">
              <a16:creationId xmlns:a16="http://schemas.microsoft.com/office/drawing/2014/main" id="{3BCD2FD4-9386-46AD-9688-9FD061A82FC6}"/>
            </a:ext>
          </a:extLst>
        </xdr:cNvPr>
        <xdr:cNvSpPr/>
      </xdr:nvSpPr>
      <xdr:spPr>
        <a:xfrm>
          <a:off x="11487150" y="63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85997</xdr:rowOff>
    </xdr:from>
    <xdr:to>
      <xdr:col>71</xdr:col>
      <xdr:colOff>177800</xdr:colOff>
      <xdr:row>38</xdr:row>
      <xdr:rowOff>148046</xdr:rowOff>
    </xdr:to>
    <xdr:cxnSp macro="">
      <xdr:nvCxnSpPr>
        <xdr:cNvPr id="536" name="直線コネクタ 535">
          <a:extLst>
            <a:ext uri="{FF2B5EF4-FFF2-40B4-BE49-F238E27FC236}">
              <a16:creationId xmlns:a16="http://schemas.microsoft.com/office/drawing/2014/main" id="{0285AA11-BFB5-4CC4-85CB-3A89BF543580}"/>
            </a:ext>
          </a:extLst>
        </xdr:cNvPr>
        <xdr:cNvCxnSpPr/>
      </xdr:nvCxnSpPr>
      <xdr:spPr>
        <a:xfrm>
          <a:off x="11537950" y="6366147"/>
          <a:ext cx="80645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CCD4D7BC-38D4-4E71-8CE6-4BAACECCDB5D}"/>
            </a:ext>
          </a:extLst>
        </xdr:cNvPr>
        <xdr:cNvSpPr txBox="1"/>
      </xdr:nvSpPr>
      <xdr:spPr>
        <a:xfrm>
          <a:off x="13742044"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8000</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A89F8F24-236E-4E86-AA46-4C1076209150}"/>
            </a:ext>
          </a:extLst>
        </xdr:cNvPr>
        <xdr:cNvSpPr txBox="1"/>
      </xdr:nvSpPr>
      <xdr:spPr>
        <a:xfrm>
          <a:off x="1296099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F2603D86-2614-4333-A7D3-D4089A7F96E3}"/>
            </a:ext>
          </a:extLst>
        </xdr:cNvPr>
        <xdr:cNvSpPr txBox="1"/>
      </xdr:nvSpPr>
      <xdr:spPr>
        <a:xfrm>
          <a:off x="12167244" y="611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18523</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E2E5CF34-049F-4BE5-8D26-A2B63226FB85}"/>
            </a:ext>
          </a:extLst>
        </xdr:cNvPr>
        <xdr:cNvSpPr txBox="1"/>
      </xdr:nvSpPr>
      <xdr:spPr>
        <a:xfrm>
          <a:off x="11354444" y="6463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126292</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036C9470-DB6F-4C00-A6BD-3155380DF8DF}"/>
            </a:ext>
          </a:extLst>
        </xdr:cNvPr>
        <xdr:cNvSpPr txBox="1"/>
      </xdr:nvSpPr>
      <xdr:spPr>
        <a:xfrm>
          <a:off x="13742044" y="6571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70774</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FA080EB1-F770-49B1-9B6D-B1C72109E9DE}"/>
            </a:ext>
          </a:extLst>
        </xdr:cNvPr>
        <xdr:cNvSpPr txBox="1"/>
      </xdr:nvSpPr>
      <xdr:spPr>
        <a:xfrm>
          <a:off x="12960994" y="6516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18523</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F5C2DDC2-687A-4D8A-84CA-EE1CFD0992EC}"/>
            </a:ext>
          </a:extLst>
        </xdr:cNvPr>
        <xdr:cNvSpPr txBox="1"/>
      </xdr:nvSpPr>
      <xdr:spPr>
        <a:xfrm>
          <a:off x="12167244" y="6463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153324</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C5FD06B5-2257-451B-8B4A-24751B5ADC2C}"/>
            </a:ext>
          </a:extLst>
        </xdr:cNvPr>
        <xdr:cNvSpPr txBox="1"/>
      </xdr:nvSpPr>
      <xdr:spPr>
        <a:xfrm>
          <a:off x="11354444" y="610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BCFB14DE-9DE9-4360-A344-D9EC04BD4B96}"/>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847B3A89-3C9D-4042-BE94-228326063F87}"/>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6D88C0DB-7F19-4ECD-9829-C47B89BC8EEE}"/>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C27699C6-2CB6-4BE7-B54D-D43EE0827654}"/>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F94C5E8A-378C-4C41-978E-64064F9CD30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B501EC97-A88C-41F0-907A-FAC6EDD2566B}"/>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C8E181DF-F84F-44E8-BE45-4C11C6F723E9}"/>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99B40254-6810-4760-9DF1-0DFF3215F1A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832F74A7-021E-4552-9079-97C2630C747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64B1E02F-8D6C-4D19-8148-CA4D06736B64}"/>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5" name="直線コネクタ 554">
          <a:extLst>
            <a:ext uri="{FF2B5EF4-FFF2-40B4-BE49-F238E27FC236}">
              <a16:creationId xmlns:a16="http://schemas.microsoft.com/office/drawing/2014/main" id="{800789F3-7B48-4A26-88E3-D8AFE6575229}"/>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6" name="テキスト ボックス 555">
          <a:extLst>
            <a:ext uri="{FF2B5EF4-FFF2-40B4-BE49-F238E27FC236}">
              <a16:creationId xmlns:a16="http://schemas.microsoft.com/office/drawing/2014/main" id="{1F55ADF0-72FD-4CFA-B824-9FD2F03939DA}"/>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7" name="直線コネクタ 556">
          <a:extLst>
            <a:ext uri="{FF2B5EF4-FFF2-40B4-BE49-F238E27FC236}">
              <a16:creationId xmlns:a16="http://schemas.microsoft.com/office/drawing/2014/main" id="{C845752D-9802-4DDC-9791-F66C057EDCFB}"/>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8" name="テキスト ボックス 557">
          <a:extLst>
            <a:ext uri="{FF2B5EF4-FFF2-40B4-BE49-F238E27FC236}">
              <a16:creationId xmlns:a16="http://schemas.microsoft.com/office/drawing/2014/main" id="{7A81701A-B744-410C-B7AC-A7328F1D5063}"/>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9" name="直線コネクタ 558">
          <a:extLst>
            <a:ext uri="{FF2B5EF4-FFF2-40B4-BE49-F238E27FC236}">
              <a16:creationId xmlns:a16="http://schemas.microsoft.com/office/drawing/2014/main" id="{58F4C9DC-9827-470F-8624-60DC7D7702A6}"/>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0" name="テキスト ボックス 559">
          <a:extLst>
            <a:ext uri="{FF2B5EF4-FFF2-40B4-BE49-F238E27FC236}">
              <a16:creationId xmlns:a16="http://schemas.microsoft.com/office/drawing/2014/main" id="{F6B0C65E-9BC9-4364-AA01-915694F9199E}"/>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1" name="直線コネクタ 560">
          <a:extLst>
            <a:ext uri="{FF2B5EF4-FFF2-40B4-BE49-F238E27FC236}">
              <a16:creationId xmlns:a16="http://schemas.microsoft.com/office/drawing/2014/main" id="{5242C3BC-2128-4FD2-9739-F5EB33655D84}"/>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2" name="テキスト ボックス 561">
          <a:extLst>
            <a:ext uri="{FF2B5EF4-FFF2-40B4-BE49-F238E27FC236}">
              <a16:creationId xmlns:a16="http://schemas.microsoft.com/office/drawing/2014/main" id="{D9A19FE2-9337-4151-AA24-9CBB9A08F668}"/>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B761DF51-E310-4E01-B996-54F89CF3B0E2}"/>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1AA83B67-9F7E-4A98-98CC-CDEECBA1C443}"/>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AB84C389-5917-4E18-A0F1-7DD5B5E6DCA9}"/>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78486</xdr:rowOff>
    </xdr:to>
    <xdr:cxnSp macro="">
      <xdr:nvCxnSpPr>
        <xdr:cNvPr id="566" name="直線コネクタ 565">
          <a:extLst>
            <a:ext uri="{FF2B5EF4-FFF2-40B4-BE49-F238E27FC236}">
              <a16:creationId xmlns:a16="http://schemas.microsoft.com/office/drawing/2014/main" id="{80A2DA26-45FE-40D8-B447-0AF0236F6BB3}"/>
            </a:ext>
          </a:extLst>
        </xdr:cNvPr>
        <xdr:cNvCxnSpPr/>
      </xdr:nvCxnSpPr>
      <xdr:spPr>
        <a:xfrm flipV="1">
          <a:off x="19951064" y="5496560"/>
          <a:ext cx="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BC0D989B-7EA3-48C6-A7DD-C8FD557536A0}"/>
            </a:ext>
          </a:extLst>
        </xdr:cNvPr>
        <xdr:cNvSpPr txBox="1"/>
      </xdr:nvSpPr>
      <xdr:spPr>
        <a:xfrm>
          <a:off x="19989800" y="685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8" name="直線コネクタ 567">
          <a:extLst>
            <a:ext uri="{FF2B5EF4-FFF2-40B4-BE49-F238E27FC236}">
              <a16:creationId xmlns:a16="http://schemas.microsoft.com/office/drawing/2014/main" id="{FA4B413E-C75F-4FD5-86E7-D198BF54C777}"/>
            </a:ext>
          </a:extLst>
        </xdr:cNvPr>
        <xdr:cNvCxnSpPr/>
      </xdr:nvCxnSpPr>
      <xdr:spPr>
        <a:xfrm>
          <a:off x="19881850" y="6853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9E8F4099-CD37-494B-910A-5B72407EE465}"/>
            </a:ext>
          </a:extLst>
        </xdr:cNvPr>
        <xdr:cNvSpPr txBox="1"/>
      </xdr:nvSpPr>
      <xdr:spPr>
        <a:xfrm>
          <a:off x="19989800" y="52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70" name="直線コネクタ 569">
          <a:extLst>
            <a:ext uri="{FF2B5EF4-FFF2-40B4-BE49-F238E27FC236}">
              <a16:creationId xmlns:a16="http://schemas.microsoft.com/office/drawing/2014/main" id="{45A25944-285B-42DA-ADA0-FA7B766BE3C9}"/>
            </a:ext>
          </a:extLst>
        </xdr:cNvPr>
        <xdr:cNvCxnSpPr/>
      </xdr:nvCxnSpPr>
      <xdr:spPr>
        <a:xfrm>
          <a:off x="19881850" y="5496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83837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50B485AD-DF11-4C6A-99B2-6B5094F13700}"/>
            </a:ext>
          </a:extLst>
        </xdr:cNvPr>
        <xdr:cNvSpPr txBox="1"/>
      </xdr:nvSpPr>
      <xdr:spPr>
        <a:xfrm>
          <a:off x="199898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2" name="フローチャート: 判断 571">
          <a:extLst>
            <a:ext uri="{FF2B5EF4-FFF2-40B4-BE49-F238E27FC236}">
              <a16:creationId xmlns:a16="http://schemas.microsoft.com/office/drawing/2014/main" id="{C0F170D0-235D-4236-B6F2-568A85D80C39}"/>
            </a:ext>
          </a:extLst>
        </xdr:cNvPr>
        <xdr:cNvSpPr/>
      </xdr:nvSpPr>
      <xdr:spPr>
        <a:xfrm>
          <a:off x="1990090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573" name="フローチャート: 判断 572">
          <a:extLst>
            <a:ext uri="{FF2B5EF4-FFF2-40B4-BE49-F238E27FC236}">
              <a16:creationId xmlns:a16="http://schemas.microsoft.com/office/drawing/2014/main" id="{01F082BA-2CAA-48AD-8177-BDE57D092978}"/>
            </a:ext>
          </a:extLst>
        </xdr:cNvPr>
        <xdr:cNvSpPr/>
      </xdr:nvSpPr>
      <xdr:spPr>
        <a:xfrm>
          <a:off x="19157950" y="6559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4" name="フローチャート: 判断 573">
          <a:extLst>
            <a:ext uri="{FF2B5EF4-FFF2-40B4-BE49-F238E27FC236}">
              <a16:creationId xmlns:a16="http://schemas.microsoft.com/office/drawing/2014/main" id="{6F2A6BBE-4755-440A-892D-DD0CC3F5BC07}"/>
            </a:ext>
          </a:extLst>
        </xdr:cNvPr>
        <xdr:cNvSpPr/>
      </xdr:nvSpPr>
      <xdr:spPr>
        <a:xfrm>
          <a:off x="1834515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75" name="フローチャート: 判断 574">
          <a:extLst>
            <a:ext uri="{FF2B5EF4-FFF2-40B4-BE49-F238E27FC236}">
              <a16:creationId xmlns:a16="http://schemas.microsoft.com/office/drawing/2014/main" id="{6DCF8D0E-9ADF-46E7-BCC9-BB86AE90D4CA}"/>
            </a:ext>
          </a:extLst>
        </xdr:cNvPr>
        <xdr:cNvSpPr/>
      </xdr:nvSpPr>
      <xdr:spPr>
        <a:xfrm>
          <a:off x="1755140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76" name="フローチャート: 判断 575">
          <a:extLst>
            <a:ext uri="{FF2B5EF4-FFF2-40B4-BE49-F238E27FC236}">
              <a16:creationId xmlns:a16="http://schemas.microsoft.com/office/drawing/2014/main" id="{291F4923-686A-46A2-8DE5-C77ED56B9D85}"/>
            </a:ext>
          </a:extLst>
        </xdr:cNvPr>
        <xdr:cNvSpPr/>
      </xdr:nvSpPr>
      <xdr:spPr>
        <a:xfrm>
          <a:off x="16757650" y="65415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C577143-9371-4526-979A-CF5038D3B4FA}"/>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D4D96A6C-E8D8-4AA5-9FD1-88049093A94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4FFDCCA-197C-4107-8BC3-AFFACA33DE77}"/>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A102C2B-CAF4-40C7-B042-2C15DAF6E28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E423825-D92F-40CC-BD4B-898108F1A27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71120</xdr:rowOff>
    </xdr:from>
    <xdr:to>
      <xdr:col>116</xdr:col>
      <xdr:colOff>114300</xdr:colOff>
      <xdr:row>37</xdr:row>
      <xdr:rowOff>1270</xdr:rowOff>
    </xdr:to>
    <xdr:sp macro="" textlink="">
      <xdr:nvSpPr>
        <xdr:cNvPr id="582" name="楕円 581">
          <a:extLst>
            <a:ext uri="{FF2B5EF4-FFF2-40B4-BE49-F238E27FC236}">
              <a16:creationId xmlns:a16="http://schemas.microsoft.com/office/drawing/2014/main" id="{7505B82A-5474-4354-B611-B2313201C6B4}"/>
            </a:ext>
          </a:extLst>
        </xdr:cNvPr>
        <xdr:cNvSpPr/>
      </xdr:nvSpPr>
      <xdr:spPr>
        <a:xfrm>
          <a:off x="19900900" y="6021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93997</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5388537A-1963-409E-9977-16142D4CEE13}"/>
            </a:ext>
          </a:extLst>
        </xdr:cNvPr>
        <xdr:cNvSpPr txBox="1"/>
      </xdr:nvSpPr>
      <xdr:spPr>
        <a:xfrm>
          <a:off x="19989800" y="58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9398</xdr:rowOff>
    </xdr:from>
    <xdr:to>
      <xdr:col>112</xdr:col>
      <xdr:colOff>38100</xdr:colOff>
      <xdr:row>37</xdr:row>
      <xdr:rowOff>110998</xdr:rowOff>
    </xdr:to>
    <xdr:sp macro="" textlink="">
      <xdr:nvSpPr>
        <xdr:cNvPr id="584" name="楕円 583">
          <a:extLst>
            <a:ext uri="{FF2B5EF4-FFF2-40B4-BE49-F238E27FC236}">
              <a16:creationId xmlns:a16="http://schemas.microsoft.com/office/drawing/2014/main" id="{8D25C7ED-B651-45B1-A022-A090DD823788}"/>
            </a:ext>
          </a:extLst>
        </xdr:cNvPr>
        <xdr:cNvSpPr/>
      </xdr:nvSpPr>
      <xdr:spPr>
        <a:xfrm>
          <a:off x="19157950" y="61244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121920</xdr:rowOff>
    </xdr:from>
    <xdr:to>
      <xdr:col>116</xdr:col>
      <xdr:colOff>63500</xdr:colOff>
      <xdr:row>37</xdr:row>
      <xdr:rowOff>60198</xdr:rowOff>
    </xdr:to>
    <xdr:cxnSp macro="">
      <xdr:nvCxnSpPr>
        <xdr:cNvPr id="585" name="直線コネクタ 584">
          <a:extLst>
            <a:ext uri="{FF2B5EF4-FFF2-40B4-BE49-F238E27FC236}">
              <a16:creationId xmlns:a16="http://schemas.microsoft.com/office/drawing/2014/main" id="{319F4A4A-42D7-4CC2-ACE4-B0EFC6841BC6}"/>
            </a:ext>
          </a:extLst>
        </xdr:cNvPr>
        <xdr:cNvCxnSpPr/>
      </xdr:nvCxnSpPr>
      <xdr:spPr>
        <a:xfrm flipV="1">
          <a:off x="19202400" y="6071870"/>
          <a:ext cx="749300" cy="10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43688</xdr:rowOff>
    </xdr:from>
    <xdr:to>
      <xdr:col>107</xdr:col>
      <xdr:colOff>101600</xdr:colOff>
      <xdr:row>36</xdr:row>
      <xdr:rowOff>145288</xdr:rowOff>
    </xdr:to>
    <xdr:sp macro="" textlink="">
      <xdr:nvSpPr>
        <xdr:cNvPr id="586" name="楕円 585">
          <a:extLst>
            <a:ext uri="{FF2B5EF4-FFF2-40B4-BE49-F238E27FC236}">
              <a16:creationId xmlns:a16="http://schemas.microsoft.com/office/drawing/2014/main" id="{63A67496-0353-4635-837C-706D861E7226}"/>
            </a:ext>
          </a:extLst>
        </xdr:cNvPr>
        <xdr:cNvSpPr/>
      </xdr:nvSpPr>
      <xdr:spPr>
        <a:xfrm>
          <a:off x="1834515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94488</xdr:rowOff>
    </xdr:from>
    <xdr:to>
      <xdr:col>111</xdr:col>
      <xdr:colOff>177800</xdr:colOff>
      <xdr:row>37</xdr:row>
      <xdr:rowOff>60198</xdr:rowOff>
    </xdr:to>
    <xdr:cxnSp macro="">
      <xdr:nvCxnSpPr>
        <xdr:cNvPr id="587" name="直線コネクタ 586">
          <a:extLst>
            <a:ext uri="{FF2B5EF4-FFF2-40B4-BE49-F238E27FC236}">
              <a16:creationId xmlns:a16="http://schemas.microsoft.com/office/drawing/2014/main" id="{61B8308E-335D-4776-AAF8-35C7B6215A54}"/>
            </a:ext>
          </a:extLst>
        </xdr:cNvPr>
        <xdr:cNvCxnSpPr/>
      </xdr:nvCxnSpPr>
      <xdr:spPr>
        <a:xfrm>
          <a:off x="18395950" y="6044438"/>
          <a:ext cx="80645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34544</xdr:rowOff>
    </xdr:from>
    <xdr:to>
      <xdr:col>102</xdr:col>
      <xdr:colOff>165100</xdr:colOff>
      <xdr:row>36</xdr:row>
      <xdr:rowOff>136144</xdr:rowOff>
    </xdr:to>
    <xdr:sp macro="" textlink="">
      <xdr:nvSpPr>
        <xdr:cNvPr id="588" name="楕円 587">
          <a:extLst>
            <a:ext uri="{FF2B5EF4-FFF2-40B4-BE49-F238E27FC236}">
              <a16:creationId xmlns:a16="http://schemas.microsoft.com/office/drawing/2014/main" id="{DC18607E-46F1-4F96-A472-611709AC58A8}"/>
            </a:ext>
          </a:extLst>
        </xdr:cNvPr>
        <xdr:cNvSpPr/>
      </xdr:nvSpPr>
      <xdr:spPr>
        <a:xfrm>
          <a:off x="175514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85344</xdr:rowOff>
    </xdr:from>
    <xdr:to>
      <xdr:col>107</xdr:col>
      <xdr:colOff>50800</xdr:colOff>
      <xdr:row>36</xdr:row>
      <xdr:rowOff>94488</xdr:rowOff>
    </xdr:to>
    <xdr:cxnSp macro="">
      <xdr:nvCxnSpPr>
        <xdr:cNvPr id="589" name="直線コネクタ 588">
          <a:extLst>
            <a:ext uri="{FF2B5EF4-FFF2-40B4-BE49-F238E27FC236}">
              <a16:creationId xmlns:a16="http://schemas.microsoft.com/office/drawing/2014/main" id="{251499C4-BF00-4726-A95B-CAD5ABF5EA0F}"/>
            </a:ext>
          </a:extLst>
        </xdr:cNvPr>
        <xdr:cNvCxnSpPr/>
      </xdr:nvCxnSpPr>
      <xdr:spPr>
        <a:xfrm>
          <a:off x="17602200" y="6035294"/>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43688</xdr:rowOff>
    </xdr:from>
    <xdr:to>
      <xdr:col>98</xdr:col>
      <xdr:colOff>38100</xdr:colOff>
      <xdr:row>36</xdr:row>
      <xdr:rowOff>145288</xdr:rowOff>
    </xdr:to>
    <xdr:sp macro="" textlink="">
      <xdr:nvSpPr>
        <xdr:cNvPr id="590" name="楕円 589">
          <a:extLst>
            <a:ext uri="{FF2B5EF4-FFF2-40B4-BE49-F238E27FC236}">
              <a16:creationId xmlns:a16="http://schemas.microsoft.com/office/drawing/2014/main" id="{DF8BE847-A909-4F11-BDDD-0381C28AB8E1}"/>
            </a:ext>
          </a:extLst>
        </xdr:cNvPr>
        <xdr:cNvSpPr/>
      </xdr:nvSpPr>
      <xdr:spPr>
        <a:xfrm>
          <a:off x="16757650" y="59936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85344</xdr:rowOff>
    </xdr:from>
    <xdr:to>
      <xdr:col>102</xdr:col>
      <xdr:colOff>114300</xdr:colOff>
      <xdr:row>36</xdr:row>
      <xdr:rowOff>94488</xdr:rowOff>
    </xdr:to>
    <xdr:cxnSp macro="">
      <xdr:nvCxnSpPr>
        <xdr:cNvPr id="591" name="直線コネクタ 590">
          <a:extLst>
            <a:ext uri="{FF2B5EF4-FFF2-40B4-BE49-F238E27FC236}">
              <a16:creationId xmlns:a16="http://schemas.microsoft.com/office/drawing/2014/main" id="{E96D6CB8-26E0-40FB-8385-F910DC3B97FA}"/>
            </a:ext>
          </a:extLst>
        </xdr:cNvPr>
        <xdr:cNvCxnSpPr/>
      </xdr:nvCxnSpPr>
      <xdr:spPr>
        <a:xfrm flipV="1">
          <a:off x="16802100" y="6035294"/>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B8A16CF1-B31C-4F70-AA7A-160C75C5C753}"/>
            </a:ext>
          </a:extLst>
        </xdr:cNvPr>
        <xdr:cNvSpPr txBox="1"/>
      </xdr:nvSpPr>
      <xdr:spPr>
        <a:xfrm>
          <a:off x="18980227" y="664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4029CB60-31B9-4517-928D-9F0EA607ACEF}"/>
            </a:ext>
          </a:extLst>
        </xdr:cNvPr>
        <xdr:cNvSpPr txBox="1"/>
      </xdr:nvSpPr>
      <xdr:spPr>
        <a:xfrm>
          <a:off x="181801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013EF92F-9A9B-4D0C-9091-DE1BB11B4A37}"/>
            </a:ext>
          </a:extLst>
        </xdr:cNvPr>
        <xdr:cNvSpPr txBox="1"/>
      </xdr:nvSpPr>
      <xdr:spPr>
        <a:xfrm>
          <a:off x="1738637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9828A4F6-CD5A-4D03-8FA8-072295C68884}"/>
            </a:ext>
          </a:extLst>
        </xdr:cNvPr>
        <xdr:cNvSpPr txBox="1"/>
      </xdr:nvSpPr>
      <xdr:spPr>
        <a:xfrm>
          <a:off x="16592627" y="66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127525</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E6AB1A9C-81AA-4D78-8C1D-9B8897B73CF8}"/>
            </a:ext>
          </a:extLst>
        </xdr:cNvPr>
        <xdr:cNvSpPr txBox="1"/>
      </xdr:nvSpPr>
      <xdr:spPr>
        <a:xfrm>
          <a:off x="18980227" y="591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161815</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2BBF5B23-2683-4D07-A6E8-27BB314D4059}"/>
            </a:ext>
          </a:extLst>
        </xdr:cNvPr>
        <xdr:cNvSpPr txBox="1"/>
      </xdr:nvSpPr>
      <xdr:spPr>
        <a:xfrm>
          <a:off x="18180127" y="578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152671</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6EB0B1CF-AA37-4CA4-9D9C-FA6BECE572EC}"/>
            </a:ext>
          </a:extLst>
        </xdr:cNvPr>
        <xdr:cNvSpPr txBox="1"/>
      </xdr:nvSpPr>
      <xdr:spPr>
        <a:xfrm>
          <a:off x="17386377" y="57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161815</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A71C14B7-D9C0-4231-86E7-F1E5096C029A}"/>
            </a:ext>
          </a:extLst>
        </xdr:cNvPr>
        <xdr:cNvSpPr txBox="1"/>
      </xdr:nvSpPr>
      <xdr:spPr>
        <a:xfrm>
          <a:off x="16592627" y="578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9A723B70-9E46-46B1-BCA0-5924595CDB6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E52215D9-1113-45A9-B583-052288EC318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C07B8AA4-BAEB-4468-98C4-5B426AEF0579}"/>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D4ABF75B-F12F-408F-94EC-1C877ECC4C8E}"/>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AD932699-ADD4-4E75-BEEB-762D94D7AA7E}"/>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C74CF4-7775-48F6-A2C6-DC7C21DA3EAF}"/>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ACFC83BF-08A2-456C-8C93-A8AFDB189B9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11B5C1BE-F049-4856-8C86-B58E9D704C15}"/>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2FEF3A32-359D-4F56-A4FA-A9AFC2738948}"/>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7B08DA3B-2E75-409D-A012-0FC15B75C8B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2B4E0B88-6D0A-4E94-B49F-C8FAD083ABDA}"/>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2A5AE498-EC0F-4141-9AE8-CCBC7F163C88}"/>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BD763292-59CD-4267-9864-F18AE58EE2A6}"/>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6EF46734-044F-43D6-9725-1D5DBC4BABD8}"/>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73BAC67E-2E00-4C8B-9E21-C065E71DBD54}"/>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CB716007-809D-49C3-BF4B-FF887EF709BA}"/>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4F7497B5-BFE2-4DC8-8650-C69A2FE6EEC7}"/>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30E1BC52-B61F-4545-9B62-1B83C6F7C801}"/>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6512CACD-8D95-43CD-84C8-8DC57833C392}"/>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7839DF21-240A-4B5F-92EF-95929C40E6EF}"/>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E1057B89-2D1D-4004-A976-7881317A4E18}"/>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1A3CAE80-10DE-4648-8A23-5CFE2D8A7FFC}"/>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64</xdr:row>
      <xdr:rowOff>41148</xdr:rowOff>
    </xdr:to>
    <xdr:cxnSp macro="">
      <xdr:nvCxnSpPr>
        <xdr:cNvPr id="622" name="直線コネクタ 621">
          <a:extLst>
            <a:ext uri="{FF2B5EF4-FFF2-40B4-BE49-F238E27FC236}">
              <a16:creationId xmlns:a16="http://schemas.microsoft.com/office/drawing/2014/main" id="{8E8BFF0B-8893-4257-8208-C96B63DBC3E6}"/>
            </a:ext>
          </a:extLst>
        </xdr:cNvPr>
        <xdr:cNvCxnSpPr/>
      </xdr:nvCxnSpPr>
      <xdr:spPr>
        <a:xfrm flipV="1">
          <a:off x="14699614" y="9506204"/>
          <a:ext cx="0" cy="110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1AF301E8-F4E8-4F8D-8B4A-ED8891DD4276}"/>
            </a:ext>
          </a:extLst>
        </xdr:cNvPr>
        <xdr:cNvSpPr txBox="1"/>
      </xdr:nvSpPr>
      <xdr:spPr>
        <a:xfrm>
          <a:off x="14738350" y="1061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24" name="直線コネクタ 623">
          <a:extLst>
            <a:ext uri="{FF2B5EF4-FFF2-40B4-BE49-F238E27FC236}">
              <a16:creationId xmlns:a16="http://schemas.microsoft.com/office/drawing/2014/main" id="{9F62B22D-3E95-48BE-A0BC-E057AE62834E}"/>
            </a:ext>
          </a:extLst>
        </xdr:cNvPr>
        <xdr:cNvCxnSpPr/>
      </xdr:nvCxnSpPr>
      <xdr:spPr>
        <a:xfrm>
          <a:off x="14611350" y="106138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121B268F-4226-4B8C-90D2-FFE70292AC96}"/>
            </a:ext>
          </a:extLst>
        </xdr:cNvPr>
        <xdr:cNvSpPr txBox="1"/>
      </xdr:nvSpPr>
      <xdr:spPr>
        <a:xfrm>
          <a:off x="14738350" y="9287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626" name="直線コネクタ 625">
          <a:extLst>
            <a:ext uri="{FF2B5EF4-FFF2-40B4-BE49-F238E27FC236}">
              <a16:creationId xmlns:a16="http://schemas.microsoft.com/office/drawing/2014/main" id="{62045856-3051-4A93-A4C8-D28D4FEAFD17}"/>
            </a:ext>
          </a:extLst>
        </xdr:cNvPr>
        <xdr:cNvCxnSpPr/>
      </xdr:nvCxnSpPr>
      <xdr:spPr>
        <a:xfrm>
          <a:off x="14611350" y="95062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95521</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A91C2CCA-660C-4E5D-8AE9-D2426AC390C6}"/>
            </a:ext>
          </a:extLst>
        </xdr:cNvPr>
        <xdr:cNvSpPr txBox="1"/>
      </xdr:nvSpPr>
      <xdr:spPr>
        <a:xfrm>
          <a:off x="14738350" y="984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628" name="フローチャート: 判断 627">
          <a:extLst>
            <a:ext uri="{FF2B5EF4-FFF2-40B4-BE49-F238E27FC236}">
              <a16:creationId xmlns:a16="http://schemas.microsoft.com/office/drawing/2014/main" id="{9A02FDFB-325F-40B3-BEA0-E18E4CBFDED7}"/>
            </a:ext>
          </a:extLst>
        </xdr:cNvPr>
        <xdr:cNvSpPr/>
      </xdr:nvSpPr>
      <xdr:spPr>
        <a:xfrm>
          <a:off x="14649450" y="99849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29" name="フローチャート: 判断 628">
          <a:extLst>
            <a:ext uri="{FF2B5EF4-FFF2-40B4-BE49-F238E27FC236}">
              <a16:creationId xmlns:a16="http://schemas.microsoft.com/office/drawing/2014/main" id="{95E5F123-04EB-419D-AA84-130747700600}"/>
            </a:ext>
          </a:extLst>
        </xdr:cNvPr>
        <xdr:cNvSpPr/>
      </xdr:nvSpPr>
      <xdr:spPr>
        <a:xfrm>
          <a:off x="13887450" y="9980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30" name="フローチャート: 判断 629">
          <a:extLst>
            <a:ext uri="{FF2B5EF4-FFF2-40B4-BE49-F238E27FC236}">
              <a16:creationId xmlns:a16="http://schemas.microsoft.com/office/drawing/2014/main" id="{86FBD864-DCCA-4595-B076-28A22942C4AC}"/>
            </a:ext>
          </a:extLst>
        </xdr:cNvPr>
        <xdr:cNvSpPr/>
      </xdr:nvSpPr>
      <xdr:spPr>
        <a:xfrm>
          <a:off x="130937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26924</xdr:rowOff>
    </xdr:from>
    <xdr:to>
      <xdr:col>72</xdr:col>
      <xdr:colOff>38100</xdr:colOff>
      <xdr:row>60</xdr:row>
      <xdr:rowOff>128524</xdr:rowOff>
    </xdr:to>
    <xdr:sp macro="" textlink="">
      <xdr:nvSpPr>
        <xdr:cNvPr id="631" name="フローチャート: 判断 630">
          <a:extLst>
            <a:ext uri="{FF2B5EF4-FFF2-40B4-BE49-F238E27FC236}">
              <a16:creationId xmlns:a16="http://schemas.microsoft.com/office/drawing/2014/main" id="{0593CB9C-32EC-494C-8AB2-9ED59F964B8C}"/>
            </a:ext>
          </a:extLst>
        </xdr:cNvPr>
        <xdr:cNvSpPr/>
      </xdr:nvSpPr>
      <xdr:spPr>
        <a:xfrm>
          <a:off x="12299950" y="99392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170942</xdr:rowOff>
    </xdr:from>
    <xdr:to>
      <xdr:col>67</xdr:col>
      <xdr:colOff>101600</xdr:colOff>
      <xdr:row>60</xdr:row>
      <xdr:rowOff>101092</xdr:rowOff>
    </xdr:to>
    <xdr:sp macro="" textlink="">
      <xdr:nvSpPr>
        <xdr:cNvPr id="632" name="フローチャート: 判断 631">
          <a:extLst>
            <a:ext uri="{FF2B5EF4-FFF2-40B4-BE49-F238E27FC236}">
              <a16:creationId xmlns:a16="http://schemas.microsoft.com/office/drawing/2014/main" id="{C58FB75A-005D-4BBA-B7B0-D6B32CC775E0}"/>
            </a:ext>
          </a:extLst>
        </xdr:cNvPr>
        <xdr:cNvSpPr/>
      </xdr:nvSpPr>
      <xdr:spPr>
        <a:xfrm>
          <a:off x="11487150" y="991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C6C70004-8A38-48AA-A1B8-8B6B3FFA63B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AA0BED7-9329-4264-ACCC-742B8ABA794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FD2EED58-461A-4649-B414-B5405290FEBC}"/>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10DF141-C168-4338-A06B-0681C83161A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D46950FF-4E86-4100-A30E-8394E95985BC}"/>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638" name="楕円 637">
          <a:extLst>
            <a:ext uri="{FF2B5EF4-FFF2-40B4-BE49-F238E27FC236}">
              <a16:creationId xmlns:a16="http://schemas.microsoft.com/office/drawing/2014/main" id="{0397A79C-E67D-4380-B733-EA18D20EA928}"/>
            </a:ext>
          </a:extLst>
        </xdr:cNvPr>
        <xdr:cNvSpPr/>
      </xdr:nvSpPr>
      <xdr:spPr>
        <a:xfrm>
          <a:off x="14649450" y="99849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51071</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5C4B9B3E-4FCA-4686-A8EE-76D8DD73CDED}"/>
            </a:ext>
          </a:extLst>
        </xdr:cNvPr>
        <xdr:cNvSpPr txBox="1"/>
      </xdr:nvSpPr>
      <xdr:spPr>
        <a:xfrm>
          <a:off x="14738350"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161798</xdr:rowOff>
    </xdr:from>
    <xdr:to>
      <xdr:col>81</xdr:col>
      <xdr:colOff>101600</xdr:colOff>
      <xdr:row>60</xdr:row>
      <xdr:rowOff>91948</xdr:rowOff>
    </xdr:to>
    <xdr:sp macro="" textlink="">
      <xdr:nvSpPr>
        <xdr:cNvPr id="640" name="楕円 639">
          <a:extLst>
            <a:ext uri="{FF2B5EF4-FFF2-40B4-BE49-F238E27FC236}">
              <a16:creationId xmlns:a16="http://schemas.microsoft.com/office/drawing/2014/main" id="{22DD801F-4F16-4A14-8DD3-7AEF97FD835D}"/>
            </a:ext>
          </a:extLst>
        </xdr:cNvPr>
        <xdr:cNvSpPr/>
      </xdr:nvSpPr>
      <xdr:spPr>
        <a:xfrm>
          <a:off x="13887450" y="99090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41148</xdr:rowOff>
    </xdr:from>
    <xdr:to>
      <xdr:col>85</xdr:col>
      <xdr:colOff>127000</xdr:colOff>
      <xdr:row>60</xdr:row>
      <xdr:rowOff>123444</xdr:rowOff>
    </xdr:to>
    <xdr:cxnSp macro="">
      <xdr:nvCxnSpPr>
        <xdr:cNvPr id="641" name="直線コネクタ 640">
          <a:extLst>
            <a:ext uri="{FF2B5EF4-FFF2-40B4-BE49-F238E27FC236}">
              <a16:creationId xmlns:a16="http://schemas.microsoft.com/office/drawing/2014/main" id="{C6F2F757-4657-40D5-A217-C3E196B490C6}"/>
            </a:ext>
          </a:extLst>
        </xdr:cNvPr>
        <xdr:cNvCxnSpPr/>
      </xdr:nvCxnSpPr>
      <xdr:spPr>
        <a:xfrm>
          <a:off x="13938250" y="9953498"/>
          <a:ext cx="762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88646</xdr:rowOff>
    </xdr:from>
    <xdr:to>
      <xdr:col>76</xdr:col>
      <xdr:colOff>165100</xdr:colOff>
      <xdr:row>60</xdr:row>
      <xdr:rowOff>18796</xdr:rowOff>
    </xdr:to>
    <xdr:sp macro="" textlink="">
      <xdr:nvSpPr>
        <xdr:cNvPr id="642" name="楕円 641">
          <a:extLst>
            <a:ext uri="{FF2B5EF4-FFF2-40B4-BE49-F238E27FC236}">
              <a16:creationId xmlns:a16="http://schemas.microsoft.com/office/drawing/2014/main" id="{335B7779-4DF3-4D60-9C68-1F2FAE2B27DB}"/>
            </a:ext>
          </a:extLst>
        </xdr:cNvPr>
        <xdr:cNvSpPr/>
      </xdr:nvSpPr>
      <xdr:spPr>
        <a:xfrm>
          <a:off x="13093700" y="98358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139446</xdr:rowOff>
    </xdr:from>
    <xdr:to>
      <xdr:col>81</xdr:col>
      <xdr:colOff>50800</xdr:colOff>
      <xdr:row>60</xdr:row>
      <xdr:rowOff>41148</xdr:rowOff>
    </xdr:to>
    <xdr:cxnSp macro="">
      <xdr:nvCxnSpPr>
        <xdr:cNvPr id="643" name="直線コネクタ 642">
          <a:extLst>
            <a:ext uri="{FF2B5EF4-FFF2-40B4-BE49-F238E27FC236}">
              <a16:creationId xmlns:a16="http://schemas.microsoft.com/office/drawing/2014/main" id="{3795C2A9-F074-4E61-B163-84DCBC30B93D}"/>
            </a:ext>
          </a:extLst>
        </xdr:cNvPr>
        <xdr:cNvCxnSpPr/>
      </xdr:nvCxnSpPr>
      <xdr:spPr>
        <a:xfrm>
          <a:off x="13144500" y="9886696"/>
          <a:ext cx="79375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xdr:rowOff>
    </xdr:from>
    <xdr:to>
      <xdr:col>72</xdr:col>
      <xdr:colOff>38100</xdr:colOff>
      <xdr:row>59</xdr:row>
      <xdr:rowOff>112522</xdr:rowOff>
    </xdr:to>
    <xdr:sp macro="" textlink="">
      <xdr:nvSpPr>
        <xdr:cNvPr id="644" name="楕円 643">
          <a:extLst>
            <a:ext uri="{FF2B5EF4-FFF2-40B4-BE49-F238E27FC236}">
              <a16:creationId xmlns:a16="http://schemas.microsoft.com/office/drawing/2014/main" id="{1AC14407-CC7C-418E-A8E3-5746CDF71D62}"/>
            </a:ext>
          </a:extLst>
        </xdr:cNvPr>
        <xdr:cNvSpPr/>
      </xdr:nvSpPr>
      <xdr:spPr>
        <a:xfrm>
          <a:off x="12299950" y="97581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61722</xdr:rowOff>
    </xdr:from>
    <xdr:to>
      <xdr:col>76</xdr:col>
      <xdr:colOff>114300</xdr:colOff>
      <xdr:row>59</xdr:row>
      <xdr:rowOff>139446</xdr:rowOff>
    </xdr:to>
    <xdr:cxnSp macro="">
      <xdr:nvCxnSpPr>
        <xdr:cNvPr id="645" name="直線コネクタ 644">
          <a:extLst>
            <a:ext uri="{FF2B5EF4-FFF2-40B4-BE49-F238E27FC236}">
              <a16:creationId xmlns:a16="http://schemas.microsoft.com/office/drawing/2014/main" id="{D8756662-0154-4E51-B542-A40B5C2AA0BD}"/>
            </a:ext>
          </a:extLst>
        </xdr:cNvPr>
        <xdr:cNvCxnSpPr/>
      </xdr:nvCxnSpPr>
      <xdr:spPr>
        <a:xfrm>
          <a:off x="12344400" y="9808972"/>
          <a:ext cx="8001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154940</xdr:rowOff>
    </xdr:from>
    <xdr:to>
      <xdr:col>67</xdr:col>
      <xdr:colOff>101600</xdr:colOff>
      <xdr:row>59</xdr:row>
      <xdr:rowOff>85090</xdr:rowOff>
    </xdr:to>
    <xdr:sp macro="" textlink="">
      <xdr:nvSpPr>
        <xdr:cNvPr id="646" name="楕円 645">
          <a:extLst>
            <a:ext uri="{FF2B5EF4-FFF2-40B4-BE49-F238E27FC236}">
              <a16:creationId xmlns:a16="http://schemas.microsoft.com/office/drawing/2014/main" id="{431F87FC-CC80-4797-9B4B-072C84DE07E8}"/>
            </a:ext>
          </a:extLst>
        </xdr:cNvPr>
        <xdr:cNvSpPr/>
      </xdr:nvSpPr>
      <xdr:spPr>
        <a:xfrm>
          <a:off x="11487150" y="9737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34290</xdr:rowOff>
    </xdr:from>
    <xdr:to>
      <xdr:col>71</xdr:col>
      <xdr:colOff>177800</xdr:colOff>
      <xdr:row>59</xdr:row>
      <xdr:rowOff>61722</xdr:rowOff>
    </xdr:to>
    <xdr:cxnSp macro="">
      <xdr:nvCxnSpPr>
        <xdr:cNvPr id="647" name="直線コネクタ 646">
          <a:extLst>
            <a:ext uri="{FF2B5EF4-FFF2-40B4-BE49-F238E27FC236}">
              <a16:creationId xmlns:a16="http://schemas.microsoft.com/office/drawing/2014/main" id="{9FC2F068-884B-4B35-88E3-48AB97CC4063}"/>
            </a:ext>
          </a:extLst>
        </xdr:cNvPr>
        <xdr:cNvCxnSpPr/>
      </xdr:nvCxnSpPr>
      <xdr:spPr>
        <a:xfrm>
          <a:off x="11537950" y="9781540"/>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160799</xdr:rowOff>
    </xdr:from>
    <xdr:ext cx="405111" cy="259045"/>
    <xdr:sp macro="" textlink="">
      <xdr:nvSpPr>
        <xdr:cNvPr id="648" name="n_1aveValue【学校施設】&#10;有形固定資産減価償却率">
          <a:extLst>
            <a:ext uri="{FF2B5EF4-FFF2-40B4-BE49-F238E27FC236}">
              <a16:creationId xmlns:a16="http://schemas.microsoft.com/office/drawing/2014/main" id="{07C6FF02-41B9-40EB-A1DC-56A53FBE29D4}"/>
            </a:ext>
          </a:extLst>
        </xdr:cNvPr>
        <xdr:cNvSpPr txBox="1"/>
      </xdr:nvSpPr>
      <xdr:spPr>
        <a:xfrm>
          <a:off x="13742044" y="1007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49" name="n_2aveValue【学校施設】&#10;有形固定資産減価償却率">
          <a:extLst>
            <a:ext uri="{FF2B5EF4-FFF2-40B4-BE49-F238E27FC236}">
              <a16:creationId xmlns:a16="http://schemas.microsoft.com/office/drawing/2014/main" id="{3BF31036-0BB6-45B9-B6E9-5F2101FF3144}"/>
            </a:ext>
          </a:extLst>
        </xdr:cNvPr>
        <xdr:cNvSpPr txBox="1"/>
      </xdr:nvSpPr>
      <xdr:spPr>
        <a:xfrm>
          <a:off x="1296099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119651</xdr:rowOff>
    </xdr:from>
    <xdr:ext cx="405111" cy="259045"/>
    <xdr:sp macro="" textlink="">
      <xdr:nvSpPr>
        <xdr:cNvPr id="650" name="n_3aveValue【学校施設】&#10;有形固定資産減価償却率">
          <a:extLst>
            <a:ext uri="{FF2B5EF4-FFF2-40B4-BE49-F238E27FC236}">
              <a16:creationId xmlns:a16="http://schemas.microsoft.com/office/drawing/2014/main" id="{99A8F9A1-665E-42B0-8419-5C7C9D6E31DA}"/>
            </a:ext>
          </a:extLst>
        </xdr:cNvPr>
        <xdr:cNvSpPr txBox="1"/>
      </xdr:nvSpPr>
      <xdr:spPr>
        <a:xfrm>
          <a:off x="12167244" y="1003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92219</xdr:rowOff>
    </xdr:from>
    <xdr:ext cx="405111" cy="259045"/>
    <xdr:sp macro="" textlink="">
      <xdr:nvSpPr>
        <xdr:cNvPr id="651" name="n_4aveValue【学校施設】&#10;有形固定資産減価償却率">
          <a:extLst>
            <a:ext uri="{FF2B5EF4-FFF2-40B4-BE49-F238E27FC236}">
              <a16:creationId xmlns:a16="http://schemas.microsoft.com/office/drawing/2014/main" id="{FA1C8B47-110B-47FF-9014-502E33968B12}"/>
            </a:ext>
          </a:extLst>
        </xdr:cNvPr>
        <xdr:cNvSpPr txBox="1"/>
      </xdr:nvSpPr>
      <xdr:spPr>
        <a:xfrm>
          <a:off x="113544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108475</xdr:rowOff>
    </xdr:from>
    <xdr:ext cx="405111" cy="259045"/>
    <xdr:sp macro="" textlink="">
      <xdr:nvSpPr>
        <xdr:cNvPr id="652" name="n_1mainValue【学校施設】&#10;有形固定資産減価償却率">
          <a:extLst>
            <a:ext uri="{FF2B5EF4-FFF2-40B4-BE49-F238E27FC236}">
              <a16:creationId xmlns:a16="http://schemas.microsoft.com/office/drawing/2014/main" id="{C698E33C-C18A-4B82-88DA-C49CA6649DDF}"/>
            </a:ext>
          </a:extLst>
        </xdr:cNvPr>
        <xdr:cNvSpPr txBox="1"/>
      </xdr:nvSpPr>
      <xdr:spPr>
        <a:xfrm>
          <a:off x="13742044" y="969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35323</xdr:rowOff>
    </xdr:from>
    <xdr:ext cx="405111" cy="259045"/>
    <xdr:sp macro="" textlink="">
      <xdr:nvSpPr>
        <xdr:cNvPr id="653" name="n_2mainValue【学校施設】&#10;有形固定資産減価償却率">
          <a:extLst>
            <a:ext uri="{FF2B5EF4-FFF2-40B4-BE49-F238E27FC236}">
              <a16:creationId xmlns:a16="http://schemas.microsoft.com/office/drawing/2014/main" id="{5756C812-F0ED-44AD-9551-7EA912078FDD}"/>
            </a:ext>
          </a:extLst>
        </xdr:cNvPr>
        <xdr:cNvSpPr txBox="1"/>
      </xdr:nvSpPr>
      <xdr:spPr>
        <a:xfrm>
          <a:off x="12960994" y="961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129049</xdr:rowOff>
    </xdr:from>
    <xdr:ext cx="405111" cy="259045"/>
    <xdr:sp macro="" textlink="">
      <xdr:nvSpPr>
        <xdr:cNvPr id="654" name="n_3mainValue【学校施設】&#10;有形固定資産減価償却率">
          <a:extLst>
            <a:ext uri="{FF2B5EF4-FFF2-40B4-BE49-F238E27FC236}">
              <a16:creationId xmlns:a16="http://schemas.microsoft.com/office/drawing/2014/main" id="{6EA1BD68-070F-41B2-83C2-2EAEF823E542}"/>
            </a:ext>
          </a:extLst>
        </xdr:cNvPr>
        <xdr:cNvSpPr txBox="1"/>
      </xdr:nvSpPr>
      <xdr:spPr>
        <a:xfrm>
          <a:off x="12167244" y="9546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655" name="n_4mainValue【学校施設】&#10;有形固定資産減価償却率">
          <a:extLst>
            <a:ext uri="{FF2B5EF4-FFF2-40B4-BE49-F238E27FC236}">
              <a16:creationId xmlns:a16="http://schemas.microsoft.com/office/drawing/2014/main" id="{46F94D01-2B43-484D-9DA3-4484260F901B}"/>
            </a:ext>
          </a:extLst>
        </xdr:cNvPr>
        <xdr:cNvSpPr txBox="1"/>
      </xdr:nvSpPr>
      <xdr:spPr>
        <a:xfrm>
          <a:off x="11354444" y="951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1EA0FCF8-F773-4378-BD89-D700A8787C25}"/>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A5AAAA01-F9E0-47E4-9220-6B6B3D8EB55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B31AD1CB-25CE-49BB-8369-163E26BD855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CEF43499-26B4-4499-815D-1CF0E0401C6F}"/>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1A4BE3F8-314B-4B6A-8EFA-E2303522B58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499ADCA5-66EB-4446-9F63-A01B738B0BF1}"/>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715A399F-4012-4E25-9F50-AF62D8FA03E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940AF553-2F58-4FC7-859B-608E4BB608ED}"/>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A238B931-85B2-41A0-B125-ECA7B5487D8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5BB6D4CD-9EF7-498A-9300-C2EDB918B5FB}"/>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B7888939-3CCD-45BF-8A26-1E3973A06CC6}"/>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8F28DC4D-40BA-4636-B61B-675C5BDCE277}"/>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4ABD2D79-C4EA-4496-A104-4BFEE975598A}"/>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8D844EC0-6DA3-4C7D-B70E-BEFE01F5145B}"/>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6ABF61CB-A82C-4EE2-997E-A75EF1637078}"/>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7FA0AAEB-222A-48B4-AE6F-D18BBD8413D9}"/>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48ED408-FA7E-4090-A393-6D1CCB9BCA46}"/>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A3E1E215-C440-4339-9847-EF802F72911D}"/>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1BD75F6E-6FC0-4E4D-96BD-BBAB660D7CB5}"/>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DF99A0A-6D6C-4F31-98B1-5530A944BF42}"/>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F8500BD4-B13B-44E5-8A45-DB78C5487B75}"/>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F9ECA5E0-800F-49AF-96DF-F3A6A393A882}"/>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59436</xdr:rowOff>
    </xdr:from>
    <xdr:to>
      <xdr:col>116</xdr:col>
      <xdr:colOff>62864</xdr:colOff>
      <xdr:row>64</xdr:row>
      <xdr:rowOff>107442</xdr:rowOff>
    </xdr:to>
    <xdr:cxnSp macro="">
      <xdr:nvCxnSpPr>
        <xdr:cNvPr id="678" name="直線コネクタ 677">
          <a:extLst>
            <a:ext uri="{FF2B5EF4-FFF2-40B4-BE49-F238E27FC236}">
              <a16:creationId xmlns:a16="http://schemas.microsoft.com/office/drawing/2014/main" id="{C797E30B-9209-4518-9AEC-17A374B31877}"/>
            </a:ext>
          </a:extLst>
        </xdr:cNvPr>
        <xdr:cNvCxnSpPr/>
      </xdr:nvCxnSpPr>
      <xdr:spPr>
        <a:xfrm flipV="1">
          <a:off x="19951064" y="9476486"/>
          <a:ext cx="0" cy="1203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111269</xdr:rowOff>
    </xdr:from>
    <xdr:ext cx="469744" cy="259045"/>
    <xdr:sp macro="" textlink="">
      <xdr:nvSpPr>
        <xdr:cNvPr id="679" name="【学校施設】&#10;一人当たり面積最小値テキスト">
          <a:extLst>
            <a:ext uri="{FF2B5EF4-FFF2-40B4-BE49-F238E27FC236}">
              <a16:creationId xmlns:a16="http://schemas.microsoft.com/office/drawing/2014/main" id="{15BD2A4C-4B82-4F65-97DE-42B0CD99C1DC}"/>
            </a:ext>
          </a:extLst>
        </xdr:cNvPr>
        <xdr:cNvSpPr txBox="1"/>
      </xdr:nvSpPr>
      <xdr:spPr>
        <a:xfrm>
          <a:off x="19989800" y="1068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107442</xdr:rowOff>
    </xdr:from>
    <xdr:to>
      <xdr:col>116</xdr:col>
      <xdr:colOff>152400</xdr:colOff>
      <xdr:row>64</xdr:row>
      <xdr:rowOff>107442</xdr:rowOff>
    </xdr:to>
    <xdr:cxnSp macro="">
      <xdr:nvCxnSpPr>
        <xdr:cNvPr id="680" name="直線コネクタ 679">
          <a:extLst>
            <a:ext uri="{FF2B5EF4-FFF2-40B4-BE49-F238E27FC236}">
              <a16:creationId xmlns:a16="http://schemas.microsoft.com/office/drawing/2014/main" id="{1A8B042E-FEA2-401C-9624-3C051A0FDBA0}"/>
            </a:ext>
          </a:extLst>
        </xdr:cNvPr>
        <xdr:cNvCxnSpPr/>
      </xdr:nvCxnSpPr>
      <xdr:spPr>
        <a:xfrm>
          <a:off x="19881850" y="10680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6113</xdr:rowOff>
    </xdr:from>
    <xdr:ext cx="469744" cy="259045"/>
    <xdr:sp macro="" textlink="">
      <xdr:nvSpPr>
        <xdr:cNvPr id="681" name="【学校施設】&#10;一人当たり面積最大値テキスト">
          <a:extLst>
            <a:ext uri="{FF2B5EF4-FFF2-40B4-BE49-F238E27FC236}">
              <a16:creationId xmlns:a16="http://schemas.microsoft.com/office/drawing/2014/main" id="{467F131D-A0A6-4438-80A0-7B6095970572}"/>
            </a:ext>
          </a:extLst>
        </xdr:cNvPr>
        <xdr:cNvSpPr txBox="1"/>
      </xdr:nvSpPr>
      <xdr:spPr>
        <a:xfrm>
          <a:off x="19989800" y="925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59436</xdr:rowOff>
    </xdr:from>
    <xdr:to>
      <xdr:col>116</xdr:col>
      <xdr:colOff>152400</xdr:colOff>
      <xdr:row>57</xdr:row>
      <xdr:rowOff>59436</xdr:rowOff>
    </xdr:to>
    <xdr:cxnSp macro="">
      <xdr:nvCxnSpPr>
        <xdr:cNvPr id="682" name="直線コネクタ 681">
          <a:extLst>
            <a:ext uri="{FF2B5EF4-FFF2-40B4-BE49-F238E27FC236}">
              <a16:creationId xmlns:a16="http://schemas.microsoft.com/office/drawing/2014/main" id="{E9EE0C99-A131-4B8A-8291-650004DE48ED}"/>
            </a:ext>
          </a:extLst>
        </xdr:cNvPr>
        <xdr:cNvCxnSpPr/>
      </xdr:nvCxnSpPr>
      <xdr:spPr>
        <a:xfrm>
          <a:off x="19881850" y="94764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64787</xdr:rowOff>
    </xdr:from>
    <xdr:ext cx="469744" cy="259045"/>
    <xdr:sp macro="" textlink="">
      <xdr:nvSpPr>
        <xdr:cNvPr id="683" name="【学校施設】&#10;一人当たり面積平均値テキスト">
          <a:extLst>
            <a:ext uri="{FF2B5EF4-FFF2-40B4-BE49-F238E27FC236}">
              <a16:creationId xmlns:a16="http://schemas.microsoft.com/office/drawing/2014/main" id="{61B6549F-FA57-483F-A5C0-E0BF2711AB77}"/>
            </a:ext>
          </a:extLst>
        </xdr:cNvPr>
        <xdr:cNvSpPr txBox="1"/>
      </xdr:nvSpPr>
      <xdr:spPr>
        <a:xfrm>
          <a:off x="19989800" y="10142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84" name="フローチャート: 判断 683">
          <a:extLst>
            <a:ext uri="{FF2B5EF4-FFF2-40B4-BE49-F238E27FC236}">
              <a16:creationId xmlns:a16="http://schemas.microsoft.com/office/drawing/2014/main" id="{BAAA552D-06E6-4C5E-9E50-794F611E7145}"/>
            </a:ext>
          </a:extLst>
        </xdr:cNvPr>
        <xdr:cNvSpPr/>
      </xdr:nvSpPr>
      <xdr:spPr>
        <a:xfrm>
          <a:off x="19900900" y="10163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79502</xdr:rowOff>
    </xdr:from>
    <xdr:to>
      <xdr:col>112</xdr:col>
      <xdr:colOff>38100</xdr:colOff>
      <xdr:row>62</xdr:row>
      <xdr:rowOff>9652</xdr:rowOff>
    </xdr:to>
    <xdr:sp macro="" textlink="">
      <xdr:nvSpPr>
        <xdr:cNvPr id="685" name="フローチャート: 判断 684">
          <a:extLst>
            <a:ext uri="{FF2B5EF4-FFF2-40B4-BE49-F238E27FC236}">
              <a16:creationId xmlns:a16="http://schemas.microsoft.com/office/drawing/2014/main" id="{FF79CE9C-DB4A-4D7F-8CDB-E6ABDF064E39}"/>
            </a:ext>
          </a:extLst>
        </xdr:cNvPr>
        <xdr:cNvSpPr/>
      </xdr:nvSpPr>
      <xdr:spPr>
        <a:xfrm>
          <a:off x="19157950" y="101569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686" name="フローチャート: 判断 685">
          <a:extLst>
            <a:ext uri="{FF2B5EF4-FFF2-40B4-BE49-F238E27FC236}">
              <a16:creationId xmlns:a16="http://schemas.microsoft.com/office/drawing/2014/main" id="{9879C7DF-8ED1-4A75-8923-5FFF8AF1D3BC}"/>
            </a:ext>
          </a:extLst>
        </xdr:cNvPr>
        <xdr:cNvSpPr/>
      </xdr:nvSpPr>
      <xdr:spPr>
        <a:xfrm>
          <a:off x="18345150" y="1013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687" name="フローチャート: 判断 686">
          <a:extLst>
            <a:ext uri="{FF2B5EF4-FFF2-40B4-BE49-F238E27FC236}">
              <a16:creationId xmlns:a16="http://schemas.microsoft.com/office/drawing/2014/main" id="{586CCF79-0DDB-423C-9710-E5901FEB8AAE}"/>
            </a:ext>
          </a:extLst>
        </xdr:cNvPr>
        <xdr:cNvSpPr/>
      </xdr:nvSpPr>
      <xdr:spPr>
        <a:xfrm>
          <a:off x="17551400" y="100718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170942</xdr:rowOff>
    </xdr:from>
    <xdr:to>
      <xdr:col>98</xdr:col>
      <xdr:colOff>38100</xdr:colOff>
      <xdr:row>61</xdr:row>
      <xdr:rowOff>101092</xdr:rowOff>
    </xdr:to>
    <xdr:sp macro="" textlink="">
      <xdr:nvSpPr>
        <xdr:cNvPr id="688" name="フローチャート: 判断 687">
          <a:extLst>
            <a:ext uri="{FF2B5EF4-FFF2-40B4-BE49-F238E27FC236}">
              <a16:creationId xmlns:a16="http://schemas.microsoft.com/office/drawing/2014/main" id="{11BEF2BE-2307-4B75-B462-37F385018B9F}"/>
            </a:ext>
          </a:extLst>
        </xdr:cNvPr>
        <xdr:cNvSpPr/>
      </xdr:nvSpPr>
      <xdr:spPr>
        <a:xfrm>
          <a:off x="16757650" y="100769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6544B787-8E6E-4F4F-A3ED-CB547F0700CF}"/>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6D758294-4FFD-4551-A35F-48FD939BC39D}"/>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23F59480-29A6-4FDE-923B-AFC57ABD142A}"/>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1C6B0861-B297-4D72-99A2-486B77B7A87A}"/>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AC6DD5F4-719D-451A-8010-4D20A600B58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8636</xdr:rowOff>
    </xdr:from>
    <xdr:to>
      <xdr:col>116</xdr:col>
      <xdr:colOff>114300</xdr:colOff>
      <xdr:row>57</xdr:row>
      <xdr:rowOff>110236</xdr:rowOff>
    </xdr:to>
    <xdr:sp macro="" textlink="">
      <xdr:nvSpPr>
        <xdr:cNvPr id="694" name="楕円 693">
          <a:extLst>
            <a:ext uri="{FF2B5EF4-FFF2-40B4-BE49-F238E27FC236}">
              <a16:creationId xmlns:a16="http://schemas.microsoft.com/office/drawing/2014/main" id="{23DFDA93-4E08-4D32-AC74-F9869337BCED}"/>
            </a:ext>
          </a:extLst>
        </xdr:cNvPr>
        <xdr:cNvSpPr/>
      </xdr:nvSpPr>
      <xdr:spPr>
        <a:xfrm>
          <a:off x="19900900" y="94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133113</xdr:rowOff>
    </xdr:from>
    <xdr:ext cx="469744" cy="259045"/>
    <xdr:sp macro="" textlink="">
      <xdr:nvSpPr>
        <xdr:cNvPr id="695" name="【学校施設】&#10;一人当たり面積該当値テキスト">
          <a:extLst>
            <a:ext uri="{FF2B5EF4-FFF2-40B4-BE49-F238E27FC236}">
              <a16:creationId xmlns:a16="http://schemas.microsoft.com/office/drawing/2014/main" id="{E0926D99-2117-41F5-8418-8B8406E78140}"/>
            </a:ext>
          </a:extLst>
        </xdr:cNvPr>
        <xdr:cNvSpPr txBox="1"/>
      </xdr:nvSpPr>
      <xdr:spPr>
        <a:xfrm>
          <a:off x="19989800" y="938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38354</xdr:rowOff>
    </xdr:from>
    <xdr:to>
      <xdr:col>112</xdr:col>
      <xdr:colOff>38100</xdr:colOff>
      <xdr:row>57</xdr:row>
      <xdr:rowOff>139954</xdr:rowOff>
    </xdr:to>
    <xdr:sp macro="" textlink="">
      <xdr:nvSpPr>
        <xdr:cNvPr id="696" name="楕円 695">
          <a:extLst>
            <a:ext uri="{FF2B5EF4-FFF2-40B4-BE49-F238E27FC236}">
              <a16:creationId xmlns:a16="http://schemas.microsoft.com/office/drawing/2014/main" id="{36BD360B-144F-421E-92CE-3DDE2501C78A}"/>
            </a:ext>
          </a:extLst>
        </xdr:cNvPr>
        <xdr:cNvSpPr/>
      </xdr:nvSpPr>
      <xdr:spPr>
        <a:xfrm>
          <a:off x="19157950" y="94554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59436</xdr:rowOff>
    </xdr:from>
    <xdr:to>
      <xdr:col>116</xdr:col>
      <xdr:colOff>63500</xdr:colOff>
      <xdr:row>57</xdr:row>
      <xdr:rowOff>89154</xdr:rowOff>
    </xdr:to>
    <xdr:cxnSp macro="">
      <xdr:nvCxnSpPr>
        <xdr:cNvPr id="697" name="直線コネクタ 696">
          <a:extLst>
            <a:ext uri="{FF2B5EF4-FFF2-40B4-BE49-F238E27FC236}">
              <a16:creationId xmlns:a16="http://schemas.microsoft.com/office/drawing/2014/main" id="{738D69B5-40E1-4112-82FE-154E799DCAF0}"/>
            </a:ext>
          </a:extLst>
        </xdr:cNvPr>
        <xdr:cNvCxnSpPr/>
      </xdr:nvCxnSpPr>
      <xdr:spPr>
        <a:xfrm flipV="1">
          <a:off x="19202400" y="9476486"/>
          <a:ext cx="7493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70358</xdr:rowOff>
    </xdr:from>
    <xdr:to>
      <xdr:col>107</xdr:col>
      <xdr:colOff>101600</xdr:colOff>
      <xdr:row>58</xdr:row>
      <xdr:rowOff>508</xdr:rowOff>
    </xdr:to>
    <xdr:sp macro="" textlink="">
      <xdr:nvSpPr>
        <xdr:cNvPr id="698" name="楕円 697">
          <a:extLst>
            <a:ext uri="{FF2B5EF4-FFF2-40B4-BE49-F238E27FC236}">
              <a16:creationId xmlns:a16="http://schemas.microsoft.com/office/drawing/2014/main" id="{62385E10-4048-4282-B73D-EC877B2DE0F8}"/>
            </a:ext>
          </a:extLst>
        </xdr:cNvPr>
        <xdr:cNvSpPr/>
      </xdr:nvSpPr>
      <xdr:spPr>
        <a:xfrm>
          <a:off x="18345150" y="94874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89154</xdr:rowOff>
    </xdr:from>
    <xdr:to>
      <xdr:col>111</xdr:col>
      <xdr:colOff>177800</xdr:colOff>
      <xdr:row>57</xdr:row>
      <xdr:rowOff>121158</xdr:rowOff>
    </xdr:to>
    <xdr:cxnSp macro="">
      <xdr:nvCxnSpPr>
        <xdr:cNvPr id="699" name="直線コネクタ 698">
          <a:extLst>
            <a:ext uri="{FF2B5EF4-FFF2-40B4-BE49-F238E27FC236}">
              <a16:creationId xmlns:a16="http://schemas.microsoft.com/office/drawing/2014/main" id="{F0657291-B6CF-4BF7-B66A-730A2938C9B9}"/>
            </a:ext>
          </a:extLst>
        </xdr:cNvPr>
        <xdr:cNvCxnSpPr/>
      </xdr:nvCxnSpPr>
      <xdr:spPr>
        <a:xfrm flipV="1">
          <a:off x="18395950" y="9506204"/>
          <a:ext cx="8064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86360</xdr:rowOff>
    </xdr:from>
    <xdr:to>
      <xdr:col>102</xdr:col>
      <xdr:colOff>165100</xdr:colOff>
      <xdr:row>58</xdr:row>
      <xdr:rowOff>16510</xdr:rowOff>
    </xdr:to>
    <xdr:sp macro="" textlink="">
      <xdr:nvSpPr>
        <xdr:cNvPr id="700" name="楕円 699">
          <a:extLst>
            <a:ext uri="{FF2B5EF4-FFF2-40B4-BE49-F238E27FC236}">
              <a16:creationId xmlns:a16="http://schemas.microsoft.com/office/drawing/2014/main" id="{6D162962-9035-4A6A-A7F5-78283BCB352A}"/>
            </a:ext>
          </a:extLst>
        </xdr:cNvPr>
        <xdr:cNvSpPr/>
      </xdr:nvSpPr>
      <xdr:spPr>
        <a:xfrm>
          <a:off x="17551400" y="9503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121158</xdr:rowOff>
    </xdr:from>
    <xdr:to>
      <xdr:col>107</xdr:col>
      <xdr:colOff>50800</xdr:colOff>
      <xdr:row>57</xdr:row>
      <xdr:rowOff>137160</xdr:rowOff>
    </xdr:to>
    <xdr:cxnSp macro="">
      <xdr:nvCxnSpPr>
        <xdr:cNvPr id="701" name="直線コネクタ 700">
          <a:extLst>
            <a:ext uri="{FF2B5EF4-FFF2-40B4-BE49-F238E27FC236}">
              <a16:creationId xmlns:a16="http://schemas.microsoft.com/office/drawing/2014/main" id="{4CB6CFF6-0BC8-4FD5-8F64-174684861203}"/>
            </a:ext>
          </a:extLst>
        </xdr:cNvPr>
        <xdr:cNvCxnSpPr/>
      </xdr:nvCxnSpPr>
      <xdr:spPr>
        <a:xfrm flipV="1">
          <a:off x="17602200" y="9538208"/>
          <a:ext cx="7937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113792</xdr:rowOff>
    </xdr:from>
    <xdr:to>
      <xdr:col>98</xdr:col>
      <xdr:colOff>38100</xdr:colOff>
      <xdr:row>58</xdr:row>
      <xdr:rowOff>43942</xdr:rowOff>
    </xdr:to>
    <xdr:sp macro="" textlink="">
      <xdr:nvSpPr>
        <xdr:cNvPr id="702" name="楕円 701">
          <a:extLst>
            <a:ext uri="{FF2B5EF4-FFF2-40B4-BE49-F238E27FC236}">
              <a16:creationId xmlns:a16="http://schemas.microsoft.com/office/drawing/2014/main" id="{0A0EC12C-E79F-4C08-A9EE-3ECCF4BDE71F}"/>
            </a:ext>
          </a:extLst>
        </xdr:cNvPr>
        <xdr:cNvSpPr/>
      </xdr:nvSpPr>
      <xdr:spPr>
        <a:xfrm>
          <a:off x="16757650" y="95308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137160</xdr:rowOff>
    </xdr:from>
    <xdr:to>
      <xdr:col>102</xdr:col>
      <xdr:colOff>114300</xdr:colOff>
      <xdr:row>57</xdr:row>
      <xdr:rowOff>164592</xdr:rowOff>
    </xdr:to>
    <xdr:cxnSp macro="">
      <xdr:nvCxnSpPr>
        <xdr:cNvPr id="703" name="直線コネクタ 702">
          <a:extLst>
            <a:ext uri="{FF2B5EF4-FFF2-40B4-BE49-F238E27FC236}">
              <a16:creationId xmlns:a16="http://schemas.microsoft.com/office/drawing/2014/main" id="{EC17B8D5-4323-4099-9296-30BDEA0E93C9}"/>
            </a:ext>
          </a:extLst>
        </xdr:cNvPr>
        <xdr:cNvCxnSpPr/>
      </xdr:nvCxnSpPr>
      <xdr:spPr>
        <a:xfrm flipV="1">
          <a:off x="16802100" y="9554210"/>
          <a:ext cx="8001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779</xdr:rowOff>
    </xdr:from>
    <xdr:ext cx="469744" cy="259045"/>
    <xdr:sp macro="" textlink="">
      <xdr:nvSpPr>
        <xdr:cNvPr id="704" name="n_1aveValue【学校施設】&#10;一人当たり面積">
          <a:extLst>
            <a:ext uri="{FF2B5EF4-FFF2-40B4-BE49-F238E27FC236}">
              <a16:creationId xmlns:a16="http://schemas.microsoft.com/office/drawing/2014/main" id="{B769DF79-F90C-40C5-A780-FF6FA28C685E}"/>
            </a:ext>
          </a:extLst>
        </xdr:cNvPr>
        <xdr:cNvSpPr txBox="1"/>
      </xdr:nvSpPr>
      <xdr:spPr>
        <a:xfrm>
          <a:off x="18980227" y="102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149369</xdr:rowOff>
    </xdr:from>
    <xdr:ext cx="469744" cy="259045"/>
    <xdr:sp macro="" textlink="">
      <xdr:nvSpPr>
        <xdr:cNvPr id="705" name="n_2aveValue【学校施設】&#10;一人当たり面積">
          <a:extLst>
            <a:ext uri="{FF2B5EF4-FFF2-40B4-BE49-F238E27FC236}">
              <a16:creationId xmlns:a16="http://schemas.microsoft.com/office/drawing/2014/main" id="{8B8A38E1-87A2-47CA-8525-42A00867AB47}"/>
            </a:ext>
          </a:extLst>
        </xdr:cNvPr>
        <xdr:cNvSpPr txBox="1"/>
      </xdr:nvSpPr>
      <xdr:spPr>
        <a:xfrm>
          <a:off x="18180127" y="1022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80789</xdr:rowOff>
    </xdr:from>
    <xdr:ext cx="469744" cy="259045"/>
    <xdr:sp macro="" textlink="">
      <xdr:nvSpPr>
        <xdr:cNvPr id="706" name="n_3aveValue【学校施設】&#10;一人当たり面積">
          <a:extLst>
            <a:ext uri="{FF2B5EF4-FFF2-40B4-BE49-F238E27FC236}">
              <a16:creationId xmlns:a16="http://schemas.microsoft.com/office/drawing/2014/main" id="{A57392E1-9B00-4765-9E30-A086A3B49AB4}"/>
            </a:ext>
          </a:extLst>
        </xdr:cNvPr>
        <xdr:cNvSpPr txBox="1"/>
      </xdr:nvSpPr>
      <xdr:spPr>
        <a:xfrm>
          <a:off x="17386377" y="1015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92219</xdr:rowOff>
    </xdr:from>
    <xdr:ext cx="469744" cy="259045"/>
    <xdr:sp macro="" textlink="">
      <xdr:nvSpPr>
        <xdr:cNvPr id="707" name="n_4aveValue【学校施設】&#10;一人当たり面積">
          <a:extLst>
            <a:ext uri="{FF2B5EF4-FFF2-40B4-BE49-F238E27FC236}">
              <a16:creationId xmlns:a16="http://schemas.microsoft.com/office/drawing/2014/main" id="{06D7026A-6DC6-4D6F-8ECE-CA580A273D9C}"/>
            </a:ext>
          </a:extLst>
        </xdr:cNvPr>
        <xdr:cNvSpPr txBox="1"/>
      </xdr:nvSpPr>
      <xdr:spPr>
        <a:xfrm>
          <a:off x="16592627" y="1016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156481</xdr:rowOff>
    </xdr:from>
    <xdr:ext cx="469744" cy="259045"/>
    <xdr:sp macro="" textlink="">
      <xdr:nvSpPr>
        <xdr:cNvPr id="708" name="n_1mainValue【学校施設】&#10;一人当たり面積">
          <a:extLst>
            <a:ext uri="{FF2B5EF4-FFF2-40B4-BE49-F238E27FC236}">
              <a16:creationId xmlns:a16="http://schemas.microsoft.com/office/drawing/2014/main" id="{C0FAE73F-1E17-4F61-854B-F2C2F935F299}"/>
            </a:ext>
          </a:extLst>
        </xdr:cNvPr>
        <xdr:cNvSpPr txBox="1"/>
      </xdr:nvSpPr>
      <xdr:spPr>
        <a:xfrm>
          <a:off x="18980227" y="924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17035</xdr:rowOff>
    </xdr:from>
    <xdr:ext cx="469744" cy="259045"/>
    <xdr:sp macro="" textlink="">
      <xdr:nvSpPr>
        <xdr:cNvPr id="709" name="n_2mainValue【学校施設】&#10;一人当たり面積">
          <a:extLst>
            <a:ext uri="{FF2B5EF4-FFF2-40B4-BE49-F238E27FC236}">
              <a16:creationId xmlns:a16="http://schemas.microsoft.com/office/drawing/2014/main" id="{E1145B83-0C94-4D98-A749-08A23BE61871}"/>
            </a:ext>
          </a:extLst>
        </xdr:cNvPr>
        <xdr:cNvSpPr txBox="1"/>
      </xdr:nvSpPr>
      <xdr:spPr>
        <a:xfrm>
          <a:off x="18180127"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33037</xdr:rowOff>
    </xdr:from>
    <xdr:ext cx="469744" cy="259045"/>
    <xdr:sp macro="" textlink="">
      <xdr:nvSpPr>
        <xdr:cNvPr id="710" name="n_3mainValue【学校施設】&#10;一人当たり面積">
          <a:extLst>
            <a:ext uri="{FF2B5EF4-FFF2-40B4-BE49-F238E27FC236}">
              <a16:creationId xmlns:a16="http://schemas.microsoft.com/office/drawing/2014/main" id="{19367E07-4B31-43D9-B5A7-3F7CF817D05B}"/>
            </a:ext>
          </a:extLst>
        </xdr:cNvPr>
        <xdr:cNvSpPr txBox="1"/>
      </xdr:nvSpPr>
      <xdr:spPr>
        <a:xfrm>
          <a:off x="17386377"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60469</xdr:rowOff>
    </xdr:from>
    <xdr:ext cx="469744" cy="259045"/>
    <xdr:sp macro="" textlink="">
      <xdr:nvSpPr>
        <xdr:cNvPr id="711" name="n_4mainValue【学校施設】&#10;一人当たり面積">
          <a:extLst>
            <a:ext uri="{FF2B5EF4-FFF2-40B4-BE49-F238E27FC236}">
              <a16:creationId xmlns:a16="http://schemas.microsoft.com/office/drawing/2014/main" id="{7C82AC3F-DA98-4B4A-8EC8-8113AE7860EE}"/>
            </a:ext>
          </a:extLst>
        </xdr:cNvPr>
        <xdr:cNvSpPr txBox="1"/>
      </xdr:nvSpPr>
      <xdr:spPr>
        <a:xfrm>
          <a:off x="16592627"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ADC6ED53-0477-4B42-8CCD-3127920DC188}"/>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5394F0C6-3DD6-4FA6-A418-6214521BA1E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D7529A58-9F55-47FC-8453-353920E5C65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2A003DCB-1770-4854-805D-7D881595220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AEE1AE3D-8572-4D81-B177-4957101036B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8A8CDE00-BBF5-4EA3-B293-DBDA396F255D}"/>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2924566B-3340-4D55-B09D-50B838ABDCF5}"/>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C4BD9467-6A8D-4A85-AFFC-8B637340D00D}"/>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64E93180-C2AC-4982-9DB9-D8DA5FFAFA47}"/>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BD529E41-2876-4457-9FE0-D3487C5AA5F1}"/>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BB09361E-1D90-490B-89A4-A72369F985E3}"/>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3" name="直線コネクタ 722">
          <a:extLst>
            <a:ext uri="{FF2B5EF4-FFF2-40B4-BE49-F238E27FC236}">
              <a16:creationId xmlns:a16="http://schemas.microsoft.com/office/drawing/2014/main" id="{05EEDCDC-5CB5-4653-9595-9A11A287FBCF}"/>
            </a:ext>
          </a:extLst>
        </xdr:cNvPr>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4" name="テキスト ボックス 723">
          <a:extLst>
            <a:ext uri="{FF2B5EF4-FFF2-40B4-BE49-F238E27FC236}">
              <a16:creationId xmlns:a16="http://schemas.microsoft.com/office/drawing/2014/main" id="{4302FF33-FA86-4BEB-B8EC-39ED11D08E81}"/>
            </a:ext>
          </a:extLst>
        </xdr:cNvPr>
        <xdr:cNvSpPr txBox="1"/>
      </xdr:nvSpPr>
      <xdr:spPr>
        <a:xfrm>
          <a:off x="107977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5" name="直線コネクタ 724">
          <a:extLst>
            <a:ext uri="{FF2B5EF4-FFF2-40B4-BE49-F238E27FC236}">
              <a16:creationId xmlns:a16="http://schemas.microsoft.com/office/drawing/2014/main" id="{139D959E-FEBC-43BC-BC7F-B68587BE71FA}"/>
            </a:ext>
          </a:extLst>
        </xdr:cNvPr>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6" name="テキスト ボックス 725">
          <a:extLst>
            <a:ext uri="{FF2B5EF4-FFF2-40B4-BE49-F238E27FC236}">
              <a16:creationId xmlns:a16="http://schemas.microsoft.com/office/drawing/2014/main" id="{1075BE8B-2490-4A9C-96D4-A7FF52A3839B}"/>
            </a:ext>
          </a:extLst>
        </xdr:cNvPr>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7" name="直線コネクタ 726">
          <a:extLst>
            <a:ext uri="{FF2B5EF4-FFF2-40B4-BE49-F238E27FC236}">
              <a16:creationId xmlns:a16="http://schemas.microsoft.com/office/drawing/2014/main" id="{6EA86D12-6FCB-4C80-B6E0-D8FAF005773F}"/>
            </a:ext>
          </a:extLst>
        </xdr:cNvPr>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8" name="テキスト ボックス 727">
          <a:extLst>
            <a:ext uri="{FF2B5EF4-FFF2-40B4-BE49-F238E27FC236}">
              <a16:creationId xmlns:a16="http://schemas.microsoft.com/office/drawing/2014/main" id="{EBA804F2-CDD0-4A0F-A5FB-0D9312DDEBF8}"/>
            </a:ext>
          </a:extLst>
        </xdr:cNvPr>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9" name="直線コネクタ 728">
          <a:extLst>
            <a:ext uri="{FF2B5EF4-FFF2-40B4-BE49-F238E27FC236}">
              <a16:creationId xmlns:a16="http://schemas.microsoft.com/office/drawing/2014/main" id="{6CF3C428-AEE4-42AB-8608-5716746DA61D}"/>
            </a:ext>
          </a:extLst>
        </xdr:cNvPr>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0" name="テキスト ボックス 729">
          <a:extLst>
            <a:ext uri="{FF2B5EF4-FFF2-40B4-BE49-F238E27FC236}">
              <a16:creationId xmlns:a16="http://schemas.microsoft.com/office/drawing/2014/main" id="{46D9606C-3688-4737-BE71-FFD72385B3A7}"/>
            </a:ext>
          </a:extLst>
        </xdr:cNvPr>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1" name="直線コネクタ 730">
          <a:extLst>
            <a:ext uri="{FF2B5EF4-FFF2-40B4-BE49-F238E27FC236}">
              <a16:creationId xmlns:a16="http://schemas.microsoft.com/office/drawing/2014/main" id="{F4CA6FB5-0F28-4B53-BD68-B32354D42BFB}"/>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2" name="テキスト ボックス 731">
          <a:extLst>
            <a:ext uri="{FF2B5EF4-FFF2-40B4-BE49-F238E27FC236}">
              <a16:creationId xmlns:a16="http://schemas.microsoft.com/office/drawing/2014/main" id="{BA68CBE8-1126-4955-86EC-F3842F288AD7}"/>
            </a:ext>
          </a:extLst>
        </xdr:cNvPr>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3" name="【児童館】&#10;有形固定資産減価償却率グラフ枠">
          <a:extLst>
            <a:ext uri="{FF2B5EF4-FFF2-40B4-BE49-F238E27FC236}">
              <a16:creationId xmlns:a16="http://schemas.microsoft.com/office/drawing/2014/main" id="{A73078BA-5A26-4D20-A253-9341C6C0ABD7}"/>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44958</xdr:rowOff>
    </xdr:from>
    <xdr:to>
      <xdr:col>85</xdr:col>
      <xdr:colOff>126364</xdr:colOff>
      <xdr:row>85</xdr:row>
      <xdr:rowOff>38100</xdr:rowOff>
    </xdr:to>
    <xdr:cxnSp macro="">
      <xdr:nvCxnSpPr>
        <xdr:cNvPr id="734" name="直線コネクタ 733">
          <a:extLst>
            <a:ext uri="{FF2B5EF4-FFF2-40B4-BE49-F238E27FC236}">
              <a16:creationId xmlns:a16="http://schemas.microsoft.com/office/drawing/2014/main" id="{D414082C-241E-419A-9CBC-9AB9F5AF3727}"/>
            </a:ext>
          </a:extLst>
        </xdr:cNvPr>
        <xdr:cNvCxnSpPr/>
      </xdr:nvCxnSpPr>
      <xdr:spPr>
        <a:xfrm flipV="1">
          <a:off x="14699614" y="12929108"/>
          <a:ext cx="0" cy="114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735" name="【児童館】&#10;有形固定資産減価償却率最小値テキスト">
          <a:extLst>
            <a:ext uri="{FF2B5EF4-FFF2-40B4-BE49-F238E27FC236}">
              <a16:creationId xmlns:a16="http://schemas.microsoft.com/office/drawing/2014/main" id="{65FE7B9A-17F6-4D17-9469-E6E98A6019DE}"/>
            </a:ext>
          </a:extLst>
        </xdr:cNvPr>
        <xdr:cNvSpPr txBox="1"/>
      </xdr:nvSpPr>
      <xdr:spPr>
        <a:xfrm>
          <a:off x="14738350"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736" name="直線コネクタ 735">
          <a:extLst>
            <a:ext uri="{FF2B5EF4-FFF2-40B4-BE49-F238E27FC236}">
              <a16:creationId xmlns:a16="http://schemas.microsoft.com/office/drawing/2014/main" id="{D5AB1D7E-1C7B-4090-870A-901BB67BCABF}"/>
            </a:ext>
          </a:extLst>
        </xdr:cNvPr>
        <xdr:cNvCxnSpPr/>
      </xdr:nvCxnSpPr>
      <xdr:spPr>
        <a:xfrm>
          <a:off x="14611350" y="14077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163085</xdr:rowOff>
    </xdr:from>
    <xdr:ext cx="405111" cy="259045"/>
    <xdr:sp macro="" textlink="">
      <xdr:nvSpPr>
        <xdr:cNvPr id="737" name="【児童館】&#10;有形固定資産減価償却率最大値テキスト">
          <a:extLst>
            <a:ext uri="{FF2B5EF4-FFF2-40B4-BE49-F238E27FC236}">
              <a16:creationId xmlns:a16="http://schemas.microsoft.com/office/drawing/2014/main" id="{825E3437-4B5B-4573-8660-FEA843584E97}"/>
            </a:ext>
          </a:extLst>
        </xdr:cNvPr>
        <xdr:cNvSpPr txBox="1"/>
      </xdr:nvSpPr>
      <xdr:spPr>
        <a:xfrm>
          <a:off x="14738350" y="1271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44958</xdr:rowOff>
    </xdr:from>
    <xdr:to>
      <xdr:col>86</xdr:col>
      <xdr:colOff>25400</xdr:colOff>
      <xdr:row>78</xdr:row>
      <xdr:rowOff>44958</xdr:rowOff>
    </xdr:to>
    <xdr:cxnSp macro="">
      <xdr:nvCxnSpPr>
        <xdr:cNvPr id="738" name="直線コネクタ 737">
          <a:extLst>
            <a:ext uri="{FF2B5EF4-FFF2-40B4-BE49-F238E27FC236}">
              <a16:creationId xmlns:a16="http://schemas.microsoft.com/office/drawing/2014/main" id="{28EDF3B9-3F0D-4F23-A5A1-D4D1FB7D0D4C}"/>
            </a:ext>
          </a:extLst>
        </xdr:cNvPr>
        <xdr:cNvCxnSpPr/>
      </xdr:nvCxnSpPr>
      <xdr:spPr>
        <a:xfrm>
          <a:off x="14611350" y="12929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128033</xdr:rowOff>
    </xdr:from>
    <xdr:ext cx="405111" cy="259045"/>
    <xdr:sp macro="" textlink="">
      <xdr:nvSpPr>
        <xdr:cNvPr id="739" name="【児童館】&#10;有形固定資産減価償却率平均値テキスト">
          <a:extLst>
            <a:ext uri="{FF2B5EF4-FFF2-40B4-BE49-F238E27FC236}">
              <a16:creationId xmlns:a16="http://schemas.microsoft.com/office/drawing/2014/main" id="{D4C470B1-BC5F-4AFC-B7E4-628167D3A220}"/>
            </a:ext>
          </a:extLst>
        </xdr:cNvPr>
        <xdr:cNvSpPr txBox="1"/>
      </xdr:nvSpPr>
      <xdr:spPr>
        <a:xfrm>
          <a:off x="14738350" y="13342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149606</xdr:rowOff>
    </xdr:from>
    <xdr:to>
      <xdr:col>85</xdr:col>
      <xdr:colOff>177800</xdr:colOff>
      <xdr:row>81</xdr:row>
      <xdr:rowOff>79756</xdr:rowOff>
    </xdr:to>
    <xdr:sp macro="" textlink="">
      <xdr:nvSpPr>
        <xdr:cNvPr id="740" name="フローチャート: 判断 739">
          <a:extLst>
            <a:ext uri="{FF2B5EF4-FFF2-40B4-BE49-F238E27FC236}">
              <a16:creationId xmlns:a16="http://schemas.microsoft.com/office/drawing/2014/main" id="{A47A304A-8301-4952-95A1-E2953573CA7F}"/>
            </a:ext>
          </a:extLst>
        </xdr:cNvPr>
        <xdr:cNvSpPr/>
      </xdr:nvSpPr>
      <xdr:spPr>
        <a:xfrm>
          <a:off x="14649450" y="133639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5587</xdr:rowOff>
    </xdr:from>
    <xdr:to>
      <xdr:col>81</xdr:col>
      <xdr:colOff>101600</xdr:colOff>
      <xdr:row>81</xdr:row>
      <xdr:rowOff>107187</xdr:rowOff>
    </xdr:to>
    <xdr:sp macro="" textlink="">
      <xdr:nvSpPr>
        <xdr:cNvPr id="741" name="フローチャート: 判断 740">
          <a:extLst>
            <a:ext uri="{FF2B5EF4-FFF2-40B4-BE49-F238E27FC236}">
              <a16:creationId xmlns:a16="http://schemas.microsoft.com/office/drawing/2014/main" id="{E787A85B-EF99-49DB-B665-E522B5F9F4C4}"/>
            </a:ext>
          </a:extLst>
        </xdr:cNvPr>
        <xdr:cNvSpPr/>
      </xdr:nvSpPr>
      <xdr:spPr>
        <a:xfrm>
          <a:off x="13887450" y="1338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145035</xdr:rowOff>
    </xdr:from>
    <xdr:to>
      <xdr:col>76</xdr:col>
      <xdr:colOff>165100</xdr:colOff>
      <xdr:row>81</xdr:row>
      <xdr:rowOff>75185</xdr:rowOff>
    </xdr:to>
    <xdr:sp macro="" textlink="">
      <xdr:nvSpPr>
        <xdr:cNvPr id="742" name="フローチャート: 判断 741">
          <a:extLst>
            <a:ext uri="{FF2B5EF4-FFF2-40B4-BE49-F238E27FC236}">
              <a16:creationId xmlns:a16="http://schemas.microsoft.com/office/drawing/2014/main" id="{A2188597-236C-4523-B781-C0AD39B939FA}"/>
            </a:ext>
          </a:extLst>
        </xdr:cNvPr>
        <xdr:cNvSpPr/>
      </xdr:nvSpPr>
      <xdr:spPr>
        <a:xfrm>
          <a:off x="13093700" y="13359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43" name="フローチャート: 判断 742">
          <a:extLst>
            <a:ext uri="{FF2B5EF4-FFF2-40B4-BE49-F238E27FC236}">
              <a16:creationId xmlns:a16="http://schemas.microsoft.com/office/drawing/2014/main" id="{A068B652-1077-411F-9B27-8213CC1BEAE4}"/>
            </a:ext>
          </a:extLst>
        </xdr:cNvPr>
        <xdr:cNvSpPr/>
      </xdr:nvSpPr>
      <xdr:spPr>
        <a:xfrm>
          <a:off x="12299950" y="133502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744" name="フローチャート: 判断 743">
          <a:extLst>
            <a:ext uri="{FF2B5EF4-FFF2-40B4-BE49-F238E27FC236}">
              <a16:creationId xmlns:a16="http://schemas.microsoft.com/office/drawing/2014/main" id="{376114FD-86D9-407C-A927-ADE5BA988A83}"/>
            </a:ext>
          </a:extLst>
        </xdr:cNvPr>
        <xdr:cNvSpPr/>
      </xdr:nvSpPr>
      <xdr:spPr>
        <a:xfrm>
          <a:off x="11487150" y="13341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60AB77ED-6688-4E5A-87B3-32A4EB874C64}"/>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94FEC15C-316E-421C-ADF6-3A95E55FB962}"/>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8FDFCBA6-2B66-478B-9198-0FFE45378D0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57654CED-BFD6-4818-ACE4-486A009CD5C6}"/>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5A109C50-A7BB-430D-B1D0-88891A1AF3A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750" name="楕円 749">
          <a:extLst>
            <a:ext uri="{FF2B5EF4-FFF2-40B4-BE49-F238E27FC236}">
              <a16:creationId xmlns:a16="http://schemas.microsoft.com/office/drawing/2014/main" id="{482BA1BA-6A39-409C-99F3-5CFB65975682}"/>
            </a:ext>
          </a:extLst>
        </xdr:cNvPr>
        <xdr:cNvSpPr/>
      </xdr:nvSpPr>
      <xdr:spPr>
        <a:xfrm>
          <a:off x="14649450" y="13315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751" name="【児童館】&#10;有形固定資産減価償却率該当値テキスト">
          <a:extLst>
            <a:ext uri="{FF2B5EF4-FFF2-40B4-BE49-F238E27FC236}">
              <a16:creationId xmlns:a16="http://schemas.microsoft.com/office/drawing/2014/main" id="{3F827BF5-A8EE-4DFD-9F4C-3CDDDB13A355}"/>
            </a:ext>
          </a:extLst>
        </xdr:cNvPr>
        <xdr:cNvSpPr txBox="1"/>
      </xdr:nvSpPr>
      <xdr:spPr>
        <a:xfrm>
          <a:off x="14738350"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42163</xdr:rowOff>
    </xdr:from>
    <xdr:to>
      <xdr:col>81</xdr:col>
      <xdr:colOff>101600</xdr:colOff>
      <xdr:row>80</xdr:row>
      <xdr:rowOff>143763</xdr:rowOff>
    </xdr:to>
    <xdr:sp macro="" textlink="">
      <xdr:nvSpPr>
        <xdr:cNvPr id="752" name="楕円 751">
          <a:extLst>
            <a:ext uri="{FF2B5EF4-FFF2-40B4-BE49-F238E27FC236}">
              <a16:creationId xmlns:a16="http://schemas.microsoft.com/office/drawing/2014/main" id="{D4E3991D-C690-4629-9052-D87D88B40644}"/>
            </a:ext>
          </a:extLst>
        </xdr:cNvPr>
        <xdr:cNvSpPr/>
      </xdr:nvSpPr>
      <xdr:spPr>
        <a:xfrm>
          <a:off x="13887450" y="13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92963</xdr:rowOff>
    </xdr:from>
    <xdr:to>
      <xdr:col>85</xdr:col>
      <xdr:colOff>127000</xdr:colOff>
      <xdr:row>80</xdr:row>
      <xdr:rowOff>152400</xdr:rowOff>
    </xdr:to>
    <xdr:cxnSp macro="">
      <xdr:nvCxnSpPr>
        <xdr:cNvPr id="753" name="直線コネクタ 752">
          <a:extLst>
            <a:ext uri="{FF2B5EF4-FFF2-40B4-BE49-F238E27FC236}">
              <a16:creationId xmlns:a16="http://schemas.microsoft.com/office/drawing/2014/main" id="{4EEA6925-AC17-44AF-B335-D9933DDA6681}"/>
            </a:ext>
          </a:extLst>
        </xdr:cNvPr>
        <xdr:cNvCxnSpPr/>
      </xdr:nvCxnSpPr>
      <xdr:spPr>
        <a:xfrm>
          <a:off x="13938250" y="13307313"/>
          <a:ext cx="762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151892</xdr:rowOff>
    </xdr:from>
    <xdr:to>
      <xdr:col>76</xdr:col>
      <xdr:colOff>165100</xdr:colOff>
      <xdr:row>80</xdr:row>
      <xdr:rowOff>82042</xdr:rowOff>
    </xdr:to>
    <xdr:sp macro="" textlink="">
      <xdr:nvSpPr>
        <xdr:cNvPr id="754" name="楕円 753">
          <a:extLst>
            <a:ext uri="{FF2B5EF4-FFF2-40B4-BE49-F238E27FC236}">
              <a16:creationId xmlns:a16="http://schemas.microsoft.com/office/drawing/2014/main" id="{1F3329DA-5BA8-4673-8B5B-3DE1234F4E1A}"/>
            </a:ext>
          </a:extLst>
        </xdr:cNvPr>
        <xdr:cNvSpPr/>
      </xdr:nvSpPr>
      <xdr:spPr>
        <a:xfrm>
          <a:off x="13093700" y="13201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31242</xdr:rowOff>
    </xdr:from>
    <xdr:to>
      <xdr:col>81</xdr:col>
      <xdr:colOff>50800</xdr:colOff>
      <xdr:row>80</xdr:row>
      <xdr:rowOff>92963</xdr:rowOff>
    </xdr:to>
    <xdr:cxnSp macro="">
      <xdr:nvCxnSpPr>
        <xdr:cNvPr id="755" name="直線コネクタ 754">
          <a:extLst>
            <a:ext uri="{FF2B5EF4-FFF2-40B4-BE49-F238E27FC236}">
              <a16:creationId xmlns:a16="http://schemas.microsoft.com/office/drawing/2014/main" id="{356B7B11-C163-4137-9B60-0A6C8F752C66}"/>
            </a:ext>
          </a:extLst>
        </xdr:cNvPr>
        <xdr:cNvCxnSpPr/>
      </xdr:nvCxnSpPr>
      <xdr:spPr>
        <a:xfrm>
          <a:off x="13144500" y="13245592"/>
          <a:ext cx="79375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103887</xdr:rowOff>
    </xdr:from>
    <xdr:to>
      <xdr:col>72</xdr:col>
      <xdr:colOff>38100</xdr:colOff>
      <xdr:row>80</xdr:row>
      <xdr:rowOff>34037</xdr:rowOff>
    </xdr:to>
    <xdr:sp macro="" textlink="">
      <xdr:nvSpPr>
        <xdr:cNvPr id="756" name="楕円 755">
          <a:extLst>
            <a:ext uri="{FF2B5EF4-FFF2-40B4-BE49-F238E27FC236}">
              <a16:creationId xmlns:a16="http://schemas.microsoft.com/office/drawing/2014/main" id="{63AE9E34-20D1-4338-84A8-0C06759FF24B}"/>
            </a:ext>
          </a:extLst>
        </xdr:cNvPr>
        <xdr:cNvSpPr/>
      </xdr:nvSpPr>
      <xdr:spPr>
        <a:xfrm>
          <a:off x="12299950" y="131531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154687</xdr:rowOff>
    </xdr:from>
    <xdr:to>
      <xdr:col>76</xdr:col>
      <xdr:colOff>114300</xdr:colOff>
      <xdr:row>80</xdr:row>
      <xdr:rowOff>31242</xdr:rowOff>
    </xdr:to>
    <xdr:cxnSp macro="">
      <xdr:nvCxnSpPr>
        <xdr:cNvPr id="757" name="直線コネクタ 756">
          <a:extLst>
            <a:ext uri="{FF2B5EF4-FFF2-40B4-BE49-F238E27FC236}">
              <a16:creationId xmlns:a16="http://schemas.microsoft.com/office/drawing/2014/main" id="{781E953E-F4C9-4F52-95E4-D42864238064}"/>
            </a:ext>
          </a:extLst>
        </xdr:cNvPr>
        <xdr:cNvCxnSpPr/>
      </xdr:nvCxnSpPr>
      <xdr:spPr>
        <a:xfrm>
          <a:off x="12344400" y="13203937"/>
          <a:ext cx="800100" cy="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42163</xdr:rowOff>
    </xdr:from>
    <xdr:to>
      <xdr:col>67</xdr:col>
      <xdr:colOff>101600</xdr:colOff>
      <xdr:row>79</xdr:row>
      <xdr:rowOff>143763</xdr:rowOff>
    </xdr:to>
    <xdr:sp macro="" textlink="">
      <xdr:nvSpPr>
        <xdr:cNvPr id="758" name="楕円 757">
          <a:extLst>
            <a:ext uri="{FF2B5EF4-FFF2-40B4-BE49-F238E27FC236}">
              <a16:creationId xmlns:a16="http://schemas.microsoft.com/office/drawing/2014/main" id="{375D27F2-01DA-4DC1-BBEA-8C074B35C68D}"/>
            </a:ext>
          </a:extLst>
        </xdr:cNvPr>
        <xdr:cNvSpPr/>
      </xdr:nvSpPr>
      <xdr:spPr>
        <a:xfrm>
          <a:off x="11487150" y="1309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92963</xdr:rowOff>
    </xdr:from>
    <xdr:to>
      <xdr:col>71</xdr:col>
      <xdr:colOff>177800</xdr:colOff>
      <xdr:row>79</xdr:row>
      <xdr:rowOff>154687</xdr:rowOff>
    </xdr:to>
    <xdr:cxnSp macro="">
      <xdr:nvCxnSpPr>
        <xdr:cNvPr id="759" name="直線コネクタ 758">
          <a:extLst>
            <a:ext uri="{FF2B5EF4-FFF2-40B4-BE49-F238E27FC236}">
              <a16:creationId xmlns:a16="http://schemas.microsoft.com/office/drawing/2014/main" id="{78B36EF3-61AF-4936-ACB1-AC43B3DEC3B2}"/>
            </a:ext>
          </a:extLst>
        </xdr:cNvPr>
        <xdr:cNvCxnSpPr/>
      </xdr:nvCxnSpPr>
      <xdr:spPr>
        <a:xfrm>
          <a:off x="11537950" y="13142213"/>
          <a:ext cx="80645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98314</xdr:rowOff>
    </xdr:from>
    <xdr:ext cx="405111" cy="259045"/>
    <xdr:sp macro="" textlink="">
      <xdr:nvSpPr>
        <xdr:cNvPr id="760" name="n_1aveValue【児童館】&#10;有形固定資産減価償却率">
          <a:extLst>
            <a:ext uri="{FF2B5EF4-FFF2-40B4-BE49-F238E27FC236}">
              <a16:creationId xmlns:a16="http://schemas.microsoft.com/office/drawing/2014/main" id="{9EE1A7BB-E5FB-4915-93C2-FA578176FD67}"/>
            </a:ext>
          </a:extLst>
        </xdr:cNvPr>
        <xdr:cNvSpPr txBox="1"/>
      </xdr:nvSpPr>
      <xdr:spPr>
        <a:xfrm>
          <a:off x="13742044" y="134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66312</xdr:rowOff>
    </xdr:from>
    <xdr:ext cx="405111" cy="259045"/>
    <xdr:sp macro="" textlink="">
      <xdr:nvSpPr>
        <xdr:cNvPr id="761" name="n_2aveValue【児童館】&#10;有形固定資産減価償却率">
          <a:extLst>
            <a:ext uri="{FF2B5EF4-FFF2-40B4-BE49-F238E27FC236}">
              <a16:creationId xmlns:a16="http://schemas.microsoft.com/office/drawing/2014/main" id="{1E1CBD43-F916-47DD-AB04-4BE34F1E17C7}"/>
            </a:ext>
          </a:extLst>
        </xdr:cNvPr>
        <xdr:cNvSpPr txBox="1"/>
      </xdr:nvSpPr>
      <xdr:spPr>
        <a:xfrm>
          <a:off x="12960994" y="1344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57166</xdr:rowOff>
    </xdr:from>
    <xdr:ext cx="405111" cy="259045"/>
    <xdr:sp macro="" textlink="">
      <xdr:nvSpPr>
        <xdr:cNvPr id="762" name="n_3aveValue【児童館】&#10;有形固定資産減価償却率">
          <a:extLst>
            <a:ext uri="{FF2B5EF4-FFF2-40B4-BE49-F238E27FC236}">
              <a16:creationId xmlns:a16="http://schemas.microsoft.com/office/drawing/2014/main" id="{42AB0DB7-515F-4653-9BE8-67BEEDAAB7E2}"/>
            </a:ext>
          </a:extLst>
        </xdr:cNvPr>
        <xdr:cNvSpPr txBox="1"/>
      </xdr:nvSpPr>
      <xdr:spPr>
        <a:xfrm>
          <a:off x="121672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48023</xdr:rowOff>
    </xdr:from>
    <xdr:ext cx="405111" cy="259045"/>
    <xdr:sp macro="" textlink="">
      <xdr:nvSpPr>
        <xdr:cNvPr id="763" name="n_4aveValue【児童館】&#10;有形固定資産減価償却率">
          <a:extLst>
            <a:ext uri="{FF2B5EF4-FFF2-40B4-BE49-F238E27FC236}">
              <a16:creationId xmlns:a16="http://schemas.microsoft.com/office/drawing/2014/main" id="{739246F9-4976-4E90-88F5-7BCE1E34F74A}"/>
            </a:ext>
          </a:extLst>
        </xdr:cNvPr>
        <xdr:cNvSpPr txBox="1"/>
      </xdr:nvSpPr>
      <xdr:spPr>
        <a:xfrm>
          <a:off x="11354444" y="1342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160290</xdr:rowOff>
    </xdr:from>
    <xdr:ext cx="405111" cy="259045"/>
    <xdr:sp macro="" textlink="">
      <xdr:nvSpPr>
        <xdr:cNvPr id="764" name="n_1mainValue【児童館】&#10;有形固定資産減価償却率">
          <a:extLst>
            <a:ext uri="{FF2B5EF4-FFF2-40B4-BE49-F238E27FC236}">
              <a16:creationId xmlns:a16="http://schemas.microsoft.com/office/drawing/2014/main" id="{C2BAFF3A-701E-463D-92E9-7FD60E20E83C}"/>
            </a:ext>
          </a:extLst>
        </xdr:cNvPr>
        <xdr:cNvSpPr txBox="1"/>
      </xdr:nvSpPr>
      <xdr:spPr>
        <a:xfrm>
          <a:off x="13742044" y="130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98569</xdr:rowOff>
    </xdr:from>
    <xdr:ext cx="405111" cy="259045"/>
    <xdr:sp macro="" textlink="">
      <xdr:nvSpPr>
        <xdr:cNvPr id="765" name="n_2mainValue【児童館】&#10;有形固定資産減価償却率">
          <a:extLst>
            <a:ext uri="{FF2B5EF4-FFF2-40B4-BE49-F238E27FC236}">
              <a16:creationId xmlns:a16="http://schemas.microsoft.com/office/drawing/2014/main" id="{A1B68EF8-6707-4963-B9FD-A603774366AF}"/>
            </a:ext>
          </a:extLst>
        </xdr:cNvPr>
        <xdr:cNvSpPr txBox="1"/>
      </xdr:nvSpPr>
      <xdr:spPr>
        <a:xfrm>
          <a:off x="12960994" y="1298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50564</xdr:rowOff>
    </xdr:from>
    <xdr:ext cx="405111" cy="259045"/>
    <xdr:sp macro="" textlink="">
      <xdr:nvSpPr>
        <xdr:cNvPr id="766" name="n_3mainValue【児童館】&#10;有形固定資産減価償却率">
          <a:extLst>
            <a:ext uri="{FF2B5EF4-FFF2-40B4-BE49-F238E27FC236}">
              <a16:creationId xmlns:a16="http://schemas.microsoft.com/office/drawing/2014/main" id="{8BC55DD7-07F2-4852-B2E8-5B1E24181B18}"/>
            </a:ext>
          </a:extLst>
        </xdr:cNvPr>
        <xdr:cNvSpPr txBox="1"/>
      </xdr:nvSpPr>
      <xdr:spPr>
        <a:xfrm>
          <a:off x="12167244" y="1293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160290</xdr:rowOff>
    </xdr:from>
    <xdr:ext cx="405111" cy="259045"/>
    <xdr:sp macro="" textlink="">
      <xdr:nvSpPr>
        <xdr:cNvPr id="767" name="n_4mainValue【児童館】&#10;有形固定資産減価償却率">
          <a:extLst>
            <a:ext uri="{FF2B5EF4-FFF2-40B4-BE49-F238E27FC236}">
              <a16:creationId xmlns:a16="http://schemas.microsoft.com/office/drawing/2014/main" id="{C0321C9D-37DD-4CC2-B146-60ED9CC4A1D6}"/>
            </a:ext>
          </a:extLst>
        </xdr:cNvPr>
        <xdr:cNvSpPr txBox="1"/>
      </xdr:nvSpPr>
      <xdr:spPr>
        <a:xfrm>
          <a:off x="11354444" y="12879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a:extLst>
            <a:ext uri="{FF2B5EF4-FFF2-40B4-BE49-F238E27FC236}">
              <a16:creationId xmlns:a16="http://schemas.microsoft.com/office/drawing/2014/main" id="{AFCBEC80-507F-4782-9ADC-A56843AAEAB8}"/>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a:extLst>
            <a:ext uri="{FF2B5EF4-FFF2-40B4-BE49-F238E27FC236}">
              <a16:creationId xmlns:a16="http://schemas.microsoft.com/office/drawing/2014/main" id="{D96D9FE8-E1FA-44A0-B66A-CE4AE34DB0D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a:extLst>
            <a:ext uri="{FF2B5EF4-FFF2-40B4-BE49-F238E27FC236}">
              <a16:creationId xmlns:a16="http://schemas.microsoft.com/office/drawing/2014/main" id="{1A2D5F58-B971-49C8-8312-E30BD63586F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a:extLst>
            <a:ext uri="{FF2B5EF4-FFF2-40B4-BE49-F238E27FC236}">
              <a16:creationId xmlns:a16="http://schemas.microsoft.com/office/drawing/2014/main" id="{71379A81-A57F-4198-856C-C470FF040DC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a:extLst>
            <a:ext uri="{FF2B5EF4-FFF2-40B4-BE49-F238E27FC236}">
              <a16:creationId xmlns:a16="http://schemas.microsoft.com/office/drawing/2014/main" id="{F8653CA1-A81C-4A2C-AA2E-76DBDB581F5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a:extLst>
            <a:ext uri="{FF2B5EF4-FFF2-40B4-BE49-F238E27FC236}">
              <a16:creationId xmlns:a16="http://schemas.microsoft.com/office/drawing/2014/main" id="{DABE183B-1525-41DA-B572-913423AF8FE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a:extLst>
            <a:ext uri="{FF2B5EF4-FFF2-40B4-BE49-F238E27FC236}">
              <a16:creationId xmlns:a16="http://schemas.microsoft.com/office/drawing/2014/main" id="{C5F54474-6D7D-4629-A768-CF6D4D715529}"/>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a:extLst>
            <a:ext uri="{FF2B5EF4-FFF2-40B4-BE49-F238E27FC236}">
              <a16:creationId xmlns:a16="http://schemas.microsoft.com/office/drawing/2014/main" id="{38C21807-90B2-4A2B-AB00-718F1F91239B}"/>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a:extLst>
            <a:ext uri="{FF2B5EF4-FFF2-40B4-BE49-F238E27FC236}">
              <a16:creationId xmlns:a16="http://schemas.microsoft.com/office/drawing/2014/main" id="{48EBB830-2C39-4EF9-93FF-CD87C6FF6335}"/>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a:extLst>
            <a:ext uri="{FF2B5EF4-FFF2-40B4-BE49-F238E27FC236}">
              <a16:creationId xmlns:a16="http://schemas.microsoft.com/office/drawing/2014/main" id="{157C784F-C78D-4DDA-AACF-4B10B78B958D}"/>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8" name="直線コネクタ 777">
          <a:extLst>
            <a:ext uri="{FF2B5EF4-FFF2-40B4-BE49-F238E27FC236}">
              <a16:creationId xmlns:a16="http://schemas.microsoft.com/office/drawing/2014/main" id="{3CCBBEDC-352D-416A-AFE6-0CEBA88EBB2B}"/>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9" name="テキスト ボックス 778">
          <a:extLst>
            <a:ext uri="{FF2B5EF4-FFF2-40B4-BE49-F238E27FC236}">
              <a16:creationId xmlns:a16="http://schemas.microsoft.com/office/drawing/2014/main" id="{92C7D849-D49F-416A-9F93-335711143796}"/>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0" name="直線コネクタ 779">
          <a:extLst>
            <a:ext uri="{FF2B5EF4-FFF2-40B4-BE49-F238E27FC236}">
              <a16:creationId xmlns:a16="http://schemas.microsoft.com/office/drawing/2014/main" id="{B96BE867-E534-4194-84CA-420CD1D46074}"/>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1" name="テキスト ボックス 780">
          <a:extLst>
            <a:ext uri="{FF2B5EF4-FFF2-40B4-BE49-F238E27FC236}">
              <a16:creationId xmlns:a16="http://schemas.microsoft.com/office/drawing/2014/main" id="{066E81B9-AA9B-4ADE-905A-395B31FB4D05}"/>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2" name="直線コネクタ 781">
          <a:extLst>
            <a:ext uri="{FF2B5EF4-FFF2-40B4-BE49-F238E27FC236}">
              <a16:creationId xmlns:a16="http://schemas.microsoft.com/office/drawing/2014/main" id="{C184DDC3-0B3A-485E-8B1D-3D606DE8CD56}"/>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3" name="テキスト ボックス 782">
          <a:extLst>
            <a:ext uri="{FF2B5EF4-FFF2-40B4-BE49-F238E27FC236}">
              <a16:creationId xmlns:a16="http://schemas.microsoft.com/office/drawing/2014/main" id="{E7E459B0-B8D8-4890-BBA3-23BF3D9FE1BB}"/>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4" name="直線コネクタ 783">
          <a:extLst>
            <a:ext uri="{FF2B5EF4-FFF2-40B4-BE49-F238E27FC236}">
              <a16:creationId xmlns:a16="http://schemas.microsoft.com/office/drawing/2014/main" id="{89AB7DB0-2A6E-49BA-8BAC-F66F09DEBE7F}"/>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5" name="テキスト ボックス 784">
          <a:extLst>
            <a:ext uri="{FF2B5EF4-FFF2-40B4-BE49-F238E27FC236}">
              <a16:creationId xmlns:a16="http://schemas.microsoft.com/office/drawing/2014/main" id="{E2A59BB9-5E16-40C6-96F1-B9989753813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6" name="直線コネクタ 785">
          <a:extLst>
            <a:ext uri="{FF2B5EF4-FFF2-40B4-BE49-F238E27FC236}">
              <a16:creationId xmlns:a16="http://schemas.microsoft.com/office/drawing/2014/main" id="{2CD68F58-A0CD-4690-9AAB-040FCD632D1D}"/>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7" name="テキスト ボックス 786">
          <a:extLst>
            <a:ext uri="{FF2B5EF4-FFF2-40B4-BE49-F238E27FC236}">
              <a16:creationId xmlns:a16="http://schemas.microsoft.com/office/drawing/2014/main" id="{FBAFB2C4-39C6-45AF-AFD7-1AC8468A3EBC}"/>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49A73646-2703-47F7-A8F5-4A7E918DD8EC}"/>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3F841B97-D4C4-419F-B36A-FFCCB2CB96FC}"/>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児童館】&#10;一人当たり面積グラフ枠">
          <a:extLst>
            <a:ext uri="{FF2B5EF4-FFF2-40B4-BE49-F238E27FC236}">
              <a16:creationId xmlns:a16="http://schemas.microsoft.com/office/drawing/2014/main" id="{DF8B37BB-7DB7-41A2-80BE-61F969FDBCC3}"/>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91" name="直線コネクタ 790">
          <a:extLst>
            <a:ext uri="{FF2B5EF4-FFF2-40B4-BE49-F238E27FC236}">
              <a16:creationId xmlns:a16="http://schemas.microsoft.com/office/drawing/2014/main" id="{CC501291-D3B2-4258-9DA5-0A20A69FC5D8}"/>
            </a:ext>
          </a:extLst>
        </xdr:cNvPr>
        <xdr:cNvCxnSpPr/>
      </xdr:nvCxnSpPr>
      <xdr:spPr>
        <a:xfrm flipV="1">
          <a:off x="19951064" y="1296035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2" name="【児童館】&#10;一人当たり面積最小値テキスト">
          <a:extLst>
            <a:ext uri="{FF2B5EF4-FFF2-40B4-BE49-F238E27FC236}">
              <a16:creationId xmlns:a16="http://schemas.microsoft.com/office/drawing/2014/main" id="{27A74E71-86A5-4F39-9019-8D5FCAA8705D}"/>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3" name="直線コネクタ 792">
          <a:extLst>
            <a:ext uri="{FF2B5EF4-FFF2-40B4-BE49-F238E27FC236}">
              <a16:creationId xmlns:a16="http://schemas.microsoft.com/office/drawing/2014/main" id="{A0AEF436-F026-412F-91E6-8E12D216D9EE}"/>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94" name="【児童館】&#10;一人当たり面積最大値テキスト">
          <a:extLst>
            <a:ext uri="{FF2B5EF4-FFF2-40B4-BE49-F238E27FC236}">
              <a16:creationId xmlns:a16="http://schemas.microsoft.com/office/drawing/2014/main" id="{0DCDCA74-C46B-40F3-BFF2-14AF2EA3E0E3}"/>
            </a:ext>
          </a:extLst>
        </xdr:cNvPr>
        <xdr:cNvSpPr txBox="1"/>
      </xdr:nvSpPr>
      <xdr:spPr>
        <a:xfrm>
          <a:off x="19989800" y="1274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95" name="直線コネクタ 794">
          <a:extLst>
            <a:ext uri="{FF2B5EF4-FFF2-40B4-BE49-F238E27FC236}">
              <a16:creationId xmlns:a16="http://schemas.microsoft.com/office/drawing/2014/main" id="{C119FC8C-5C78-401F-AF08-E266912BB5C3}"/>
            </a:ext>
          </a:extLst>
        </xdr:cNvPr>
        <xdr:cNvCxnSpPr/>
      </xdr:nvCxnSpPr>
      <xdr:spPr>
        <a:xfrm>
          <a:off x="19881850" y="12960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96" name="【児童館】&#10;一人当たり面積平均値テキスト">
          <a:extLst>
            <a:ext uri="{FF2B5EF4-FFF2-40B4-BE49-F238E27FC236}">
              <a16:creationId xmlns:a16="http://schemas.microsoft.com/office/drawing/2014/main" id="{26618F00-FF80-4EB4-A460-4A240103E1BB}"/>
            </a:ext>
          </a:extLst>
        </xdr:cNvPr>
        <xdr:cNvSpPr txBox="1"/>
      </xdr:nvSpPr>
      <xdr:spPr>
        <a:xfrm>
          <a:off x="19989800" y="1350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7" name="フローチャート: 判断 796">
          <a:extLst>
            <a:ext uri="{FF2B5EF4-FFF2-40B4-BE49-F238E27FC236}">
              <a16:creationId xmlns:a16="http://schemas.microsoft.com/office/drawing/2014/main" id="{38821E1B-45EB-4E98-875B-9A383E7CA922}"/>
            </a:ext>
          </a:extLst>
        </xdr:cNvPr>
        <xdr:cNvSpPr/>
      </xdr:nvSpPr>
      <xdr:spPr>
        <a:xfrm>
          <a:off x="199009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98" name="フローチャート: 判断 797">
          <a:extLst>
            <a:ext uri="{FF2B5EF4-FFF2-40B4-BE49-F238E27FC236}">
              <a16:creationId xmlns:a16="http://schemas.microsoft.com/office/drawing/2014/main" id="{8376A06F-842C-4BAD-ADE8-7ED8142F86CA}"/>
            </a:ext>
          </a:extLst>
        </xdr:cNvPr>
        <xdr:cNvSpPr/>
      </xdr:nvSpPr>
      <xdr:spPr>
        <a:xfrm>
          <a:off x="1915795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99" name="フローチャート: 判断 798">
          <a:extLst>
            <a:ext uri="{FF2B5EF4-FFF2-40B4-BE49-F238E27FC236}">
              <a16:creationId xmlns:a16="http://schemas.microsoft.com/office/drawing/2014/main" id="{AA1FAEFC-595F-4CC0-BF1F-D4D086FBCC7F}"/>
            </a:ext>
          </a:extLst>
        </xdr:cNvPr>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0" name="フローチャート: 判断 799">
          <a:extLst>
            <a:ext uri="{FF2B5EF4-FFF2-40B4-BE49-F238E27FC236}">
              <a16:creationId xmlns:a16="http://schemas.microsoft.com/office/drawing/2014/main" id="{1B75F26A-0F86-413B-B594-31DDE568B87C}"/>
            </a:ext>
          </a:extLst>
        </xdr:cNvPr>
        <xdr:cNvSpPr/>
      </xdr:nvSpPr>
      <xdr:spPr>
        <a:xfrm>
          <a:off x="175514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1" name="フローチャート: 判断 800">
          <a:extLst>
            <a:ext uri="{FF2B5EF4-FFF2-40B4-BE49-F238E27FC236}">
              <a16:creationId xmlns:a16="http://schemas.microsoft.com/office/drawing/2014/main" id="{A76A7E5F-0941-45ED-932A-C7D1289EC6FA}"/>
            </a:ext>
          </a:extLst>
        </xdr:cNvPr>
        <xdr:cNvSpPr/>
      </xdr:nvSpPr>
      <xdr:spPr>
        <a:xfrm>
          <a:off x="1675765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F4A58C77-AF32-4249-8678-35B5A8857599}"/>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5C58CE75-EEA9-48F9-896D-C5DA3284B5F6}"/>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C305EA1-56FC-4EC6-AECB-B4E3F566D7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AD5C9757-05A7-4109-9C1C-88A5C8A730E6}"/>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D178554E-70DC-48BF-9053-F58E8EB6DDAD}"/>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807" name="楕円 806">
          <a:extLst>
            <a:ext uri="{FF2B5EF4-FFF2-40B4-BE49-F238E27FC236}">
              <a16:creationId xmlns:a16="http://schemas.microsoft.com/office/drawing/2014/main" id="{9F303767-8C60-460D-AB5E-7D1A131DDA73}"/>
            </a:ext>
          </a:extLst>
        </xdr:cNvPr>
        <xdr:cNvSpPr/>
      </xdr:nvSpPr>
      <xdr:spPr>
        <a:xfrm>
          <a:off x="199009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808" name="【児童館】&#10;一人当たり面積該当値テキスト">
          <a:extLst>
            <a:ext uri="{FF2B5EF4-FFF2-40B4-BE49-F238E27FC236}">
              <a16:creationId xmlns:a16="http://schemas.microsoft.com/office/drawing/2014/main" id="{E5A7B26D-2658-47FC-9190-843024766066}"/>
            </a:ext>
          </a:extLst>
        </xdr:cNvPr>
        <xdr:cNvSpPr txBox="1"/>
      </xdr:nvSpPr>
      <xdr:spPr>
        <a:xfrm>
          <a:off x="19989800"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809" name="楕円 808">
          <a:extLst>
            <a:ext uri="{FF2B5EF4-FFF2-40B4-BE49-F238E27FC236}">
              <a16:creationId xmlns:a16="http://schemas.microsoft.com/office/drawing/2014/main" id="{94F727BC-73AA-4CCA-A57A-B96ED16F4806}"/>
            </a:ext>
          </a:extLst>
        </xdr:cNvPr>
        <xdr:cNvSpPr/>
      </xdr:nvSpPr>
      <xdr:spPr>
        <a:xfrm>
          <a:off x="19157950" y="1393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810" name="直線コネクタ 809">
          <a:extLst>
            <a:ext uri="{FF2B5EF4-FFF2-40B4-BE49-F238E27FC236}">
              <a16:creationId xmlns:a16="http://schemas.microsoft.com/office/drawing/2014/main" id="{189E591A-F5A1-43C5-A84F-83A5C7E0D3B2}"/>
            </a:ext>
          </a:extLst>
        </xdr:cNvPr>
        <xdr:cNvCxnSpPr/>
      </xdr:nvCxnSpPr>
      <xdr:spPr>
        <a:xfrm>
          <a:off x="19202400" y="139890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811" name="楕円 810">
          <a:extLst>
            <a:ext uri="{FF2B5EF4-FFF2-40B4-BE49-F238E27FC236}">
              <a16:creationId xmlns:a16="http://schemas.microsoft.com/office/drawing/2014/main" id="{2DDBAB09-E793-4B64-A3B2-BF0C7E7175B5}"/>
            </a:ext>
          </a:extLst>
        </xdr:cNvPr>
        <xdr:cNvSpPr/>
      </xdr:nvSpPr>
      <xdr:spPr>
        <a:xfrm>
          <a:off x="1834515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812" name="直線コネクタ 811">
          <a:extLst>
            <a:ext uri="{FF2B5EF4-FFF2-40B4-BE49-F238E27FC236}">
              <a16:creationId xmlns:a16="http://schemas.microsoft.com/office/drawing/2014/main" id="{8F2C7E46-845D-4D0D-8177-7302D0EDC026}"/>
            </a:ext>
          </a:extLst>
        </xdr:cNvPr>
        <xdr:cNvCxnSpPr/>
      </xdr:nvCxnSpPr>
      <xdr:spPr>
        <a:xfrm>
          <a:off x="18395950" y="139890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813" name="楕円 812">
          <a:extLst>
            <a:ext uri="{FF2B5EF4-FFF2-40B4-BE49-F238E27FC236}">
              <a16:creationId xmlns:a16="http://schemas.microsoft.com/office/drawing/2014/main" id="{F4F1C16C-1082-4887-9BE2-B80BBEF84093}"/>
            </a:ext>
          </a:extLst>
        </xdr:cNvPr>
        <xdr:cNvSpPr/>
      </xdr:nvSpPr>
      <xdr:spPr>
        <a:xfrm>
          <a:off x="175514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814" name="直線コネクタ 813">
          <a:extLst>
            <a:ext uri="{FF2B5EF4-FFF2-40B4-BE49-F238E27FC236}">
              <a16:creationId xmlns:a16="http://schemas.microsoft.com/office/drawing/2014/main" id="{609A7218-E764-47C5-95B3-67FF9A1EACCA}"/>
            </a:ext>
          </a:extLst>
        </xdr:cNvPr>
        <xdr:cNvCxnSpPr/>
      </xdr:nvCxnSpPr>
      <xdr:spPr>
        <a:xfrm>
          <a:off x="17602200" y="139890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815" name="楕円 814">
          <a:extLst>
            <a:ext uri="{FF2B5EF4-FFF2-40B4-BE49-F238E27FC236}">
              <a16:creationId xmlns:a16="http://schemas.microsoft.com/office/drawing/2014/main" id="{443CD6D1-6D45-430A-A7AE-818E61BAD90E}"/>
            </a:ext>
          </a:extLst>
        </xdr:cNvPr>
        <xdr:cNvSpPr/>
      </xdr:nvSpPr>
      <xdr:spPr>
        <a:xfrm>
          <a:off x="16757650" y="1393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816" name="直線コネクタ 815">
          <a:extLst>
            <a:ext uri="{FF2B5EF4-FFF2-40B4-BE49-F238E27FC236}">
              <a16:creationId xmlns:a16="http://schemas.microsoft.com/office/drawing/2014/main" id="{44563F5C-6D01-4589-B719-508D2B528776}"/>
            </a:ext>
          </a:extLst>
        </xdr:cNvPr>
        <xdr:cNvCxnSpPr/>
      </xdr:nvCxnSpPr>
      <xdr:spPr>
        <a:xfrm>
          <a:off x="16802100" y="139890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17" name="n_1aveValue【児童館】&#10;一人当たり面積">
          <a:extLst>
            <a:ext uri="{FF2B5EF4-FFF2-40B4-BE49-F238E27FC236}">
              <a16:creationId xmlns:a16="http://schemas.microsoft.com/office/drawing/2014/main" id="{7B54C09C-4548-4874-B68C-1757CA353DCB}"/>
            </a:ext>
          </a:extLst>
        </xdr:cNvPr>
        <xdr:cNvSpPr txBox="1"/>
      </xdr:nvSpPr>
      <xdr:spPr>
        <a:xfrm>
          <a:off x="189802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18" name="n_2aveValue【児童館】&#10;一人当たり面積">
          <a:extLst>
            <a:ext uri="{FF2B5EF4-FFF2-40B4-BE49-F238E27FC236}">
              <a16:creationId xmlns:a16="http://schemas.microsoft.com/office/drawing/2014/main" id="{DF451AD2-580E-4A87-AE42-4A2350B1D4CE}"/>
            </a:ext>
          </a:extLst>
        </xdr:cNvPr>
        <xdr:cNvSpPr txBox="1"/>
      </xdr:nvSpPr>
      <xdr:spPr>
        <a:xfrm>
          <a:off x="181801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19" name="n_3aveValue【児童館】&#10;一人当たり面積">
          <a:extLst>
            <a:ext uri="{FF2B5EF4-FFF2-40B4-BE49-F238E27FC236}">
              <a16:creationId xmlns:a16="http://schemas.microsoft.com/office/drawing/2014/main" id="{0BD01806-2226-4FB3-90D0-8C8F1EA38E3C}"/>
            </a:ext>
          </a:extLst>
        </xdr:cNvPr>
        <xdr:cNvSpPr txBox="1"/>
      </xdr:nvSpPr>
      <xdr:spPr>
        <a:xfrm>
          <a:off x="1738637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0" name="n_4aveValue【児童館】&#10;一人当たり面積">
          <a:extLst>
            <a:ext uri="{FF2B5EF4-FFF2-40B4-BE49-F238E27FC236}">
              <a16:creationId xmlns:a16="http://schemas.microsoft.com/office/drawing/2014/main" id="{E33DDEC1-960A-4DDE-83F0-E7E34572F1F2}"/>
            </a:ext>
          </a:extLst>
        </xdr:cNvPr>
        <xdr:cNvSpPr txBox="1"/>
      </xdr:nvSpPr>
      <xdr:spPr>
        <a:xfrm>
          <a:off x="165926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821" name="n_1mainValue【児童館】&#10;一人当たり面積">
          <a:extLst>
            <a:ext uri="{FF2B5EF4-FFF2-40B4-BE49-F238E27FC236}">
              <a16:creationId xmlns:a16="http://schemas.microsoft.com/office/drawing/2014/main" id="{AE890D2E-18B9-4998-B564-D2A3B6674A6B}"/>
            </a:ext>
          </a:extLst>
        </xdr:cNvPr>
        <xdr:cNvSpPr txBox="1"/>
      </xdr:nvSpPr>
      <xdr:spPr>
        <a:xfrm>
          <a:off x="18980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822" name="n_2mainValue【児童館】&#10;一人当たり面積">
          <a:extLst>
            <a:ext uri="{FF2B5EF4-FFF2-40B4-BE49-F238E27FC236}">
              <a16:creationId xmlns:a16="http://schemas.microsoft.com/office/drawing/2014/main" id="{D0A1EF74-4E31-457B-9A0C-E683D0001DD6}"/>
            </a:ext>
          </a:extLst>
        </xdr:cNvPr>
        <xdr:cNvSpPr txBox="1"/>
      </xdr:nvSpPr>
      <xdr:spPr>
        <a:xfrm>
          <a:off x="18180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823" name="n_3mainValue【児童館】&#10;一人当たり面積">
          <a:extLst>
            <a:ext uri="{FF2B5EF4-FFF2-40B4-BE49-F238E27FC236}">
              <a16:creationId xmlns:a16="http://schemas.microsoft.com/office/drawing/2014/main" id="{1565C651-9C11-4D75-9BF3-7309E1E8A47A}"/>
            </a:ext>
          </a:extLst>
        </xdr:cNvPr>
        <xdr:cNvSpPr txBox="1"/>
      </xdr:nvSpPr>
      <xdr:spPr>
        <a:xfrm>
          <a:off x="1738637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824" name="n_4mainValue【児童館】&#10;一人当たり面積">
          <a:extLst>
            <a:ext uri="{FF2B5EF4-FFF2-40B4-BE49-F238E27FC236}">
              <a16:creationId xmlns:a16="http://schemas.microsoft.com/office/drawing/2014/main" id="{ED392F1E-7DC6-41F7-BAFA-2E483CAE7C5C}"/>
            </a:ext>
          </a:extLst>
        </xdr:cNvPr>
        <xdr:cNvSpPr txBox="1"/>
      </xdr:nvSpPr>
      <xdr:spPr>
        <a:xfrm>
          <a:off x="165926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271E1C19-F12A-4D3C-ABB0-06B8DBF0D43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32B75239-DD52-4DEA-8B98-25AAD32660A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A4A75F1A-545F-4E53-87E1-33CA65E7EF32}"/>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524AA269-9355-4ECF-99F5-79A23B3F7BBC}"/>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147FD13C-2BAA-4075-B397-E363DF0AA2A1}"/>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6D767B1D-D477-4F9C-813D-FD6960DE3B4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E3482821-AE98-4BE2-9638-DD40171C395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561C733E-D398-4110-BC6A-F4DAEBC897B1}"/>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48FB798F-5B4C-4AC0-A68A-2E00F9423E1B}"/>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C682DC43-2FB9-4D38-8C20-6D0B6733862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35" name="テキスト ボックス 834">
          <a:extLst>
            <a:ext uri="{FF2B5EF4-FFF2-40B4-BE49-F238E27FC236}">
              <a16:creationId xmlns:a16="http://schemas.microsoft.com/office/drawing/2014/main" id="{6D5E5A62-E6B2-47C2-AC18-B969F59A6301}"/>
            </a:ext>
          </a:extLst>
        </xdr:cNvPr>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CDD44918-B93F-46DC-9C65-70C3D722BF0D}"/>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37" name="テキスト ボックス 836">
          <a:extLst>
            <a:ext uri="{FF2B5EF4-FFF2-40B4-BE49-F238E27FC236}">
              <a16:creationId xmlns:a16="http://schemas.microsoft.com/office/drawing/2014/main" id="{58F28C0C-7343-4385-9208-947BD63E896B}"/>
            </a:ext>
          </a:extLst>
        </xdr:cNvPr>
        <xdr:cNvSpPr txBox="1"/>
      </xdr:nvSpPr>
      <xdr:spPr>
        <a:xfrm>
          <a:off x="10842791" y="180097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A1C3B99A-3ADB-4793-A723-12ACFEE1B6E1}"/>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586BBEE4-0AEC-4B73-8241-330A756E6836}"/>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5459C6F3-5D4B-46A3-95AF-7D34B80E50EE}"/>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23C0BA67-4972-4617-B1E8-6BA1AE822282}"/>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C7200FEF-8688-45E9-877D-39837D6EC53F}"/>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9D12D2B1-47E8-4811-8AF3-CB5BBF9B01B2}"/>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97C15817-E8BB-4046-959B-01F58FB64E6E}"/>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A0898826-4CAA-455C-99F1-91A722CEB9AE}"/>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C8F16AA8-28A4-47C9-974C-A00EFB91C1F2}"/>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47" name="テキスト ボックス 846">
          <a:extLst>
            <a:ext uri="{FF2B5EF4-FFF2-40B4-BE49-F238E27FC236}">
              <a16:creationId xmlns:a16="http://schemas.microsoft.com/office/drawing/2014/main" id="{6F7D9B7D-ECA0-4E3A-B46E-BC204FB92706}"/>
            </a:ext>
          </a:extLst>
        </xdr:cNvPr>
        <xdr:cNvSpPr txBox="1"/>
      </xdr:nvSpPr>
      <xdr:spPr>
        <a:xfrm>
          <a:off x="10842791" y="163768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9050F1B7-6B5E-4C17-9751-2DE1C12FA087}"/>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9" name="テキスト ボックス 848">
          <a:extLst>
            <a:ext uri="{FF2B5EF4-FFF2-40B4-BE49-F238E27FC236}">
              <a16:creationId xmlns:a16="http://schemas.microsoft.com/office/drawing/2014/main" id="{85AA005A-F6D5-4AF0-9E12-DAFAEE851B0D}"/>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id="{07D2E3EA-71D5-4DD1-B6BB-FD642369F6F9}"/>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131718</xdr:rowOff>
    </xdr:from>
    <xdr:to>
      <xdr:col>85</xdr:col>
      <xdr:colOff>126364</xdr:colOff>
      <xdr:row>109</xdr:row>
      <xdr:rowOff>15784</xdr:rowOff>
    </xdr:to>
    <xdr:cxnSp macro="">
      <xdr:nvCxnSpPr>
        <xdr:cNvPr id="851" name="直線コネクタ 850">
          <a:extLst>
            <a:ext uri="{FF2B5EF4-FFF2-40B4-BE49-F238E27FC236}">
              <a16:creationId xmlns:a16="http://schemas.microsoft.com/office/drawing/2014/main" id="{6B5A7601-1672-4010-BD97-347488900775}"/>
            </a:ext>
          </a:extLst>
        </xdr:cNvPr>
        <xdr:cNvCxnSpPr/>
      </xdr:nvCxnSpPr>
      <xdr:spPr>
        <a:xfrm flipV="1">
          <a:off x="14699614" y="16705218"/>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19611</xdr:rowOff>
    </xdr:from>
    <xdr:ext cx="405111" cy="259045"/>
    <xdr:sp macro="" textlink="">
      <xdr:nvSpPr>
        <xdr:cNvPr id="852" name="【公民館】&#10;有形固定資産減価償却率最小値テキスト">
          <a:extLst>
            <a:ext uri="{FF2B5EF4-FFF2-40B4-BE49-F238E27FC236}">
              <a16:creationId xmlns:a16="http://schemas.microsoft.com/office/drawing/2014/main" id="{2762F528-70C0-4D82-BE55-B89D80658E34}"/>
            </a:ext>
          </a:extLst>
        </xdr:cNvPr>
        <xdr:cNvSpPr txBox="1"/>
      </xdr:nvSpPr>
      <xdr:spPr>
        <a:xfrm>
          <a:off x="14738350" y="1813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15784</xdr:rowOff>
    </xdr:from>
    <xdr:to>
      <xdr:col>86</xdr:col>
      <xdr:colOff>25400</xdr:colOff>
      <xdr:row>109</xdr:row>
      <xdr:rowOff>15784</xdr:rowOff>
    </xdr:to>
    <xdr:cxnSp macro="">
      <xdr:nvCxnSpPr>
        <xdr:cNvPr id="853" name="直線コネクタ 852">
          <a:extLst>
            <a:ext uri="{FF2B5EF4-FFF2-40B4-BE49-F238E27FC236}">
              <a16:creationId xmlns:a16="http://schemas.microsoft.com/office/drawing/2014/main" id="{75EE8E2A-1EB6-4D7E-A7A7-921DAA1A84B5}"/>
            </a:ext>
          </a:extLst>
        </xdr:cNvPr>
        <xdr:cNvCxnSpPr/>
      </xdr:nvCxnSpPr>
      <xdr:spPr>
        <a:xfrm>
          <a:off x="14611350" y="18132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78395</xdr:rowOff>
    </xdr:from>
    <xdr:ext cx="405111" cy="259045"/>
    <xdr:sp macro="" textlink="">
      <xdr:nvSpPr>
        <xdr:cNvPr id="854" name="【公民館】&#10;有形固定資産減価償却率最大値テキスト">
          <a:extLst>
            <a:ext uri="{FF2B5EF4-FFF2-40B4-BE49-F238E27FC236}">
              <a16:creationId xmlns:a16="http://schemas.microsoft.com/office/drawing/2014/main" id="{4D60A36F-E874-4BF8-BF1E-28DEFAEFB7CB}"/>
            </a:ext>
          </a:extLst>
        </xdr:cNvPr>
        <xdr:cNvSpPr txBox="1"/>
      </xdr:nvSpPr>
      <xdr:spPr>
        <a:xfrm>
          <a:off x="14738350" y="1648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131718</xdr:rowOff>
    </xdr:from>
    <xdr:to>
      <xdr:col>86</xdr:col>
      <xdr:colOff>25400</xdr:colOff>
      <xdr:row>100</xdr:row>
      <xdr:rowOff>131718</xdr:rowOff>
    </xdr:to>
    <xdr:cxnSp macro="">
      <xdr:nvCxnSpPr>
        <xdr:cNvPr id="855" name="直線コネクタ 854">
          <a:extLst>
            <a:ext uri="{FF2B5EF4-FFF2-40B4-BE49-F238E27FC236}">
              <a16:creationId xmlns:a16="http://schemas.microsoft.com/office/drawing/2014/main" id="{A3232DEF-438A-4E4A-A563-4F5CAF9E5808}"/>
            </a:ext>
          </a:extLst>
        </xdr:cNvPr>
        <xdr:cNvCxnSpPr/>
      </xdr:nvCxnSpPr>
      <xdr:spPr>
        <a:xfrm>
          <a:off x="14611350" y="16705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67871</xdr:rowOff>
    </xdr:from>
    <xdr:ext cx="405111" cy="259045"/>
    <xdr:sp macro="" textlink="">
      <xdr:nvSpPr>
        <xdr:cNvPr id="856" name="【公民館】&#10;有形固定資産減価償却率平均値テキスト">
          <a:extLst>
            <a:ext uri="{FF2B5EF4-FFF2-40B4-BE49-F238E27FC236}">
              <a16:creationId xmlns:a16="http://schemas.microsoft.com/office/drawing/2014/main" id="{D39DC6C8-D39D-47A4-BEF0-7A799152E775}"/>
            </a:ext>
          </a:extLst>
        </xdr:cNvPr>
        <xdr:cNvSpPr txBox="1"/>
      </xdr:nvSpPr>
      <xdr:spPr>
        <a:xfrm>
          <a:off x="14738350" y="17155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44994</xdr:rowOff>
    </xdr:from>
    <xdr:to>
      <xdr:col>85</xdr:col>
      <xdr:colOff>177800</xdr:colOff>
      <xdr:row>104</xdr:row>
      <xdr:rowOff>146594</xdr:rowOff>
    </xdr:to>
    <xdr:sp macro="" textlink="">
      <xdr:nvSpPr>
        <xdr:cNvPr id="857" name="フローチャート: 判断 856">
          <a:extLst>
            <a:ext uri="{FF2B5EF4-FFF2-40B4-BE49-F238E27FC236}">
              <a16:creationId xmlns:a16="http://schemas.microsoft.com/office/drawing/2014/main" id="{6432B605-DE37-4A2F-9713-7A0DDD02DC2D}"/>
            </a:ext>
          </a:extLst>
        </xdr:cNvPr>
        <xdr:cNvSpPr/>
      </xdr:nvSpPr>
      <xdr:spPr>
        <a:xfrm>
          <a:off x="14649450" y="173042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160927</xdr:rowOff>
    </xdr:from>
    <xdr:to>
      <xdr:col>81</xdr:col>
      <xdr:colOff>101600</xdr:colOff>
      <xdr:row>104</xdr:row>
      <xdr:rowOff>91077</xdr:rowOff>
    </xdr:to>
    <xdr:sp macro="" textlink="">
      <xdr:nvSpPr>
        <xdr:cNvPr id="858" name="フローチャート: 判断 857">
          <a:extLst>
            <a:ext uri="{FF2B5EF4-FFF2-40B4-BE49-F238E27FC236}">
              <a16:creationId xmlns:a16="http://schemas.microsoft.com/office/drawing/2014/main" id="{40FC6DE8-5F42-4731-99C7-4671EE3C1FC4}"/>
            </a:ext>
          </a:extLst>
        </xdr:cNvPr>
        <xdr:cNvSpPr/>
      </xdr:nvSpPr>
      <xdr:spPr>
        <a:xfrm>
          <a:off x="13887450" y="1724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859" name="フローチャート: 判断 858">
          <a:extLst>
            <a:ext uri="{FF2B5EF4-FFF2-40B4-BE49-F238E27FC236}">
              <a16:creationId xmlns:a16="http://schemas.microsoft.com/office/drawing/2014/main" id="{1BA25CFA-17B4-46EB-BE89-65830B5FFB1E}"/>
            </a:ext>
          </a:extLst>
        </xdr:cNvPr>
        <xdr:cNvSpPr/>
      </xdr:nvSpPr>
      <xdr:spPr>
        <a:xfrm>
          <a:off x="13093700" y="172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860" name="フローチャート: 判断 859">
          <a:extLst>
            <a:ext uri="{FF2B5EF4-FFF2-40B4-BE49-F238E27FC236}">
              <a16:creationId xmlns:a16="http://schemas.microsoft.com/office/drawing/2014/main" id="{84A8A237-B5F9-4EF8-812A-897776167284}"/>
            </a:ext>
          </a:extLst>
        </xdr:cNvPr>
        <xdr:cNvSpPr/>
      </xdr:nvSpPr>
      <xdr:spPr>
        <a:xfrm>
          <a:off x="12299950" y="171965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76019</xdr:rowOff>
    </xdr:from>
    <xdr:to>
      <xdr:col>67</xdr:col>
      <xdr:colOff>101600</xdr:colOff>
      <xdr:row>104</xdr:row>
      <xdr:rowOff>6169</xdr:rowOff>
    </xdr:to>
    <xdr:sp macro="" textlink="">
      <xdr:nvSpPr>
        <xdr:cNvPr id="861" name="フローチャート: 判断 860">
          <a:extLst>
            <a:ext uri="{FF2B5EF4-FFF2-40B4-BE49-F238E27FC236}">
              <a16:creationId xmlns:a16="http://schemas.microsoft.com/office/drawing/2014/main" id="{1DC55838-3FBF-4843-8096-AD17ED832639}"/>
            </a:ext>
          </a:extLst>
        </xdr:cNvPr>
        <xdr:cNvSpPr/>
      </xdr:nvSpPr>
      <xdr:spPr>
        <a:xfrm>
          <a:off x="11487150" y="1716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2FF177D0-65FE-4FB7-861A-779EE93FCAA6}"/>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13837412-C033-4D8B-ADCA-3DEB311BAD0C}"/>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90416FC3-0ECA-4310-9F49-4BECFCF3E444}"/>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B68A870C-9BA8-4335-9222-491313651D3D}"/>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F23A600E-FC6E-4847-B255-04CB211DE50D}"/>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867" name="楕円 866">
          <a:extLst>
            <a:ext uri="{FF2B5EF4-FFF2-40B4-BE49-F238E27FC236}">
              <a16:creationId xmlns:a16="http://schemas.microsoft.com/office/drawing/2014/main" id="{BA38F9CC-8A7D-475D-95D1-F6586F2369D3}"/>
            </a:ext>
          </a:extLst>
        </xdr:cNvPr>
        <xdr:cNvSpPr/>
      </xdr:nvSpPr>
      <xdr:spPr>
        <a:xfrm>
          <a:off x="14649450" y="17627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3827</xdr:rowOff>
    </xdr:from>
    <xdr:ext cx="405111" cy="259045"/>
    <xdr:sp macro="" textlink="">
      <xdr:nvSpPr>
        <xdr:cNvPr id="868" name="【公民館】&#10;有形固定資産減価償却率該当値テキスト">
          <a:extLst>
            <a:ext uri="{FF2B5EF4-FFF2-40B4-BE49-F238E27FC236}">
              <a16:creationId xmlns:a16="http://schemas.microsoft.com/office/drawing/2014/main" id="{6891F9AF-1201-4C23-98F0-28784E928814}"/>
            </a:ext>
          </a:extLst>
        </xdr:cNvPr>
        <xdr:cNvSpPr txBox="1"/>
      </xdr:nvSpPr>
      <xdr:spPr>
        <a:xfrm>
          <a:off x="14738350"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157662</xdr:rowOff>
    </xdr:from>
    <xdr:to>
      <xdr:col>81</xdr:col>
      <xdr:colOff>101600</xdr:colOff>
      <xdr:row>106</xdr:row>
      <xdr:rowOff>87812</xdr:rowOff>
    </xdr:to>
    <xdr:sp macro="" textlink="">
      <xdr:nvSpPr>
        <xdr:cNvPr id="869" name="楕円 868">
          <a:extLst>
            <a:ext uri="{FF2B5EF4-FFF2-40B4-BE49-F238E27FC236}">
              <a16:creationId xmlns:a16="http://schemas.microsoft.com/office/drawing/2014/main" id="{02830A24-DAF4-4FF1-A422-31C429997785}"/>
            </a:ext>
          </a:extLst>
        </xdr:cNvPr>
        <xdr:cNvSpPr/>
      </xdr:nvSpPr>
      <xdr:spPr>
        <a:xfrm>
          <a:off x="1388745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37012</xdr:rowOff>
    </xdr:from>
    <xdr:to>
      <xdr:col>85</xdr:col>
      <xdr:colOff>127000</xdr:colOff>
      <xdr:row>106</xdr:row>
      <xdr:rowOff>76200</xdr:rowOff>
    </xdr:to>
    <xdr:cxnSp macro="">
      <xdr:nvCxnSpPr>
        <xdr:cNvPr id="870" name="直線コネクタ 869">
          <a:extLst>
            <a:ext uri="{FF2B5EF4-FFF2-40B4-BE49-F238E27FC236}">
              <a16:creationId xmlns:a16="http://schemas.microsoft.com/office/drawing/2014/main" id="{948906F3-D6F1-429B-AE72-B683A4BF1FAB}"/>
            </a:ext>
          </a:extLst>
        </xdr:cNvPr>
        <xdr:cNvCxnSpPr/>
      </xdr:nvCxnSpPr>
      <xdr:spPr>
        <a:xfrm>
          <a:off x="13938250" y="17639212"/>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871" name="楕円 870">
          <a:extLst>
            <a:ext uri="{FF2B5EF4-FFF2-40B4-BE49-F238E27FC236}">
              <a16:creationId xmlns:a16="http://schemas.microsoft.com/office/drawing/2014/main" id="{FE741BBB-FD73-4BA1-9E57-C9C66209B4AE}"/>
            </a:ext>
          </a:extLst>
        </xdr:cNvPr>
        <xdr:cNvSpPr/>
      </xdr:nvSpPr>
      <xdr:spPr>
        <a:xfrm>
          <a:off x="130937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143148</xdr:rowOff>
    </xdr:from>
    <xdr:to>
      <xdr:col>81</xdr:col>
      <xdr:colOff>50800</xdr:colOff>
      <xdr:row>106</xdr:row>
      <xdr:rowOff>37012</xdr:rowOff>
    </xdr:to>
    <xdr:cxnSp macro="">
      <xdr:nvCxnSpPr>
        <xdr:cNvPr id="872" name="直線コネクタ 871">
          <a:extLst>
            <a:ext uri="{FF2B5EF4-FFF2-40B4-BE49-F238E27FC236}">
              <a16:creationId xmlns:a16="http://schemas.microsoft.com/office/drawing/2014/main" id="{B52AF6E0-FECA-4B38-BF04-9DF978CBB84F}"/>
            </a:ext>
          </a:extLst>
        </xdr:cNvPr>
        <xdr:cNvCxnSpPr/>
      </xdr:nvCxnSpPr>
      <xdr:spPr>
        <a:xfrm>
          <a:off x="13144500" y="17573898"/>
          <a:ext cx="7937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873" name="楕円 872">
          <a:extLst>
            <a:ext uri="{FF2B5EF4-FFF2-40B4-BE49-F238E27FC236}">
              <a16:creationId xmlns:a16="http://schemas.microsoft.com/office/drawing/2014/main" id="{5337AF65-B24F-413A-B0D8-DB83216BCB43}"/>
            </a:ext>
          </a:extLst>
        </xdr:cNvPr>
        <xdr:cNvSpPr/>
      </xdr:nvSpPr>
      <xdr:spPr>
        <a:xfrm>
          <a:off x="12299950" y="17513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105</xdr:row>
      <xdr:rowOff>143148</xdr:rowOff>
    </xdr:to>
    <xdr:cxnSp macro="">
      <xdr:nvCxnSpPr>
        <xdr:cNvPr id="874" name="直線コネクタ 873">
          <a:extLst>
            <a:ext uri="{FF2B5EF4-FFF2-40B4-BE49-F238E27FC236}">
              <a16:creationId xmlns:a16="http://schemas.microsoft.com/office/drawing/2014/main" id="{D8CE84D4-7B39-4DF0-9A30-1F8FB1680041}"/>
            </a:ext>
          </a:extLst>
        </xdr:cNvPr>
        <xdr:cNvCxnSpPr/>
      </xdr:nvCxnSpPr>
      <xdr:spPr>
        <a:xfrm>
          <a:off x="12344400" y="17564100"/>
          <a:ext cx="8001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875" name="楕円 874">
          <a:extLst>
            <a:ext uri="{FF2B5EF4-FFF2-40B4-BE49-F238E27FC236}">
              <a16:creationId xmlns:a16="http://schemas.microsoft.com/office/drawing/2014/main" id="{539EC981-9AB4-4242-98BA-3F774A68F6EA}"/>
            </a:ext>
          </a:extLst>
        </xdr:cNvPr>
        <xdr:cNvSpPr/>
      </xdr:nvSpPr>
      <xdr:spPr>
        <a:xfrm>
          <a:off x="1148715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106</xdr:row>
      <xdr:rowOff>27214</xdr:rowOff>
    </xdr:to>
    <xdr:cxnSp macro="">
      <xdr:nvCxnSpPr>
        <xdr:cNvPr id="876" name="直線コネクタ 875">
          <a:extLst>
            <a:ext uri="{FF2B5EF4-FFF2-40B4-BE49-F238E27FC236}">
              <a16:creationId xmlns:a16="http://schemas.microsoft.com/office/drawing/2014/main" id="{FB5B8B3F-6528-4FD9-AD1C-1F2E47D754EF}"/>
            </a:ext>
          </a:extLst>
        </xdr:cNvPr>
        <xdr:cNvCxnSpPr/>
      </xdr:nvCxnSpPr>
      <xdr:spPr>
        <a:xfrm flipV="1">
          <a:off x="11537950" y="17564100"/>
          <a:ext cx="8064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107604</xdr:rowOff>
    </xdr:from>
    <xdr:ext cx="405111" cy="259045"/>
    <xdr:sp macro="" textlink="">
      <xdr:nvSpPr>
        <xdr:cNvPr id="877" name="n_1aveValue【公民館】&#10;有形固定資産減価償却率">
          <a:extLst>
            <a:ext uri="{FF2B5EF4-FFF2-40B4-BE49-F238E27FC236}">
              <a16:creationId xmlns:a16="http://schemas.microsoft.com/office/drawing/2014/main" id="{62348D61-0485-419E-BC5C-53A6A6910365}"/>
            </a:ext>
          </a:extLst>
        </xdr:cNvPr>
        <xdr:cNvSpPr txBox="1"/>
      </xdr:nvSpPr>
      <xdr:spPr>
        <a:xfrm>
          <a:off x="13742044" y="1702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878" name="n_2aveValue【公民館】&#10;有形固定資産減価償却率">
          <a:extLst>
            <a:ext uri="{FF2B5EF4-FFF2-40B4-BE49-F238E27FC236}">
              <a16:creationId xmlns:a16="http://schemas.microsoft.com/office/drawing/2014/main" id="{D38D98C3-E693-41A2-9FE2-CB43003F7D4A}"/>
            </a:ext>
          </a:extLst>
        </xdr:cNvPr>
        <xdr:cNvSpPr txBox="1"/>
      </xdr:nvSpPr>
      <xdr:spPr>
        <a:xfrm>
          <a:off x="1296099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879" name="n_3aveValue【公民館】&#10;有形固定資産減価償却率">
          <a:extLst>
            <a:ext uri="{FF2B5EF4-FFF2-40B4-BE49-F238E27FC236}">
              <a16:creationId xmlns:a16="http://schemas.microsoft.com/office/drawing/2014/main" id="{D067B041-6B02-4F49-9311-736731D801A6}"/>
            </a:ext>
          </a:extLst>
        </xdr:cNvPr>
        <xdr:cNvSpPr txBox="1"/>
      </xdr:nvSpPr>
      <xdr:spPr>
        <a:xfrm>
          <a:off x="12167244" y="1697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880" name="n_4aveValue【公民館】&#10;有形固定資産減価償却率">
          <a:extLst>
            <a:ext uri="{FF2B5EF4-FFF2-40B4-BE49-F238E27FC236}">
              <a16:creationId xmlns:a16="http://schemas.microsoft.com/office/drawing/2014/main" id="{E31C6409-A5CA-4F85-B0C7-A200E2F5291F}"/>
            </a:ext>
          </a:extLst>
        </xdr:cNvPr>
        <xdr:cNvSpPr txBox="1"/>
      </xdr:nvSpPr>
      <xdr:spPr>
        <a:xfrm>
          <a:off x="11354444" y="1693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78939</xdr:rowOff>
    </xdr:from>
    <xdr:ext cx="405111" cy="259045"/>
    <xdr:sp macro="" textlink="">
      <xdr:nvSpPr>
        <xdr:cNvPr id="881" name="n_1mainValue【公民館】&#10;有形固定資産減価償却率">
          <a:extLst>
            <a:ext uri="{FF2B5EF4-FFF2-40B4-BE49-F238E27FC236}">
              <a16:creationId xmlns:a16="http://schemas.microsoft.com/office/drawing/2014/main" id="{CA958B29-2BEB-4C11-9C3D-94C49ED20E30}"/>
            </a:ext>
          </a:extLst>
        </xdr:cNvPr>
        <xdr:cNvSpPr txBox="1"/>
      </xdr:nvSpPr>
      <xdr:spPr>
        <a:xfrm>
          <a:off x="13742044"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13625</xdr:rowOff>
    </xdr:from>
    <xdr:ext cx="405111" cy="259045"/>
    <xdr:sp macro="" textlink="">
      <xdr:nvSpPr>
        <xdr:cNvPr id="882" name="n_2mainValue【公民館】&#10;有形固定資産減価償却率">
          <a:extLst>
            <a:ext uri="{FF2B5EF4-FFF2-40B4-BE49-F238E27FC236}">
              <a16:creationId xmlns:a16="http://schemas.microsoft.com/office/drawing/2014/main" id="{93466382-9036-44BD-B149-BC7AF178935E}"/>
            </a:ext>
          </a:extLst>
        </xdr:cNvPr>
        <xdr:cNvSpPr txBox="1"/>
      </xdr:nvSpPr>
      <xdr:spPr>
        <a:xfrm>
          <a:off x="1296099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883" name="n_3mainValue【公民館】&#10;有形固定資産減価償却率">
          <a:extLst>
            <a:ext uri="{FF2B5EF4-FFF2-40B4-BE49-F238E27FC236}">
              <a16:creationId xmlns:a16="http://schemas.microsoft.com/office/drawing/2014/main" id="{C368DB95-56A2-4141-98A7-93B7DD7F1448}"/>
            </a:ext>
          </a:extLst>
        </xdr:cNvPr>
        <xdr:cNvSpPr txBox="1"/>
      </xdr:nvSpPr>
      <xdr:spPr>
        <a:xfrm>
          <a:off x="121672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884" name="n_4mainValue【公民館】&#10;有形固定資産減価償却率">
          <a:extLst>
            <a:ext uri="{FF2B5EF4-FFF2-40B4-BE49-F238E27FC236}">
              <a16:creationId xmlns:a16="http://schemas.microsoft.com/office/drawing/2014/main" id="{42E70641-EEC0-4DFF-B7F6-3DD3E8E29143}"/>
            </a:ext>
          </a:extLst>
        </xdr:cNvPr>
        <xdr:cNvSpPr txBox="1"/>
      </xdr:nvSpPr>
      <xdr:spPr>
        <a:xfrm>
          <a:off x="11354444" y="1767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0B9A6593-C9E8-4428-96EC-4BC4FB252251}"/>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A721987D-E542-483F-B3E7-53D47382969B}"/>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12F7E97E-8488-4B7F-A361-B6CA55784931}"/>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B15AAA2D-85D2-429A-933B-45DE0C26D25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C8F15E86-8360-4251-89FB-50013B0C65A9}"/>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526F406A-B6C5-442A-BAD2-7D1FBC65F178}"/>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FC987210-2A85-4FBB-A2C4-ECB6F0567466}"/>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5766D4EF-1D72-4391-9A95-5CFFC69CB858}"/>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3F51A8D9-07DB-4C18-9BAB-2203EA5A15E3}"/>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54E1DFDB-FE6F-47CF-A699-33C26D2F437B}"/>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7576798D-9420-4F7E-AA96-D49A1253DD2A}"/>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07DC425F-661F-4534-BAD3-EE4F9B23771B}"/>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1853221F-0FD0-4014-86E0-70700C511FD4}"/>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5167597E-1B1E-4BD4-8F98-78D8A08F0DC3}"/>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1E71D2AB-B625-4E6D-AE13-5B5102CE74A7}"/>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6408D77B-5BA5-46D4-86C4-EAD80850FF6C}"/>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6A31A38E-9F6D-4080-867D-3EF0E0A72BF4}"/>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9E4D9F9F-A4D8-43AB-96C1-582D71699CFB}"/>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9664A845-78BE-442E-BFE9-B73865354B94}"/>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0BA9A889-E7C5-4B9A-9922-A1C4F9056D52}"/>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61FA2236-3BF5-4C69-BD38-4C1A0E68F8E5}"/>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B3FE4213-19F0-49BB-A41A-2536C8629D4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68762FD0-224E-4D9C-A805-A92946501AC8}"/>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908" name="直線コネクタ 907">
          <a:extLst>
            <a:ext uri="{FF2B5EF4-FFF2-40B4-BE49-F238E27FC236}">
              <a16:creationId xmlns:a16="http://schemas.microsoft.com/office/drawing/2014/main" id="{CC0167A0-A792-4866-AD86-F8700FD03D0F}"/>
            </a:ext>
          </a:extLst>
        </xdr:cNvPr>
        <xdr:cNvCxnSpPr/>
      </xdr:nvCxnSpPr>
      <xdr:spPr>
        <a:xfrm flipV="1">
          <a:off x="19951064" y="16802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09" name="【公民館】&#10;一人当たり面積最小値テキスト">
          <a:extLst>
            <a:ext uri="{FF2B5EF4-FFF2-40B4-BE49-F238E27FC236}">
              <a16:creationId xmlns:a16="http://schemas.microsoft.com/office/drawing/2014/main" id="{1ABBE6D5-6307-4598-BBAA-91DA9573CD70}"/>
            </a:ext>
          </a:extLst>
        </xdr:cNvPr>
        <xdr:cNvSpPr txBox="1"/>
      </xdr:nvSpPr>
      <xdr:spPr>
        <a:xfrm>
          <a:off x="19989800"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0" name="直線コネクタ 909">
          <a:extLst>
            <a:ext uri="{FF2B5EF4-FFF2-40B4-BE49-F238E27FC236}">
              <a16:creationId xmlns:a16="http://schemas.microsoft.com/office/drawing/2014/main" id="{A7C4DDC1-D0CC-4246-A81C-C0E0433526FA}"/>
            </a:ext>
          </a:extLst>
        </xdr:cNvPr>
        <xdr:cNvCxnSpPr/>
      </xdr:nvCxnSpPr>
      <xdr:spPr>
        <a:xfrm>
          <a:off x="19881850" y="1808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1" name="【公民館】&#10;一人当たり面積最大値テキスト">
          <a:extLst>
            <a:ext uri="{FF2B5EF4-FFF2-40B4-BE49-F238E27FC236}">
              <a16:creationId xmlns:a16="http://schemas.microsoft.com/office/drawing/2014/main" id="{5C2AADAA-CA8C-4D1D-A68B-F3CB60B54133}"/>
            </a:ext>
          </a:extLst>
        </xdr:cNvPr>
        <xdr:cNvSpPr txBox="1"/>
      </xdr:nvSpPr>
      <xdr:spPr>
        <a:xfrm>
          <a:off x="1998980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2" name="直線コネクタ 911">
          <a:extLst>
            <a:ext uri="{FF2B5EF4-FFF2-40B4-BE49-F238E27FC236}">
              <a16:creationId xmlns:a16="http://schemas.microsoft.com/office/drawing/2014/main" id="{91292ECA-2861-4EFA-ADD2-DC275D4BEAAF}"/>
            </a:ext>
          </a:extLst>
        </xdr:cNvPr>
        <xdr:cNvCxnSpPr/>
      </xdr:nvCxnSpPr>
      <xdr:spPr>
        <a:xfrm>
          <a:off x="1988185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73677</xdr:rowOff>
    </xdr:from>
    <xdr:ext cx="469744" cy="259045"/>
    <xdr:sp macro="" textlink="">
      <xdr:nvSpPr>
        <xdr:cNvPr id="913" name="【公民館】&#10;一人当たり面積平均値テキスト">
          <a:extLst>
            <a:ext uri="{FF2B5EF4-FFF2-40B4-BE49-F238E27FC236}">
              <a16:creationId xmlns:a16="http://schemas.microsoft.com/office/drawing/2014/main" id="{2001D67D-D862-4AFA-A26B-9861CAC8757A}"/>
            </a:ext>
          </a:extLst>
        </xdr:cNvPr>
        <xdr:cNvSpPr txBox="1"/>
      </xdr:nvSpPr>
      <xdr:spPr>
        <a:xfrm>
          <a:off x="19989800" y="175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95250</xdr:rowOff>
    </xdr:from>
    <xdr:to>
      <xdr:col>116</xdr:col>
      <xdr:colOff>114300</xdr:colOff>
      <xdr:row>106</xdr:row>
      <xdr:rowOff>25400</xdr:rowOff>
    </xdr:to>
    <xdr:sp macro="" textlink="">
      <xdr:nvSpPr>
        <xdr:cNvPr id="914" name="フローチャート: 判断 913">
          <a:extLst>
            <a:ext uri="{FF2B5EF4-FFF2-40B4-BE49-F238E27FC236}">
              <a16:creationId xmlns:a16="http://schemas.microsoft.com/office/drawing/2014/main" id="{4E550741-3FFA-4446-8BD9-9C467776DC75}"/>
            </a:ext>
          </a:extLst>
        </xdr:cNvPr>
        <xdr:cNvSpPr/>
      </xdr:nvSpPr>
      <xdr:spPr>
        <a:xfrm>
          <a:off x="19900900" y="1752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915" name="フローチャート: 判断 914">
          <a:extLst>
            <a:ext uri="{FF2B5EF4-FFF2-40B4-BE49-F238E27FC236}">
              <a16:creationId xmlns:a16="http://schemas.microsoft.com/office/drawing/2014/main" id="{3E64F7CB-C687-47CD-B587-793FEA14D56E}"/>
            </a:ext>
          </a:extLst>
        </xdr:cNvPr>
        <xdr:cNvSpPr/>
      </xdr:nvSpPr>
      <xdr:spPr>
        <a:xfrm>
          <a:off x="19157950" y="1755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16" name="フローチャート: 判断 915">
          <a:extLst>
            <a:ext uri="{FF2B5EF4-FFF2-40B4-BE49-F238E27FC236}">
              <a16:creationId xmlns:a16="http://schemas.microsoft.com/office/drawing/2014/main" id="{A9E82C16-7564-4A10-A3C6-F67E68FEBD61}"/>
            </a:ext>
          </a:extLst>
        </xdr:cNvPr>
        <xdr:cNvSpPr/>
      </xdr:nvSpPr>
      <xdr:spPr>
        <a:xfrm>
          <a:off x="1834515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17" name="フローチャート: 判断 916">
          <a:extLst>
            <a:ext uri="{FF2B5EF4-FFF2-40B4-BE49-F238E27FC236}">
              <a16:creationId xmlns:a16="http://schemas.microsoft.com/office/drawing/2014/main" id="{4E903971-4569-4E44-84C6-273E6EC23054}"/>
            </a:ext>
          </a:extLst>
        </xdr:cNvPr>
        <xdr:cNvSpPr/>
      </xdr:nvSpPr>
      <xdr:spPr>
        <a:xfrm>
          <a:off x="175514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107950</xdr:rowOff>
    </xdr:from>
    <xdr:to>
      <xdr:col>98</xdr:col>
      <xdr:colOff>38100</xdr:colOff>
      <xdr:row>106</xdr:row>
      <xdr:rowOff>38100</xdr:rowOff>
    </xdr:to>
    <xdr:sp macro="" textlink="">
      <xdr:nvSpPr>
        <xdr:cNvPr id="918" name="フローチャート: 判断 917">
          <a:extLst>
            <a:ext uri="{FF2B5EF4-FFF2-40B4-BE49-F238E27FC236}">
              <a16:creationId xmlns:a16="http://schemas.microsoft.com/office/drawing/2014/main" id="{CBF3423E-5A2D-4ACF-9854-E979B5EEA82D}"/>
            </a:ext>
          </a:extLst>
        </xdr:cNvPr>
        <xdr:cNvSpPr/>
      </xdr:nvSpPr>
      <xdr:spPr>
        <a:xfrm>
          <a:off x="16757650" y="17538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723D45D3-9E14-4DA3-9C01-940A0446340E}"/>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5EA80AFE-F4BB-4CBB-8733-D4675796D5E1}"/>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15B5F045-38CA-447D-9F15-3AF0D7C7AB88}"/>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71F4B0FD-B825-49DE-B7F6-EA5654260F9E}"/>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75ADF487-75E1-495F-938E-48CB11B04CDA}"/>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101600</xdr:rowOff>
    </xdr:from>
    <xdr:to>
      <xdr:col>116</xdr:col>
      <xdr:colOff>114300</xdr:colOff>
      <xdr:row>105</xdr:row>
      <xdr:rowOff>31750</xdr:rowOff>
    </xdr:to>
    <xdr:sp macro="" textlink="">
      <xdr:nvSpPr>
        <xdr:cNvPr id="924" name="楕円 923">
          <a:extLst>
            <a:ext uri="{FF2B5EF4-FFF2-40B4-BE49-F238E27FC236}">
              <a16:creationId xmlns:a16="http://schemas.microsoft.com/office/drawing/2014/main" id="{14D38CB8-93FE-48F1-927C-5E326E58E8FF}"/>
            </a:ext>
          </a:extLst>
        </xdr:cNvPr>
        <xdr:cNvSpPr/>
      </xdr:nvSpPr>
      <xdr:spPr>
        <a:xfrm>
          <a:off x="199009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124477</xdr:rowOff>
    </xdr:from>
    <xdr:ext cx="469744" cy="259045"/>
    <xdr:sp macro="" textlink="">
      <xdr:nvSpPr>
        <xdr:cNvPr id="925" name="【公民館】&#10;一人当たり面積該当値テキスト">
          <a:extLst>
            <a:ext uri="{FF2B5EF4-FFF2-40B4-BE49-F238E27FC236}">
              <a16:creationId xmlns:a16="http://schemas.microsoft.com/office/drawing/2014/main" id="{6590DA8E-7FF2-4FC7-B803-F40E5176C331}"/>
            </a:ext>
          </a:extLst>
        </xdr:cNvPr>
        <xdr:cNvSpPr txBox="1"/>
      </xdr:nvSpPr>
      <xdr:spPr>
        <a:xfrm>
          <a:off x="19989800"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114300</xdr:rowOff>
    </xdr:from>
    <xdr:to>
      <xdr:col>112</xdr:col>
      <xdr:colOff>38100</xdr:colOff>
      <xdr:row>105</xdr:row>
      <xdr:rowOff>44450</xdr:rowOff>
    </xdr:to>
    <xdr:sp macro="" textlink="">
      <xdr:nvSpPr>
        <xdr:cNvPr id="926" name="楕円 925">
          <a:extLst>
            <a:ext uri="{FF2B5EF4-FFF2-40B4-BE49-F238E27FC236}">
              <a16:creationId xmlns:a16="http://schemas.microsoft.com/office/drawing/2014/main" id="{08D9E6AD-DF09-491D-953E-8FC6E035F5C0}"/>
            </a:ext>
          </a:extLst>
        </xdr:cNvPr>
        <xdr:cNvSpPr/>
      </xdr:nvSpPr>
      <xdr:spPr>
        <a:xfrm>
          <a:off x="19157950" y="17373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152400</xdr:rowOff>
    </xdr:from>
    <xdr:to>
      <xdr:col>116</xdr:col>
      <xdr:colOff>63500</xdr:colOff>
      <xdr:row>104</xdr:row>
      <xdr:rowOff>165100</xdr:rowOff>
    </xdr:to>
    <xdr:cxnSp macro="">
      <xdr:nvCxnSpPr>
        <xdr:cNvPr id="927" name="直線コネクタ 926">
          <a:extLst>
            <a:ext uri="{FF2B5EF4-FFF2-40B4-BE49-F238E27FC236}">
              <a16:creationId xmlns:a16="http://schemas.microsoft.com/office/drawing/2014/main" id="{A55C46ED-8A09-498C-8534-8F50CA00F829}"/>
            </a:ext>
          </a:extLst>
        </xdr:cNvPr>
        <xdr:cNvCxnSpPr/>
      </xdr:nvCxnSpPr>
      <xdr:spPr>
        <a:xfrm flipV="1">
          <a:off x="19202400" y="17411700"/>
          <a:ext cx="7493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101600</xdr:rowOff>
    </xdr:from>
    <xdr:to>
      <xdr:col>107</xdr:col>
      <xdr:colOff>101600</xdr:colOff>
      <xdr:row>105</xdr:row>
      <xdr:rowOff>31750</xdr:rowOff>
    </xdr:to>
    <xdr:sp macro="" textlink="">
      <xdr:nvSpPr>
        <xdr:cNvPr id="928" name="楕円 927">
          <a:extLst>
            <a:ext uri="{FF2B5EF4-FFF2-40B4-BE49-F238E27FC236}">
              <a16:creationId xmlns:a16="http://schemas.microsoft.com/office/drawing/2014/main" id="{DBCB141F-A31A-4261-8A53-F1C908ECF54B}"/>
            </a:ext>
          </a:extLst>
        </xdr:cNvPr>
        <xdr:cNvSpPr/>
      </xdr:nvSpPr>
      <xdr:spPr>
        <a:xfrm>
          <a:off x="1834515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152400</xdr:rowOff>
    </xdr:from>
    <xdr:to>
      <xdr:col>111</xdr:col>
      <xdr:colOff>177800</xdr:colOff>
      <xdr:row>104</xdr:row>
      <xdr:rowOff>165100</xdr:rowOff>
    </xdr:to>
    <xdr:cxnSp macro="">
      <xdr:nvCxnSpPr>
        <xdr:cNvPr id="929" name="直線コネクタ 928">
          <a:extLst>
            <a:ext uri="{FF2B5EF4-FFF2-40B4-BE49-F238E27FC236}">
              <a16:creationId xmlns:a16="http://schemas.microsoft.com/office/drawing/2014/main" id="{9493B156-3215-4106-9D66-E1B74573235D}"/>
            </a:ext>
          </a:extLst>
        </xdr:cNvPr>
        <xdr:cNvCxnSpPr/>
      </xdr:nvCxnSpPr>
      <xdr:spPr>
        <a:xfrm>
          <a:off x="18395950" y="1741170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101600</xdr:rowOff>
    </xdr:from>
    <xdr:to>
      <xdr:col>102</xdr:col>
      <xdr:colOff>165100</xdr:colOff>
      <xdr:row>105</xdr:row>
      <xdr:rowOff>31750</xdr:rowOff>
    </xdr:to>
    <xdr:sp macro="" textlink="">
      <xdr:nvSpPr>
        <xdr:cNvPr id="930" name="楕円 929">
          <a:extLst>
            <a:ext uri="{FF2B5EF4-FFF2-40B4-BE49-F238E27FC236}">
              <a16:creationId xmlns:a16="http://schemas.microsoft.com/office/drawing/2014/main" id="{6C19598F-2A9A-49D7-B352-E0606A4CA941}"/>
            </a:ext>
          </a:extLst>
        </xdr:cNvPr>
        <xdr:cNvSpPr/>
      </xdr:nvSpPr>
      <xdr:spPr>
        <a:xfrm>
          <a:off x="175514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152400</xdr:rowOff>
    </xdr:from>
    <xdr:to>
      <xdr:col>107</xdr:col>
      <xdr:colOff>50800</xdr:colOff>
      <xdr:row>104</xdr:row>
      <xdr:rowOff>152400</xdr:rowOff>
    </xdr:to>
    <xdr:cxnSp macro="">
      <xdr:nvCxnSpPr>
        <xdr:cNvPr id="931" name="直線コネクタ 930">
          <a:extLst>
            <a:ext uri="{FF2B5EF4-FFF2-40B4-BE49-F238E27FC236}">
              <a16:creationId xmlns:a16="http://schemas.microsoft.com/office/drawing/2014/main" id="{6C2142CD-1F09-4ED5-A256-EE10874C906E}"/>
            </a:ext>
          </a:extLst>
        </xdr:cNvPr>
        <xdr:cNvCxnSpPr/>
      </xdr:nvCxnSpPr>
      <xdr:spPr>
        <a:xfrm>
          <a:off x="17602200" y="17411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88900</xdr:rowOff>
    </xdr:from>
    <xdr:to>
      <xdr:col>98</xdr:col>
      <xdr:colOff>38100</xdr:colOff>
      <xdr:row>105</xdr:row>
      <xdr:rowOff>19050</xdr:rowOff>
    </xdr:to>
    <xdr:sp macro="" textlink="">
      <xdr:nvSpPr>
        <xdr:cNvPr id="932" name="楕円 931">
          <a:extLst>
            <a:ext uri="{FF2B5EF4-FFF2-40B4-BE49-F238E27FC236}">
              <a16:creationId xmlns:a16="http://schemas.microsoft.com/office/drawing/2014/main" id="{683007AD-4B90-476E-BD34-ADB7C99A7EE1}"/>
            </a:ext>
          </a:extLst>
        </xdr:cNvPr>
        <xdr:cNvSpPr/>
      </xdr:nvSpPr>
      <xdr:spPr>
        <a:xfrm>
          <a:off x="16757650" y="17348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139700</xdr:rowOff>
    </xdr:from>
    <xdr:to>
      <xdr:col>102</xdr:col>
      <xdr:colOff>114300</xdr:colOff>
      <xdr:row>104</xdr:row>
      <xdr:rowOff>152400</xdr:rowOff>
    </xdr:to>
    <xdr:cxnSp macro="">
      <xdr:nvCxnSpPr>
        <xdr:cNvPr id="933" name="直線コネクタ 932">
          <a:extLst>
            <a:ext uri="{FF2B5EF4-FFF2-40B4-BE49-F238E27FC236}">
              <a16:creationId xmlns:a16="http://schemas.microsoft.com/office/drawing/2014/main" id="{46DF09E1-99B5-497D-8D90-FD202080EF6D}"/>
            </a:ext>
          </a:extLst>
        </xdr:cNvPr>
        <xdr:cNvCxnSpPr/>
      </xdr:nvCxnSpPr>
      <xdr:spPr>
        <a:xfrm>
          <a:off x="16802100" y="1739900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934" name="n_1aveValue【公民館】&#10;一人当たり面積">
          <a:extLst>
            <a:ext uri="{FF2B5EF4-FFF2-40B4-BE49-F238E27FC236}">
              <a16:creationId xmlns:a16="http://schemas.microsoft.com/office/drawing/2014/main" id="{DDD124AB-5564-4DB5-A2BF-B88E7B6457C7}"/>
            </a:ext>
          </a:extLst>
        </xdr:cNvPr>
        <xdr:cNvSpPr txBox="1"/>
      </xdr:nvSpPr>
      <xdr:spPr>
        <a:xfrm>
          <a:off x="1898022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935" name="n_2aveValue【公民館】&#10;一人当たり面積">
          <a:extLst>
            <a:ext uri="{FF2B5EF4-FFF2-40B4-BE49-F238E27FC236}">
              <a16:creationId xmlns:a16="http://schemas.microsoft.com/office/drawing/2014/main" id="{190CDCD0-7964-488D-924B-DFC0D80BB66E}"/>
            </a:ext>
          </a:extLst>
        </xdr:cNvPr>
        <xdr:cNvSpPr txBox="1"/>
      </xdr:nvSpPr>
      <xdr:spPr>
        <a:xfrm>
          <a:off x="1818012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936" name="n_3aveValue【公民館】&#10;一人当たり面積">
          <a:extLst>
            <a:ext uri="{FF2B5EF4-FFF2-40B4-BE49-F238E27FC236}">
              <a16:creationId xmlns:a16="http://schemas.microsoft.com/office/drawing/2014/main" id="{2FE68185-C8A7-4C30-8F0D-9D07002A1A0A}"/>
            </a:ext>
          </a:extLst>
        </xdr:cNvPr>
        <xdr:cNvSpPr txBox="1"/>
      </xdr:nvSpPr>
      <xdr:spPr>
        <a:xfrm>
          <a:off x="1738637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29227</xdr:rowOff>
    </xdr:from>
    <xdr:ext cx="469744" cy="259045"/>
    <xdr:sp macro="" textlink="">
      <xdr:nvSpPr>
        <xdr:cNvPr id="937" name="n_4aveValue【公民館】&#10;一人当たり面積">
          <a:extLst>
            <a:ext uri="{FF2B5EF4-FFF2-40B4-BE49-F238E27FC236}">
              <a16:creationId xmlns:a16="http://schemas.microsoft.com/office/drawing/2014/main" id="{0B650431-9211-4A81-8490-01C422F1DD26}"/>
            </a:ext>
          </a:extLst>
        </xdr:cNvPr>
        <xdr:cNvSpPr txBox="1"/>
      </xdr:nvSpPr>
      <xdr:spPr>
        <a:xfrm>
          <a:off x="165926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60977</xdr:rowOff>
    </xdr:from>
    <xdr:ext cx="469744" cy="259045"/>
    <xdr:sp macro="" textlink="">
      <xdr:nvSpPr>
        <xdr:cNvPr id="938" name="n_1mainValue【公民館】&#10;一人当たり面積">
          <a:extLst>
            <a:ext uri="{FF2B5EF4-FFF2-40B4-BE49-F238E27FC236}">
              <a16:creationId xmlns:a16="http://schemas.microsoft.com/office/drawing/2014/main" id="{24D359E5-5140-44FF-B485-63D2834EA585}"/>
            </a:ext>
          </a:extLst>
        </xdr:cNvPr>
        <xdr:cNvSpPr txBox="1"/>
      </xdr:nvSpPr>
      <xdr:spPr>
        <a:xfrm>
          <a:off x="18980227"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48277</xdr:rowOff>
    </xdr:from>
    <xdr:ext cx="469744" cy="259045"/>
    <xdr:sp macro="" textlink="">
      <xdr:nvSpPr>
        <xdr:cNvPr id="939" name="n_2mainValue【公民館】&#10;一人当たり面積">
          <a:extLst>
            <a:ext uri="{FF2B5EF4-FFF2-40B4-BE49-F238E27FC236}">
              <a16:creationId xmlns:a16="http://schemas.microsoft.com/office/drawing/2014/main" id="{214968EB-6E9E-472F-9878-8062A672B8C7}"/>
            </a:ext>
          </a:extLst>
        </xdr:cNvPr>
        <xdr:cNvSpPr txBox="1"/>
      </xdr:nvSpPr>
      <xdr:spPr>
        <a:xfrm>
          <a:off x="18180127"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48277</xdr:rowOff>
    </xdr:from>
    <xdr:ext cx="469744" cy="259045"/>
    <xdr:sp macro="" textlink="">
      <xdr:nvSpPr>
        <xdr:cNvPr id="940" name="n_3mainValue【公民館】&#10;一人当たり面積">
          <a:extLst>
            <a:ext uri="{FF2B5EF4-FFF2-40B4-BE49-F238E27FC236}">
              <a16:creationId xmlns:a16="http://schemas.microsoft.com/office/drawing/2014/main" id="{3B979589-699D-44FC-AC8C-7A50BFF1008E}"/>
            </a:ext>
          </a:extLst>
        </xdr:cNvPr>
        <xdr:cNvSpPr txBox="1"/>
      </xdr:nvSpPr>
      <xdr:spPr>
        <a:xfrm>
          <a:off x="17386377"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35577</xdr:rowOff>
    </xdr:from>
    <xdr:ext cx="469744" cy="259045"/>
    <xdr:sp macro="" textlink="">
      <xdr:nvSpPr>
        <xdr:cNvPr id="941" name="n_4mainValue【公民館】&#10;一人当たり面積">
          <a:extLst>
            <a:ext uri="{FF2B5EF4-FFF2-40B4-BE49-F238E27FC236}">
              <a16:creationId xmlns:a16="http://schemas.microsoft.com/office/drawing/2014/main" id="{FAFA011F-389D-4E21-BBD9-9067B0E2AF9E}"/>
            </a:ext>
          </a:extLst>
        </xdr:cNvPr>
        <xdr:cNvSpPr txBox="1"/>
      </xdr:nvSpPr>
      <xdr:spPr>
        <a:xfrm>
          <a:off x="16592627"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029DDD09-A0CF-4FB1-85E7-937076E6042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2947A7B6-B930-4971-A38D-92E71BDEC61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6B350DA3-7083-4C21-8B8E-52FCC9E7568F}"/>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道路については、一人当たり延長が政令市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位、政令市平均の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倍と長くなっている。また、有形固定資産減価償却率は政令市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位ではあるが、償却率は上昇傾向にあり、今後の維持管理、更新費用の増加が見込まれている。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学校施設について、一人当たり面積が政令市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位、政令市平均の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倍と大きくなっている。前年は政令市平均を下回っていた有形固定資産減価償却率は増加傾向にあり、政令市平均と同値となった。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27ED45-CE07-4463-A7C2-F2D9165AD70D}"/>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5CB15D-6D77-42C0-8F17-7C267E3B71A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9ECA9D3-C251-42BA-BDDC-BC94AB069111}"/>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99D856-722A-4CBE-9D04-D722666804F9}"/>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4C21CB-0DFE-4727-BCB4-D49B87D806C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F32413-557B-45CA-ACD3-2E5B339D0B0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B1CC96-5489-497A-A54B-E326705A402D}"/>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D3586D-24C5-4FAF-A200-7C5A7E042F5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770AE4-6A88-4D5F-88B4-1D2442883E18}"/>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088EECA-247C-46CF-BA72-441D6EEF8E3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767,565
761,312
725.99
440,273,359
426,252,997
5,222,869
241,028,935
625,194,547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ED88D2-2341-4000-815E-D7E08DCED5B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148D0D-3A47-4700-9D6F-5CFF9E33F6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3AD96C-0103-4F6E-AFF2-9B887D0025A9}"/>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D763DED-95BB-49C1-9E14-DA214879C78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5DD7DE-8B10-4B5E-871E-DBE11ED0913F}"/>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3B1E387-310D-4738-A686-219607D2341A}"/>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6CBA7A-7A86-4846-B840-AE0F8FAE8C04}"/>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261814-8AB4-456F-9116-A339CB0C3032}"/>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8F9C4B-337A-41AD-9EE3-CB3B963F814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757D84-D452-4914-91BA-8242E4DC6FE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954CCF4-C579-4CD3-A489-E62BAB88F65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B657D4D-7FF9-4F06-8AF8-8279F7E2DA5B}"/>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318430-E61E-4EB1-B81B-2C4DD03DED9D}"/>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EBE988-603B-4CE8-B6A2-75FB3A724FF7}"/>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67F23C-1220-4641-9177-0AAD3B2A64CA}"/>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7D6264-69A5-4B99-8424-6BDAA5E0B38E}"/>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167C8C-CA91-477E-BBAC-99ED18A1A13E}"/>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657A36-98B3-4ED1-999F-93786113DF93}"/>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5D0DE3-2787-4601-96ED-18B53ECC2973}"/>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DE13390-5656-47F5-8785-853D2D0302D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B69C41F-B2CE-4397-A574-3F733424F15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A91A66-1534-49C2-BD0D-554B3D3E9EA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457893-00E1-4A51-A0C9-7A1D70301374}"/>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FF15B1-2F52-430D-BA16-DFFB123A03F3}"/>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359C40-896D-445C-8238-6FE42E78B14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2AE1EA-45D9-4CE2-848A-9AEF1159D85D}"/>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F5504C-DB47-4E6C-B27C-CB6E38F72B5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8DE3AF-4FE5-430B-B5BF-66337B8937F2}"/>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810EF19-2C5F-410A-A875-AA4E08706668}"/>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A3E02BE-06CF-42EC-9F0B-9DF0554FD436}"/>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FFCA3E-0EEA-49AA-96F8-FFEAB96B4F8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9334D738-B32D-4568-B1EC-7CDF6BB28FC2}"/>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4EF9FA4-CB47-4345-9524-64A3D9F97E2B}"/>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FE88468A-E2D1-45B3-9BCA-D96F99286955}"/>
            </a:ext>
          </a:extLst>
        </xdr:cNvPr>
        <xdr:cNvSpPr txBox="1"/>
      </xdr:nvSpPr>
      <xdr:spPr>
        <a:xfrm>
          <a:off x="3398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0D9937D-A1FF-4062-A5A3-275A4DF283DC}"/>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0B223C1-CCB5-4C3C-894C-EA0CAC98CA27}"/>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5CC8E96-8728-4010-9EAB-789A55363C5A}"/>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59C333E-E291-43A3-A63E-CF44A09A5A08}"/>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42FEF87-8755-445C-9327-B6325ABF9FD5}"/>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1F8BB5C-4B41-4F2E-9A9F-B25D36AE90F7}"/>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F375803-708F-46F4-840C-799FD7975585}"/>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F617BC7-C711-4DE9-81D6-FD1D794535FF}"/>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40D9881-20F2-48E7-806E-0DC16D8220BA}"/>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9AB3B5EA-D9D4-459B-BC01-C9BE396F4801}"/>
            </a:ext>
          </a:extLst>
        </xdr:cNvPr>
        <xdr:cNvSpPr txBox="1"/>
      </xdr:nvSpPr>
      <xdr:spPr>
        <a:xfrm>
          <a:off x="3398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ACBFB5D-7C17-4F2F-8F0D-AF20B44B279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12146CC4-2CEF-43B4-80A9-842578F6C6E2}"/>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a:extLst>
            <a:ext uri="{FF2B5EF4-FFF2-40B4-BE49-F238E27FC236}">
              <a16:creationId xmlns:a16="http://schemas.microsoft.com/office/drawing/2014/main" id="{26E8E93B-D201-4DCE-8A52-F61B6EEC2FA8}"/>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45176</xdr:rowOff>
    </xdr:from>
    <xdr:to>
      <xdr:col>24</xdr:col>
      <xdr:colOff>62865</xdr:colOff>
      <xdr:row>41</xdr:row>
      <xdr:rowOff>120287</xdr:rowOff>
    </xdr:to>
    <xdr:cxnSp macro="">
      <xdr:nvCxnSpPr>
        <xdr:cNvPr id="59" name="直線コネクタ 58">
          <a:extLst>
            <a:ext uri="{FF2B5EF4-FFF2-40B4-BE49-F238E27FC236}">
              <a16:creationId xmlns:a16="http://schemas.microsoft.com/office/drawing/2014/main" id="{3F53D592-37F7-4482-88C9-0BDDD4D0D029}"/>
            </a:ext>
          </a:extLst>
        </xdr:cNvPr>
        <xdr:cNvCxnSpPr/>
      </xdr:nvCxnSpPr>
      <xdr:spPr>
        <a:xfrm flipV="1">
          <a:off x="4177665" y="5830026"/>
          <a:ext cx="0" cy="106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124114</xdr:rowOff>
    </xdr:from>
    <xdr:ext cx="405111" cy="259045"/>
    <xdr:sp macro="" textlink="">
      <xdr:nvSpPr>
        <xdr:cNvPr id="60" name="【図書館】&#10;有形固定資産減価償却率最小値テキスト">
          <a:extLst>
            <a:ext uri="{FF2B5EF4-FFF2-40B4-BE49-F238E27FC236}">
              <a16:creationId xmlns:a16="http://schemas.microsoft.com/office/drawing/2014/main" id="{490484EC-F342-412B-9BB0-A5F205E93A41}"/>
            </a:ext>
          </a:extLst>
        </xdr:cNvPr>
        <xdr:cNvSpPr txBox="1"/>
      </xdr:nvSpPr>
      <xdr:spPr>
        <a:xfrm>
          <a:off x="4216400" y="689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120287</xdr:rowOff>
    </xdr:from>
    <xdr:to>
      <xdr:col>24</xdr:col>
      <xdr:colOff>152400</xdr:colOff>
      <xdr:row>41</xdr:row>
      <xdr:rowOff>120287</xdr:rowOff>
    </xdr:to>
    <xdr:cxnSp macro="">
      <xdr:nvCxnSpPr>
        <xdr:cNvPr id="61" name="直線コネクタ 60">
          <a:extLst>
            <a:ext uri="{FF2B5EF4-FFF2-40B4-BE49-F238E27FC236}">
              <a16:creationId xmlns:a16="http://schemas.microsoft.com/office/drawing/2014/main" id="{42B4557E-4A0A-4CA2-A472-3B1C6C54ACFE}"/>
            </a:ext>
          </a:extLst>
        </xdr:cNvPr>
        <xdr:cNvCxnSpPr/>
      </xdr:nvCxnSpPr>
      <xdr:spPr>
        <a:xfrm>
          <a:off x="4108450" y="68957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163303</xdr:rowOff>
    </xdr:from>
    <xdr:ext cx="405111" cy="259045"/>
    <xdr:sp macro="" textlink="">
      <xdr:nvSpPr>
        <xdr:cNvPr id="62" name="【図書館】&#10;有形固定資産減価償却率最大値テキスト">
          <a:extLst>
            <a:ext uri="{FF2B5EF4-FFF2-40B4-BE49-F238E27FC236}">
              <a16:creationId xmlns:a16="http://schemas.microsoft.com/office/drawing/2014/main" id="{6FC430BF-EE8C-47F0-A78A-C2C9D216E2C8}"/>
            </a:ext>
          </a:extLst>
        </xdr:cNvPr>
        <xdr:cNvSpPr txBox="1"/>
      </xdr:nvSpPr>
      <xdr:spPr>
        <a:xfrm>
          <a:off x="4216400" y="56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45176</xdr:rowOff>
    </xdr:from>
    <xdr:to>
      <xdr:col>24</xdr:col>
      <xdr:colOff>152400</xdr:colOff>
      <xdr:row>35</xdr:row>
      <xdr:rowOff>45176</xdr:rowOff>
    </xdr:to>
    <xdr:cxnSp macro="">
      <xdr:nvCxnSpPr>
        <xdr:cNvPr id="63" name="直線コネクタ 62">
          <a:extLst>
            <a:ext uri="{FF2B5EF4-FFF2-40B4-BE49-F238E27FC236}">
              <a16:creationId xmlns:a16="http://schemas.microsoft.com/office/drawing/2014/main" id="{C14F4580-3109-4BE2-A585-FC6AC1F947E0}"/>
            </a:ext>
          </a:extLst>
        </xdr:cNvPr>
        <xdr:cNvCxnSpPr/>
      </xdr:nvCxnSpPr>
      <xdr:spPr>
        <a:xfrm>
          <a:off x="4108450" y="5830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67508</xdr:rowOff>
    </xdr:from>
    <xdr:ext cx="405111" cy="259045"/>
    <xdr:sp macro="" textlink="">
      <xdr:nvSpPr>
        <xdr:cNvPr id="64" name="【図書館】&#10;有形固定資産減価償却率平均値テキスト">
          <a:extLst>
            <a:ext uri="{FF2B5EF4-FFF2-40B4-BE49-F238E27FC236}">
              <a16:creationId xmlns:a16="http://schemas.microsoft.com/office/drawing/2014/main" id="{D9C7305A-FDED-443F-B87B-AF20CE4C0E44}"/>
            </a:ext>
          </a:extLst>
        </xdr:cNvPr>
        <xdr:cNvSpPr txBox="1"/>
      </xdr:nvSpPr>
      <xdr:spPr>
        <a:xfrm>
          <a:off x="4216400" y="618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89081</xdr:rowOff>
    </xdr:from>
    <xdr:to>
      <xdr:col>24</xdr:col>
      <xdr:colOff>114300</xdr:colOff>
      <xdr:row>38</xdr:row>
      <xdr:rowOff>19231</xdr:rowOff>
    </xdr:to>
    <xdr:sp macro="" textlink="">
      <xdr:nvSpPr>
        <xdr:cNvPr id="65" name="フローチャート: 判断 64">
          <a:extLst>
            <a:ext uri="{FF2B5EF4-FFF2-40B4-BE49-F238E27FC236}">
              <a16:creationId xmlns:a16="http://schemas.microsoft.com/office/drawing/2014/main" id="{F932755A-8791-4AF5-8BFA-18D57DD6B79C}"/>
            </a:ext>
          </a:extLst>
        </xdr:cNvPr>
        <xdr:cNvSpPr/>
      </xdr:nvSpPr>
      <xdr:spPr>
        <a:xfrm>
          <a:off x="4127500" y="62041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20501</xdr:rowOff>
    </xdr:from>
    <xdr:to>
      <xdr:col>20</xdr:col>
      <xdr:colOff>38100</xdr:colOff>
      <xdr:row>37</xdr:row>
      <xdr:rowOff>122101</xdr:rowOff>
    </xdr:to>
    <xdr:sp macro="" textlink="">
      <xdr:nvSpPr>
        <xdr:cNvPr id="66" name="フローチャート: 判断 65">
          <a:extLst>
            <a:ext uri="{FF2B5EF4-FFF2-40B4-BE49-F238E27FC236}">
              <a16:creationId xmlns:a16="http://schemas.microsoft.com/office/drawing/2014/main" id="{E5B6338D-F427-402B-91D1-F29A7F12F1E7}"/>
            </a:ext>
          </a:extLst>
        </xdr:cNvPr>
        <xdr:cNvSpPr/>
      </xdr:nvSpPr>
      <xdr:spPr>
        <a:xfrm>
          <a:off x="3384550" y="61355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113228</xdr:rowOff>
    </xdr:from>
    <xdr:ext cx="405111" cy="259045"/>
    <xdr:sp macro="" textlink="">
      <xdr:nvSpPr>
        <xdr:cNvPr id="67" name="n_1aveValue【図書館】&#10;有形固定資産減価償却率">
          <a:extLst>
            <a:ext uri="{FF2B5EF4-FFF2-40B4-BE49-F238E27FC236}">
              <a16:creationId xmlns:a16="http://schemas.microsoft.com/office/drawing/2014/main" id="{1DA719CD-3AE9-48AE-91AD-EBD2AE4C8541}"/>
            </a:ext>
          </a:extLst>
        </xdr:cNvPr>
        <xdr:cNvSpPr txBox="1"/>
      </xdr:nvSpPr>
      <xdr:spPr>
        <a:xfrm>
          <a:off x="3239144" y="622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136434</xdr:rowOff>
    </xdr:from>
    <xdr:to>
      <xdr:col>15</xdr:col>
      <xdr:colOff>101600</xdr:colOff>
      <xdr:row>37</xdr:row>
      <xdr:rowOff>66584</xdr:rowOff>
    </xdr:to>
    <xdr:sp macro="" textlink="">
      <xdr:nvSpPr>
        <xdr:cNvPr id="68" name="フローチャート: 判断 67">
          <a:extLst>
            <a:ext uri="{FF2B5EF4-FFF2-40B4-BE49-F238E27FC236}">
              <a16:creationId xmlns:a16="http://schemas.microsoft.com/office/drawing/2014/main" id="{4698BE55-DA30-4589-9D1B-E5BC088733F8}"/>
            </a:ext>
          </a:extLst>
        </xdr:cNvPr>
        <xdr:cNvSpPr/>
      </xdr:nvSpPr>
      <xdr:spPr>
        <a:xfrm>
          <a:off x="2571750" y="60863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57711</xdr:rowOff>
    </xdr:from>
    <xdr:ext cx="405111" cy="259045"/>
    <xdr:sp macro="" textlink="">
      <xdr:nvSpPr>
        <xdr:cNvPr id="69" name="n_2aveValue【図書館】&#10;有形固定資産減価償却率">
          <a:extLst>
            <a:ext uri="{FF2B5EF4-FFF2-40B4-BE49-F238E27FC236}">
              <a16:creationId xmlns:a16="http://schemas.microsoft.com/office/drawing/2014/main" id="{F95F9F53-EAC2-4A39-A0DB-52E009115893}"/>
            </a:ext>
          </a:extLst>
        </xdr:cNvPr>
        <xdr:cNvSpPr txBox="1"/>
      </xdr:nvSpPr>
      <xdr:spPr>
        <a:xfrm>
          <a:off x="2439044" y="617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93980</xdr:rowOff>
    </xdr:from>
    <xdr:to>
      <xdr:col>10</xdr:col>
      <xdr:colOff>165100</xdr:colOff>
      <xdr:row>37</xdr:row>
      <xdr:rowOff>24130</xdr:rowOff>
    </xdr:to>
    <xdr:sp macro="" textlink="">
      <xdr:nvSpPr>
        <xdr:cNvPr id="70" name="フローチャート: 判断 69">
          <a:extLst>
            <a:ext uri="{FF2B5EF4-FFF2-40B4-BE49-F238E27FC236}">
              <a16:creationId xmlns:a16="http://schemas.microsoft.com/office/drawing/2014/main" id="{E92BEE26-9A1D-4E13-A7C5-CD7B04D6F02E}"/>
            </a:ext>
          </a:extLst>
        </xdr:cNvPr>
        <xdr:cNvSpPr/>
      </xdr:nvSpPr>
      <xdr:spPr>
        <a:xfrm>
          <a:off x="1778000" y="6043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15257</xdr:rowOff>
    </xdr:from>
    <xdr:ext cx="405111" cy="259045"/>
    <xdr:sp macro="" textlink="">
      <xdr:nvSpPr>
        <xdr:cNvPr id="71" name="n_3aveValue【図書館】&#10;有形固定資産減価償却率">
          <a:extLst>
            <a:ext uri="{FF2B5EF4-FFF2-40B4-BE49-F238E27FC236}">
              <a16:creationId xmlns:a16="http://schemas.microsoft.com/office/drawing/2014/main" id="{5E74B73F-A418-445F-B976-E3C3E2981F34}"/>
            </a:ext>
          </a:extLst>
        </xdr:cNvPr>
        <xdr:cNvSpPr txBox="1"/>
      </xdr:nvSpPr>
      <xdr:spPr>
        <a:xfrm>
          <a:off x="164529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12337</xdr:rowOff>
    </xdr:from>
    <xdr:to>
      <xdr:col>6</xdr:col>
      <xdr:colOff>38100</xdr:colOff>
      <xdr:row>36</xdr:row>
      <xdr:rowOff>113937</xdr:rowOff>
    </xdr:to>
    <xdr:sp macro="" textlink="">
      <xdr:nvSpPr>
        <xdr:cNvPr id="72" name="フローチャート: 判断 71">
          <a:extLst>
            <a:ext uri="{FF2B5EF4-FFF2-40B4-BE49-F238E27FC236}">
              <a16:creationId xmlns:a16="http://schemas.microsoft.com/office/drawing/2014/main" id="{A719A0DF-655E-49AB-920B-A3AD9C7D1D16}"/>
            </a:ext>
          </a:extLst>
        </xdr:cNvPr>
        <xdr:cNvSpPr/>
      </xdr:nvSpPr>
      <xdr:spPr>
        <a:xfrm>
          <a:off x="984250" y="59622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105064</xdr:rowOff>
    </xdr:from>
    <xdr:ext cx="405111" cy="259045"/>
    <xdr:sp macro="" textlink="">
      <xdr:nvSpPr>
        <xdr:cNvPr id="73" name="n_4aveValue【図書館】&#10;有形固定資産減価償却率">
          <a:extLst>
            <a:ext uri="{FF2B5EF4-FFF2-40B4-BE49-F238E27FC236}">
              <a16:creationId xmlns:a16="http://schemas.microsoft.com/office/drawing/2014/main" id="{5F88E7B4-B444-49B7-9076-C6C6107445C6}"/>
            </a:ext>
          </a:extLst>
        </xdr:cNvPr>
        <xdr:cNvSpPr txBox="1"/>
      </xdr:nvSpPr>
      <xdr:spPr>
        <a:xfrm>
          <a:off x="851544" y="605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CD53CD92-C94A-4B3B-883B-C6A81D3E7B5E}"/>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E07A651C-DFFA-4D2D-AF34-E1910E8ED5F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172DD6B1-DEC2-4033-8084-0D16F280B2C7}"/>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AF9E795-B0B8-4AC9-B884-8443C27E2AEB}"/>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19732DAA-C920-4CFB-ABB9-241F2237485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165826</xdr:rowOff>
    </xdr:from>
    <xdr:to>
      <xdr:col>24</xdr:col>
      <xdr:colOff>114300</xdr:colOff>
      <xdr:row>35</xdr:row>
      <xdr:rowOff>95976</xdr:rowOff>
    </xdr:to>
    <xdr:sp macro="" textlink="">
      <xdr:nvSpPr>
        <xdr:cNvPr id="79" name="楕円 78">
          <a:extLst>
            <a:ext uri="{FF2B5EF4-FFF2-40B4-BE49-F238E27FC236}">
              <a16:creationId xmlns:a16="http://schemas.microsoft.com/office/drawing/2014/main" id="{1B2597B4-22B2-4B5E-9B57-55892FE7CCB5}"/>
            </a:ext>
          </a:extLst>
        </xdr:cNvPr>
        <xdr:cNvSpPr/>
      </xdr:nvSpPr>
      <xdr:spPr>
        <a:xfrm>
          <a:off x="4127500" y="57855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118853</xdr:rowOff>
    </xdr:from>
    <xdr:ext cx="405111" cy="259045"/>
    <xdr:sp macro="" textlink="">
      <xdr:nvSpPr>
        <xdr:cNvPr id="80" name="【図書館】&#10;有形固定資産減価償却率該当値テキスト">
          <a:extLst>
            <a:ext uri="{FF2B5EF4-FFF2-40B4-BE49-F238E27FC236}">
              <a16:creationId xmlns:a16="http://schemas.microsoft.com/office/drawing/2014/main" id="{8FA24938-1DBC-4BD5-B786-871B67E9D55D}"/>
            </a:ext>
          </a:extLst>
        </xdr:cNvPr>
        <xdr:cNvSpPr txBox="1"/>
      </xdr:nvSpPr>
      <xdr:spPr>
        <a:xfrm>
          <a:off x="4216400" y="5738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100511</xdr:rowOff>
    </xdr:from>
    <xdr:to>
      <xdr:col>20</xdr:col>
      <xdr:colOff>38100</xdr:colOff>
      <xdr:row>35</xdr:row>
      <xdr:rowOff>30661</xdr:rowOff>
    </xdr:to>
    <xdr:sp macro="" textlink="">
      <xdr:nvSpPr>
        <xdr:cNvPr id="81" name="楕円 80">
          <a:extLst>
            <a:ext uri="{FF2B5EF4-FFF2-40B4-BE49-F238E27FC236}">
              <a16:creationId xmlns:a16="http://schemas.microsoft.com/office/drawing/2014/main" id="{DCC3FF32-0120-4EA8-A536-6CDFF907B2EE}"/>
            </a:ext>
          </a:extLst>
        </xdr:cNvPr>
        <xdr:cNvSpPr/>
      </xdr:nvSpPr>
      <xdr:spPr>
        <a:xfrm>
          <a:off x="3384550" y="57202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151311</xdr:rowOff>
    </xdr:from>
    <xdr:to>
      <xdr:col>24</xdr:col>
      <xdr:colOff>63500</xdr:colOff>
      <xdr:row>35</xdr:row>
      <xdr:rowOff>45176</xdr:rowOff>
    </xdr:to>
    <xdr:cxnSp macro="">
      <xdr:nvCxnSpPr>
        <xdr:cNvPr id="82" name="直線コネクタ 81">
          <a:extLst>
            <a:ext uri="{FF2B5EF4-FFF2-40B4-BE49-F238E27FC236}">
              <a16:creationId xmlns:a16="http://schemas.microsoft.com/office/drawing/2014/main" id="{8307EEC6-8BC7-4D39-A850-3B1345445251}"/>
            </a:ext>
          </a:extLst>
        </xdr:cNvPr>
        <xdr:cNvCxnSpPr/>
      </xdr:nvCxnSpPr>
      <xdr:spPr>
        <a:xfrm>
          <a:off x="3429000" y="5771061"/>
          <a:ext cx="749300"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25400</xdr:rowOff>
    </xdr:from>
    <xdr:to>
      <xdr:col>15</xdr:col>
      <xdr:colOff>101600</xdr:colOff>
      <xdr:row>34</xdr:row>
      <xdr:rowOff>127000</xdr:rowOff>
    </xdr:to>
    <xdr:sp macro="" textlink="">
      <xdr:nvSpPr>
        <xdr:cNvPr id="83" name="楕円 82">
          <a:extLst>
            <a:ext uri="{FF2B5EF4-FFF2-40B4-BE49-F238E27FC236}">
              <a16:creationId xmlns:a16="http://schemas.microsoft.com/office/drawing/2014/main" id="{44BFE016-8A44-4BC0-A81B-F4FEBFCA4AB4}"/>
            </a:ext>
          </a:extLst>
        </xdr:cNvPr>
        <xdr:cNvSpPr/>
      </xdr:nvSpPr>
      <xdr:spPr>
        <a:xfrm>
          <a:off x="257175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76200</xdr:rowOff>
    </xdr:from>
    <xdr:to>
      <xdr:col>19</xdr:col>
      <xdr:colOff>177800</xdr:colOff>
      <xdr:row>34</xdr:row>
      <xdr:rowOff>151311</xdr:rowOff>
    </xdr:to>
    <xdr:cxnSp macro="">
      <xdr:nvCxnSpPr>
        <xdr:cNvPr id="84" name="直線コネクタ 83">
          <a:extLst>
            <a:ext uri="{FF2B5EF4-FFF2-40B4-BE49-F238E27FC236}">
              <a16:creationId xmlns:a16="http://schemas.microsoft.com/office/drawing/2014/main" id="{A43C3FAD-237B-488F-9637-AD0B3DE32A12}"/>
            </a:ext>
          </a:extLst>
        </xdr:cNvPr>
        <xdr:cNvCxnSpPr/>
      </xdr:nvCxnSpPr>
      <xdr:spPr>
        <a:xfrm>
          <a:off x="2622550" y="5695950"/>
          <a:ext cx="80645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128270</xdr:rowOff>
    </xdr:from>
    <xdr:to>
      <xdr:col>10</xdr:col>
      <xdr:colOff>165100</xdr:colOff>
      <xdr:row>34</xdr:row>
      <xdr:rowOff>58420</xdr:rowOff>
    </xdr:to>
    <xdr:sp macro="" textlink="">
      <xdr:nvSpPr>
        <xdr:cNvPr id="85" name="楕円 84">
          <a:extLst>
            <a:ext uri="{FF2B5EF4-FFF2-40B4-BE49-F238E27FC236}">
              <a16:creationId xmlns:a16="http://schemas.microsoft.com/office/drawing/2014/main" id="{AEFEFE56-AD0B-403D-8326-C29143020A33}"/>
            </a:ext>
          </a:extLst>
        </xdr:cNvPr>
        <xdr:cNvSpPr/>
      </xdr:nvSpPr>
      <xdr:spPr>
        <a:xfrm>
          <a:off x="1778000" y="5582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34</xdr:row>
      <xdr:rowOff>76200</xdr:rowOff>
    </xdr:to>
    <xdr:cxnSp macro="">
      <xdr:nvCxnSpPr>
        <xdr:cNvPr id="86" name="直線コネクタ 85">
          <a:extLst>
            <a:ext uri="{FF2B5EF4-FFF2-40B4-BE49-F238E27FC236}">
              <a16:creationId xmlns:a16="http://schemas.microsoft.com/office/drawing/2014/main" id="{CC63515F-8812-40B1-A828-A04EE5B4B206}"/>
            </a:ext>
          </a:extLst>
        </xdr:cNvPr>
        <xdr:cNvCxnSpPr/>
      </xdr:nvCxnSpPr>
      <xdr:spPr>
        <a:xfrm>
          <a:off x="1828800" y="5627370"/>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56424</xdr:rowOff>
    </xdr:from>
    <xdr:to>
      <xdr:col>6</xdr:col>
      <xdr:colOff>38100</xdr:colOff>
      <xdr:row>33</xdr:row>
      <xdr:rowOff>158024</xdr:rowOff>
    </xdr:to>
    <xdr:sp macro="" textlink="">
      <xdr:nvSpPr>
        <xdr:cNvPr id="87" name="楕円 86">
          <a:extLst>
            <a:ext uri="{FF2B5EF4-FFF2-40B4-BE49-F238E27FC236}">
              <a16:creationId xmlns:a16="http://schemas.microsoft.com/office/drawing/2014/main" id="{1406E4BF-08EB-4123-A7CA-095FF595C9A7}"/>
            </a:ext>
          </a:extLst>
        </xdr:cNvPr>
        <xdr:cNvSpPr/>
      </xdr:nvSpPr>
      <xdr:spPr>
        <a:xfrm>
          <a:off x="984250" y="55110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107224</xdr:rowOff>
    </xdr:from>
    <xdr:to>
      <xdr:col>10</xdr:col>
      <xdr:colOff>114300</xdr:colOff>
      <xdr:row>34</xdr:row>
      <xdr:rowOff>7620</xdr:rowOff>
    </xdr:to>
    <xdr:cxnSp macro="">
      <xdr:nvCxnSpPr>
        <xdr:cNvPr id="88" name="直線コネクタ 87">
          <a:extLst>
            <a:ext uri="{FF2B5EF4-FFF2-40B4-BE49-F238E27FC236}">
              <a16:creationId xmlns:a16="http://schemas.microsoft.com/office/drawing/2014/main" id="{18460498-5464-45D2-B3C7-0DDE536C7C07}"/>
            </a:ext>
          </a:extLst>
        </xdr:cNvPr>
        <xdr:cNvCxnSpPr/>
      </xdr:nvCxnSpPr>
      <xdr:spPr>
        <a:xfrm>
          <a:off x="1028700" y="5561874"/>
          <a:ext cx="8001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47188</xdr:rowOff>
    </xdr:from>
    <xdr:ext cx="405111" cy="259045"/>
    <xdr:sp macro="" textlink="">
      <xdr:nvSpPr>
        <xdr:cNvPr id="89" name="n_1mainValue【図書館】&#10;有形固定資産減価償却率">
          <a:extLst>
            <a:ext uri="{FF2B5EF4-FFF2-40B4-BE49-F238E27FC236}">
              <a16:creationId xmlns:a16="http://schemas.microsoft.com/office/drawing/2014/main" id="{EB22BF9C-82E7-40BA-85EC-B0EDE4389468}"/>
            </a:ext>
          </a:extLst>
        </xdr:cNvPr>
        <xdr:cNvSpPr txBox="1"/>
      </xdr:nvSpPr>
      <xdr:spPr>
        <a:xfrm>
          <a:off x="3239144" y="55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143527</xdr:rowOff>
    </xdr:from>
    <xdr:ext cx="405111" cy="259045"/>
    <xdr:sp macro="" textlink="">
      <xdr:nvSpPr>
        <xdr:cNvPr id="90" name="n_2mainValue【図書館】&#10;有形固定資産減価償却率">
          <a:extLst>
            <a:ext uri="{FF2B5EF4-FFF2-40B4-BE49-F238E27FC236}">
              <a16:creationId xmlns:a16="http://schemas.microsoft.com/office/drawing/2014/main" id="{6FEA46E1-5B5C-4510-A331-C35ABDB2D1DC}"/>
            </a:ext>
          </a:extLst>
        </xdr:cNvPr>
        <xdr:cNvSpPr txBox="1"/>
      </xdr:nvSpPr>
      <xdr:spPr>
        <a:xfrm>
          <a:off x="24390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74947</xdr:rowOff>
    </xdr:from>
    <xdr:ext cx="405111" cy="259045"/>
    <xdr:sp macro="" textlink="">
      <xdr:nvSpPr>
        <xdr:cNvPr id="91" name="n_3mainValue【図書館】&#10;有形固定資産減価償却率">
          <a:extLst>
            <a:ext uri="{FF2B5EF4-FFF2-40B4-BE49-F238E27FC236}">
              <a16:creationId xmlns:a16="http://schemas.microsoft.com/office/drawing/2014/main" id="{7287C6C4-9BB5-4614-9ACA-C4D933792669}"/>
            </a:ext>
          </a:extLst>
        </xdr:cNvPr>
        <xdr:cNvSpPr txBox="1"/>
      </xdr:nvSpPr>
      <xdr:spPr>
        <a:xfrm>
          <a:off x="1645294"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3101</xdr:rowOff>
    </xdr:from>
    <xdr:ext cx="405111" cy="259045"/>
    <xdr:sp macro="" textlink="">
      <xdr:nvSpPr>
        <xdr:cNvPr id="92" name="n_4mainValue【図書館】&#10;有形固定資産減価償却率">
          <a:extLst>
            <a:ext uri="{FF2B5EF4-FFF2-40B4-BE49-F238E27FC236}">
              <a16:creationId xmlns:a16="http://schemas.microsoft.com/office/drawing/2014/main" id="{8A493E55-AC0D-4CDF-A7A5-8642CDF667B3}"/>
            </a:ext>
          </a:extLst>
        </xdr:cNvPr>
        <xdr:cNvSpPr txBox="1"/>
      </xdr:nvSpPr>
      <xdr:spPr>
        <a:xfrm>
          <a:off x="851544" y="5292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ACC0A087-D6BE-445E-BC32-5A9E0F51BC44}"/>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41F519EC-A7AE-4908-8581-B6B6B0751A1C}"/>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A8B348D7-BD51-41AE-A1D3-4632E1225FF8}"/>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35947277-1BEA-46F9-94A0-F08537DC471D}"/>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FAC8186-75E7-47A4-AD2A-F345581D2FE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DC3407B5-EC91-4414-91ED-B07C5730A15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6E7E8F47-37A0-4AE3-8700-716D5C36B36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B1B8031D-ED26-40CE-9877-C98F2F29098A}"/>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a:extLst>
            <a:ext uri="{FF2B5EF4-FFF2-40B4-BE49-F238E27FC236}">
              <a16:creationId xmlns:a16="http://schemas.microsoft.com/office/drawing/2014/main" id="{82ED6567-3459-4663-8DA0-6D04DEE52796}"/>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A68CB11E-2A27-4252-9498-D18D48021438}"/>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828AFFA8-7703-4195-A8A1-8C4271E86BF2}"/>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A4FA4932-6C82-4EA3-A73B-484DA218D07C}"/>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a:extLst>
            <a:ext uri="{FF2B5EF4-FFF2-40B4-BE49-F238E27FC236}">
              <a16:creationId xmlns:a16="http://schemas.microsoft.com/office/drawing/2014/main" id="{90BC06A3-43A5-45C3-A96F-74E1F1D526EE}"/>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1F2C4A1C-530C-4E96-996E-FCCD2E9077D9}"/>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7" name="テキスト ボックス 106">
          <a:extLst>
            <a:ext uri="{FF2B5EF4-FFF2-40B4-BE49-F238E27FC236}">
              <a16:creationId xmlns:a16="http://schemas.microsoft.com/office/drawing/2014/main" id="{DB321E81-57E0-41BF-B6F6-E6DE732592E1}"/>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8F751DA8-C46F-483A-80DD-6858C96DE90E}"/>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152B72A7-AD0C-434D-9C86-ABBDA24510E3}"/>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4BF7D602-08AB-4905-9936-6D7C8213B09E}"/>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11" name="テキスト ボックス 110">
          <a:extLst>
            <a:ext uri="{FF2B5EF4-FFF2-40B4-BE49-F238E27FC236}">
              <a16:creationId xmlns:a16="http://schemas.microsoft.com/office/drawing/2014/main" id="{5A20F725-0E3C-479E-939B-CEC51151D703}"/>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45DE2582-7135-42E5-ABB0-CC1958F1C6EB}"/>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3" name="テキスト ボックス 112">
          <a:extLst>
            <a:ext uri="{FF2B5EF4-FFF2-40B4-BE49-F238E27FC236}">
              <a16:creationId xmlns:a16="http://schemas.microsoft.com/office/drawing/2014/main" id="{785D2028-D4A5-480B-A766-9D7C257BCABC}"/>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C9488242-B495-4B96-905F-FEA0B3A3D87B}"/>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21BB048-2CA8-4BD6-BC8D-F030F9F25B92}"/>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346B13FB-91AB-4831-91AC-8CE9E7279AA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76200</xdr:rowOff>
    </xdr:to>
    <xdr:cxnSp macro="">
      <xdr:nvCxnSpPr>
        <xdr:cNvPr id="117" name="直線コネクタ 116">
          <a:extLst>
            <a:ext uri="{FF2B5EF4-FFF2-40B4-BE49-F238E27FC236}">
              <a16:creationId xmlns:a16="http://schemas.microsoft.com/office/drawing/2014/main" id="{3AEB3069-404E-4E00-BA27-B225DB41D6F3}"/>
            </a:ext>
          </a:extLst>
        </xdr:cNvPr>
        <xdr:cNvCxnSpPr/>
      </xdr:nvCxnSpPr>
      <xdr:spPr>
        <a:xfrm flipV="1">
          <a:off x="9429115" y="55880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8" name="【図書館】&#10;一人当たり面積最小値テキスト">
          <a:extLst>
            <a:ext uri="{FF2B5EF4-FFF2-40B4-BE49-F238E27FC236}">
              <a16:creationId xmlns:a16="http://schemas.microsoft.com/office/drawing/2014/main" id="{C0B5CE0C-A28F-4DE0-B677-48A8CACFE31B}"/>
            </a:ext>
          </a:extLst>
        </xdr:cNvPr>
        <xdr:cNvSpPr txBox="1"/>
      </xdr:nvSpPr>
      <xdr:spPr>
        <a:xfrm>
          <a:off x="9467850"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9" name="直線コネクタ 118">
          <a:extLst>
            <a:ext uri="{FF2B5EF4-FFF2-40B4-BE49-F238E27FC236}">
              <a16:creationId xmlns:a16="http://schemas.microsoft.com/office/drawing/2014/main" id="{748BE357-3B2E-418F-9E28-F68B40D6CAA2}"/>
            </a:ext>
          </a:extLst>
        </xdr:cNvPr>
        <xdr:cNvCxnSpPr/>
      </xdr:nvCxnSpPr>
      <xdr:spPr>
        <a:xfrm>
          <a:off x="9359900" y="7016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0" name="【図書館】&#10;一人当たり面積最大値テキスト">
          <a:extLst>
            <a:ext uri="{FF2B5EF4-FFF2-40B4-BE49-F238E27FC236}">
              <a16:creationId xmlns:a16="http://schemas.microsoft.com/office/drawing/2014/main" id="{AEC8FBF6-BE6B-463F-BB0F-F0624ECAD7FF}"/>
            </a:ext>
          </a:extLst>
        </xdr:cNvPr>
        <xdr:cNvSpPr txBox="1"/>
      </xdr:nvSpPr>
      <xdr:spPr>
        <a:xfrm>
          <a:off x="9467850" y="53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1" name="直線コネクタ 120">
          <a:extLst>
            <a:ext uri="{FF2B5EF4-FFF2-40B4-BE49-F238E27FC236}">
              <a16:creationId xmlns:a16="http://schemas.microsoft.com/office/drawing/2014/main" id="{D108F6C2-2167-454F-B5D6-273C1626D57A}"/>
            </a:ext>
          </a:extLst>
        </xdr:cNvPr>
        <xdr:cNvCxnSpPr/>
      </xdr:nvCxnSpPr>
      <xdr:spPr>
        <a:xfrm>
          <a:off x="9359900" y="558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137177</xdr:rowOff>
    </xdr:from>
    <xdr:ext cx="469744" cy="259045"/>
    <xdr:sp macro="" textlink="">
      <xdr:nvSpPr>
        <xdr:cNvPr id="122" name="【図書館】&#10;一人当たり面積平均値テキスト">
          <a:extLst>
            <a:ext uri="{FF2B5EF4-FFF2-40B4-BE49-F238E27FC236}">
              <a16:creationId xmlns:a16="http://schemas.microsoft.com/office/drawing/2014/main" id="{0304F054-A6C9-4B77-9C0F-D5ED0946203C}"/>
            </a:ext>
          </a:extLst>
        </xdr:cNvPr>
        <xdr:cNvSpPr txBox="1"/>
      </xdr:nvSpPr>
      <xdr:spPr>
        <a:xfrm>
          <a:off x="9467850" y="658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3" name="フローチャート: 判断 122">
          <a:extLst>
            <a:ext uri="{FF2B5EF4-FFF2-40B4-BE49-F238E27FC236}">
              <a16:creationId xmlns:a16="http://schemas.microsoft.com/office/drawing/2014/main" id="{503DBB44-06F7-4F57-BBED-6C9A03D7AB38}"/>
            </a:ext>
          </a:extLst>
        </xdr:cNvPr>
        <xdr:cNvSpPr/>
      </xdr:nvSpPr>
      <xdr:spPr>
        <a:xfrm>
          <a:off x="9398000" y="6604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4" name="フローチャート: 判断 123">
          <a:extLst>
            <a:ext uri="{FF2B5EF4-FFF2-40B4-BE49-F238E27FC236}">
              <a16:creationId xmlns:a16="http://schemas.microsoft.com/office/drawing/2014/main" id="{BD3DE8FE-C490-4D52-9C37-9937A9EE8A00}"/>
            </a:ext>
          </a:extLst>
        </xdr:cNvPr>
        <xdr:cNvSpPr/>
      </xdr:nvSpPr>
      <xdr:spPr>
        <a:xfrm>
          <a:off x="8636000" y="660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80027</xdr:rowOff>
    </xdr:from>
    <xdr:ext cx="469744" cy="259045"/>
    <xdr:sp macro="" textlink="">
      <xdr:nvSpPr>
        <xdr:cNvPr id="125" name="n_1aveValue【図書館】&#10;一人当たり面積">
          <a:extLst>
            <a:ext uri="{FF2B5EF4-FFF2-40B4-BE49-F238E27FC236}">
              <a16:creationId xmlns:a16="http://schemas.microsoft.com/office/drawing/2014/main" id="{05833B62-7F6B-4F39-9246-C1E438A9A859}"/>
            </a:ext>
          </a:extLst>
        </xdr:cNvPr>
        <xdr:cNvSpPr txBox="1"/>
      </xdr:nvSpPr>
      <xdr:spPr>
        <a:xfrm>
          <a:off x="845827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158750</xdr:rowOff>
    </xdr:from>
    <xdr:to>
      <xdr:col>46</xdr:col>
      <xdr:colOff>38100</xdr:colOff>
      <xdr:row>40</xdr:row>
      <xdr:rowOff>88900</xdr:rowOff>
    </xdr:to>
    <xdr:sp macro="" textlink="">
      <xdr:nvSpPr>
        <xdr:cNvPr id="126" name="フローチャート: 判断 125">
          <a:extLst>
            <a:ext uri="{FF2B5EF4-FFF2-40B4-BE49-F238E27FC236}">
              <a16:creationId xmlns:a16="http://schemas.microsoft.com/office/drawing/2014/main" id="{A6D71E6A-71F2-4516-B33A-ED9F3D70F990}"/>
            </a:ext>
          </a:extLst>
        </xdr:cNvPr>
        <xdr:cNvSpPr/>
      </xdr:nvSpPr>
      <xdr:spPr>
        <a:xfrm>
          <a:off x="7842250" y="6604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80027</xdr:rowOff>
    </xdr:from>
    <xdr:ext cx="469744" cy="259045"/>
    <xdr:sp macro="" textlink="">
      <xdr:nvSpPr>
        <xdr:cNvPr id="127" name="n_2aveValue【図書館】&#10;一人当たり面積">
          <a:extLst>
            <a:ext uri="{FF2B5EF4-FFF2-40B4-BE49-F238E27FC236}">
              <a16:creationId xmlns:a16="http://schemas.microsoft.com/office/drawing/2014/main" id="{EE438163-04C8-43F5-BE57-0F5B593FD43E}"/>
            </a:ext>
          </a:extLst>
        </xdr:cNvPr>
        <xdr:cNvSpPr txBox="1"/>
      </xdr:nvSpPr>
      <xdr:spPr>
        <a:xfrm>
          <a:off x="76772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158750</xdr:rowOff>
    </xdr:from>
    <xdr:to>
      <xdr:col>41</xdr:col>
      <xdr:colOff>101600</xdr:colOff>
      <xdr:row>40</xdr:row>
      <xdr:rowOff>88900</xdr:rowOff>
    </xdr:to>
    <xdr:sp macro="" textlink="">
      <xdr:nvSpPr>
        <xdr:cNvPr id="128" name="フローチャート: 判断 127">
          <a:extLst>
            <a:ext uri="{FF2B5EF4-FFF2-40B4-BE49-F238E27FC236}">
              <a16:creationId xmlns:a16="http://schemas.microsoft.com/office/drawing/2014/main" id="{67D8B145-9FC8-4C4D-BA43-1383EBC4D3ED}"/>
            </a:ext>
          </a:extLst>
        </xdr:cNvPr>
        <xdr:cNvSpPr/>
      </xdr:nvSpPr>
      <xdr:spPr>
        <a:xfrm>
          <a:off x="7029450" y="660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40</xdr:row>
      <xdr:rowOff>80027</xdr:rowOff>
    </xdr:from>
    <xdr:ext cx="469744" cy="259045"/>
    <xdr:sp macro="" textlink="">
      <xdr:nvSpPr>
        <xdr:cNvPr id="129" name="n_3aveValue【図書館】&#10;一人当たり面積">
          <a:extLst>
            <a:ext uri="{FF2B5EF4-FFF2-40B4-BE49-F238E27FC236}">
              <a16:creationId xmlns:a16="http://schemas.microsoft.com/office/drawing/2014/main" id="{209FED9D-855E-448C-A73B-6CC4110BF49A}"/>
            </a:ext>
          </a:extLst>
        </xdr:cNvPr>
        <xdr:cNvSpPr txBox="1"/>
      </xdr:nvSpPr>
      <xdr:spPr>
        <a:xfrm>
          <a:off x="68644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158750</xdr:rowOff>
    </xdr:from>
    <xdr:to>
      <xdr:col>36</xdr:col>
      <xdr:colOff>165100</xdr:colOff>
      <xdr:row>40</xdr:row>
      <xdr:rowOff>88900</xdr:rowOff>
    </xdr:to>
    <xdr:sp macro="" textlink="">
      <xdr:nvSpPr>
        <xdr:cNvPr id="130" name="フローチャート: 判断 129">
          <a:extLst>
            <a:ext uri="{FF2B5EF4-FFF2-40B4-BE49-F238E27FC236}">
              <a16:creationId xmlns:a16="http://schemas.microsoft.com/office/drawing/2014/main" id="{546587B7-AC53-418D-8FA4-49B9CE74A0EB}"/>
            </a:ext>
          </a:extLst>
        </xdr:cNvPr>
        <xdr:cNvSpPr/>
      </xdr:nvSpPr>
      <xdr:spPr>
        <a:xfrm>
          <a:off x="6235700" y="660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40</xdr:row>
      <xdr:rowOff>80027</xdr:rowOff>
    </xdr:from>
    <xdr:ext cx="469744" cy="259045"/>
    <xdr:sp macro="" textlink="">
      <xdr:nvSpPr>
        <xdr:cNvPr id="131" name="n_4aveValue【図書館】&#10;一人当たり面積">
          <a:extLst>
            <a:ext uri="{FF2B5EF4-FFF2-40B4-BE49-F238E27FC236}">
              <a16:creationId xmlns:a16="http://schemas.microsoft.com/office/drawing/2014/main" id="{B90AE708-DF93-43E7-AFAF-E7D48719C863}"/>
            </a:ext>
          </a:extLst>
        </xdr:cNvPr>
        <xdr:cNvSpPr txBox="1"/>
      </xdr:nvSpPr>
      <xdr:spPr>
        <a:xfrm>
          <a:off x="607067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2DDC4CF7-5F10-4C37-B195-E46F235FAA95}"/>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67A18DDE-9B2E-4EA6-832E-812B0444B32F}"/>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DFC9D2A3-1F2E-4221-88EC-6AE786B1746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D349C6CB-9C6C-4085-B2A1-811193A82B34}"/>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73666A52-81EE-4AB0-B47B-692D26EEDA65}"/>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37" name="楕円 136">
          <a:extLst>
            <a:ext uri="{FF2B5EF4-FFF2-40B4-BE49-F238E27FC236}">
              <a16:creationId xmlns:a16="http://schemas.microsoft.com/office/drawing/2014/main" id="{01F1FED0-1472-4CE1-8740-C0CF9924B6F6}"/>
            </a:ext>
          </a:extLst>
        </xdr:cNvPr>
        <xdr:cNvSpPr/>
      </xdr:nvSpPr>
      <xdr:spPr>
        <a:xfrm>
          <a:off x="9398000" y="6089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38" name="【図書館】&#10;一人当たり面積該当値テキスト">
          <a:extLst>
            <a:ext uri="{FF2B5EF4-FFF2-40B4-BE49-F238E27FC236}">
              <a16:creationId xmlns:a16="http://schemas.microsoft.com/office/drawing/2014/main" id="{87F08E88-4BB4-4EA2-AD98-9067950F43DF}"/>
            </a:ext>
          </a:extLst>
        </xdr:cNvPr>
        <xdr:cNvSpPr txBox="1"/>
      </xdr:nvSpPr>
      <xdr:spPr>
        <a:xfrm>
          <a:off x="9467850"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39" name="楕円 138">
          <a:extLst>
            <a:ext uri="{FF2B5EF4-FFF2-40B4-BE49-F238E27FC236}">
              <a16:creationId xmlns:a16="http://schemas.microsoft.com/office/drawing/2014/main" id="{86F6D849-828B-4185-9993-32797FA690D7}"/>
            </a:ext>
          </a:extLst>
        </xdr:cNvPr>
        <xdr:cNvSpPr/>
      </xdr:nvSpPr>
      <xdr:spPr>
        <a:xfrm>
          <a:off x="8636000" y="608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19050</xdr:rowOff>
    </xdr:to>
    <xdr:cxnSp macro="">
      <xdr:nvCxnSpPr>
        <xdr:cNvPr id="140" name="直線コネクタ 139">
          <a:extLst>
            <a:ext uri="{FF2B5EF4-FFF2-40B4-BE49-F238E27FC236}">
              <a16:creationId xmlns:a16="http://schemas.microsoft.com/office/drawing/2014/main" id="{8D2F6699-CB67-4197-988F-0ED8BDFD9467}"/>
            </a:ext>
          </a:extLst>
        </xdr:cNvPr>
        <xdr:cNvCxnSpPr/>
      </xdr:nvCxnSpPr>
      <xdr:spPr>
        <a:xfrm>
          <a:off x="8686800" y="61341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141" name="楕円 140">
          <a:extLst>
            <a:ext uri="{FF2B5EF4-FFF2-40B4-BE49-F238E27FC236}">
              <a16:creationId xmlns:a16="http://schemas.microsoft.com/office/drawing/2014/main" id="{39933A28-EFAF-4738-9B23-EAAEA64E5E1D}"/>
            </a:ext>
          </a:extLst>
        </xdr:cNvPr>
        <xdr:cNvSpPr/>
      </xdr:nvSpPr>
      <xdr:spPr>
        <a:xfrm>
          <a:off x="7842250" y="612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57150</xdr:rowOff>
    </xdr:to>
    <xdr:cxnSp macro="">
      <xdr:nvCxnSpPr>
        <xdr:cNvPr id="142" name="直線コネクタ 141">
          <a:extLst>
            <a:ext uri="{FF2B5EF4-FFF2-40B4-BE49-F238E27FC236}">
              <a16:creationId xmlns:a16="http://schemas.microsoft.com/office/drawing/2014/main" id="{B92FB35F-9592-4C94-83AC-635ADC3805EC}"/>
            </a:ext>
          </a:extLst>
        </xdr:cNvPr>
        <xdr:cNvCxnSpPr/>
      </xdr:nvCxnSpPr>
      <xdr:spPr>
        <a:xfrm flipV="1">
          <a:off x="7886700" y="61341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107950</xdr:rowOff>
    </xdr:to>
    <xdr:sp macro="" textlink="">
      <xdr:nvSpPr>
        <xdr:cNvPr id="143" name="楕円 142">
          <a:extLst>
            <a:ext uri="{FF2B5EF4-FFF2-40B4-BE49-F238E27FC236}">
              <a16:creationId xmlns:a16="http://schemas.microsoft.com/office/drawing/2014/main" id="{FCF7F7AD-120C-416E-A9D0-5D4212FFFA76}"/>
            </a:ext>
          </a:extLst>
        </xdr:cNvPr>
        <xdr:cNvSpPr/>
      </xdr:nvSpPr>
      <xdr:spPr>
        <a:xfrm>
          <a:off x="702945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57150</xdr:rowOff>
    </xdr:from>
    <xdr:to>
      <xdr:col>45</xdr:col>
      <xdr:colOff>177800</xdr:colOff>
      <xdr:row>37</xdr:row>
      <xdr:rowOff>57150</xdr:rowOff>
    </xdr:to>
    <xdr:cxnSp macro="">
      <xdr:nvCxnSpPr>
        <xdr:cNvPr id="144" name="直線コネクタ 143">
          <a:extLst>
            <a:ext uri="{FF2B5EF4-FFF2-40B4-BE49-F238E27FC236}">
              <a16:creationId xmlns:a16="http://schemas.microsoft.com/office/drawing/2014/main" id="{4F96FB27-2032-49EE-848B-80F525B103FD}"/>
            </a:ext>
          </a:extLst>
        </xdr:cNvPr>
        <xdr:cNvCxnSpPr/>
      </xdr:nvCxnSpPr>
      <xdr:spPr>
        <a:xfrm>
          <a:off x="7080250" y="61722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6350</xdr:rowOff>
    </xdr:from>
    <xdr:to>
      <xdr:col>36</xdr:col>
      <xdr:colOff>165100</xdr:colOff>
      <xdr:row>37</xdr:row>
      <xdr:rowOff>107950</xdr:rowOff>
    </xdr:to>
    <xdr:sp macro="" textlink="">
      <xdr:nvSpPr>
        <xdr:cNvPr id="145" name="楕円 144">
          <a:extLst>
            <a:ext uri="{FF2B5EF4-FFF2-40B4-BE49-F238E27FC236}">
              <a16:creationId xmlns:a16="http://schemas.microsoft.com/office/drawing/2014/main" id="{1DCC4B26-D347-493F-8935-4D87E10F95D4}"/>
            </a:ext>
          </a:extLst>
        </xdr:cNvPr>
        <xdr:cNvSpPr/>
      </xdr:nvSpPr>
      <xdr:spPr>
        <a:xfrm>
          <a:off x="6235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57150</xdr:rowOff>
    </xdr:from>
    <xdr:to>
      <xdr:col>41</xdr:col>
      <xdr:colOff>50800</xdr:colOff>
      <xdr:row>37</xdr:row>
      <xdr:rowOff>57150</xdr:rowOff>
    </xdr:to>
    <xdr:cxnSp macro="">
      <xdr:nvCxnSpPr>
        <xdr:cNvPr id="146" name="直線コネクタ 145">
          <a:extLst>
            <a:ext uri="{FF2B5EF4-FFF2-40B4-BE49-F238E27FC236}">
              <a16:creationId xmlns:a16="http://schemas.microsoft.com/office/drawing/2014/main" id="{2605C2F8-EDEF-4024-9509-03E3BAAA304D}"/>
            </a:ext>
          </a:extLst>
        </xdr:cNvPr>
        <xdr:cNvCxnSpPr/>
      </xdr:nvCxnSpPr>
      <xdr:spPr>
        <a:xfrm>
          <a:off x="6286500" y="61722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86377</xdr:rowOff>
    </xdr:from>
    <xdr:ext cx="469744" cy="259045"/>
    <xdr:sp macro="" textlink="">
      <xdr:nvSpPr>
        <xdr:cNvPr id="147" name="n_1mainValue【図書館】&#10;一人当たり面積">
          <a:extLst>
            <a:ext uri="{FF2B5EF4-FFF2-40B4-BE49-F238E27FC236}">
              <a16:creationId xmlns:a16="http://schemas.microsoft.com/office/drawing/2014/main" id="{C454A1E4-2357-4111-AC36-821D03C242A4}"/>
            </a:ext>
          </a:extLst>
        </xdr:cNvPr>
        <xdr:cNvSpPr txBox="1"/>
      </xdr:nvSpPr>
      <xdr:spPr>
        <a:xfrm>
          <a:off x="8458277" y="587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48" name="n_2mainValue【図書館】&#10;一人当たり面積">
          <a:extLst>
            <a:ext uri="{FF2B5EF4-FFF2-40B4-BE49-F238E27FC236}">
              <a16:creationId xmlns:a16="http://schemas.microsoft.com/office/drawing/2014/main" id="{8206AE11-8AA2-46CD-A09B-7D4A21C1157A}"/>
            </a:ext>
          </a:extLst>
        </xdr:cNvPr>
        <xdr:cNvSpPr txBox="1"/>
      </xdr:nvSpPr>
      <xdr:spPr>
        <a:xfrm>
          <a:off x="767722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124477</xdr:rowOff>
    </xdr:from>
    <xdr:ext cx="469744" cy="259045"/>
    <xdr:sp macro="" textlink="">
      <xdr:nvSpPr>
        <xdr:cNvPr id="149" name="n_3mainValue【図書館】&#10;一人当たり面積">
          <a:extLst>
            <a:ext uri="{FF2B5EF4-FFF2-40B4-BE49-F238E27FC236}">
              <a16:creationId xmlns:a16="http://schemas.microsoft.com/office/drawing/2014/main" id="{2858F2C6-E467-47FF-90D4-905096D0D031}"/>
            </a:ext>
          </a:extLst>
        </xdr:cNvPr>
        <xdr:cNvSpPr txBox="1"/>
      </xdr:nvSpPr>
      <xdr:spPr>
        <a:xfrm>
          <a:off x="686442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124477</xdr:rowOff>
    </xdr:from>
    <xdr:ext cx="469744" cy="259045"/>
    <xdr:sp macro="" textlink="">
      <xdr:nvSpPr>
        <xdr:cNvPr id="150" name="n_4mainValue【図書館】&#10;一人当たり面積">
          <a:extLst>
            <a:ext uri="{FF2B5EF4-FFF2-40B4-BE49-F238E27FC236}">
              <a16:creationId xmlns:a16="http://schemas.microsoft.com/office/drawing/2014/main" id="{03B5635E-2705-4725-B5C6-8BECBFBCF3D3}"/>
            </a:ext>
          </a:extLst>
        </xdr:cNvPr>
        <xdr:cNvSpPr txBox="1"/>
      </xdr:nvSpPr>
      <xdr:spPr>
        <a:xfrm>
          <a:off x="607067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554CC5BF-41C1-415C-8370-BA6D23BA9F86}"/>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97107C41-85A8-427C-84A9-44671D98E94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79E8323-BA8F-49F1-BCF4-1591749909F5}"/>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1E75337-153F-4341-B3C1-E7877E439DF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BC469077-CF86-4466-AF74-B86D8C0E620A}"/>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63DAF17E-2718-416B-951B-EFA90DAE8C5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7C78F367-EE5C-4D09-B0F4-E5C1310E10FF}"/>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4191164C-48A6-4D33-991C-779A1358B38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CC60FE9-E1B4-4770-8E8C-3027B1BEAACB}"/>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98E0157-CDE4-4E73-9244-4D1173D744F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A8F9701A-5085-4E5E-833B-14C1651E61CA}"/>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A410AAC0-B9FD-4EE6-8AEA-867D69DDDBD5}"/>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3" name="テキスト ボックス 162">
          <a:extLst>
            <a:ext uri="{FF2B5EF4-FFF2-40B4-BE49-F238E27FC236}">
              <a16:creationId xmlns:a16="http://schemas.microsoft.com/office/drawing/2014/main" id="{DD94BF36-BD5B-4344-B138-07460D21E24A}"/>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11B4AFC1-8D7A-4685-A549-EEF3CD7D2B3E}"/>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7E3E4912-40E7-44D7-99FE-AD6EA198972B}"/>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7790F73E-EC78-4BBA-9551-FD08B61CBEFD}"/>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439721E7-A541-44EC-B2BC-97305809FE91}"/>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19F622EE-B45C-41F9-BFE3-2CD5880DD3A5}"/>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C59AB4AD-B489-4813-B035-F933AEC120A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89D1890E-D643-4F32-94BC-E0E9DCFDF00F}"/>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25CDC834-00BB-455A-843A-8460DD951895}"/>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4E3CF8E-793B-42CD-AB70-ECD19DA6191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FCC4BB74-BA05-4EB3-84AB-03F1165593AA}"/>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C94D5AF4-097D-4768-9C73-A92F4A25E96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34290</xdr:rowOff>
    </xdr:from>
    <xdr:to>
      <xdr:col>24</xdr:col>
      <xdr:colOff>62865</xdr:colOff>
      <xdr:row>63</xdr:row>
      <xdr:rowOff>137160</xdr:rowOff>
    </xdr:to>
    <xdr:cxnSp macro="">
      <xdr:nvCxnSpPr>
        <xdr:cNvPr id="175" name="直線コネクタ 174">
          <a:extLst>
            <a:ext uri="{FF2B5EF4-FFF2-40B4-BE49-F238E27FC236}">
              <a16:creationId xmlns:a16="http://schemas.microsoft.com/office/drawing/2014/main" id="{1F0F99ED-D4DE-4B9A-BC69-0955B4DEE17E}"/>
            </a:ext>
          </a:extLst>
        </xdr:cNvPr>
        <xdr:cNvCxnSpPr/>
      </xdr:nvCxnSpPr>
      <xdr:spPr>
        <a:xfrm flipV="1">
          <a:off x="4177665" y="912114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86B6A4C2-3066-49E1-B202-9509B94AB2EC}"/>
            </a:ext>
          </a:extLst>
        </xdr:cNvPr>
        <xdr:cNvSpPr txBox="1"/>
      </xdr:nvSpPr>
      <xdr:spPr>
        <a:xfrm>
          <a:off x="4216400" y="1054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7" name="直線コネクタ 176">
          <a:extLst>
            <a:ext uri="{FF2B5EF4-FFF2-40B4-BE49-F238E27FC236}">
              <a16:creationId xmlns:a16="http://schemas.microsoft.com/office/drawing/2014/main" id="{696CD7BA-7697-45E1-BDDC-340447BD5828}"/>
            </a:ext>
          </a:extLst>
        </xdr:cNvPr>
        <xdr:cNvCxnSpPr/>
      </xdr:nvCxnSpPr>
      <xdr:spPr>
        <a:xfrm>
          <a:off x="4108450" y="10544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152417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7629D562-3D09-45B7-BD05-E052E8F8F913}"/>
            </a:ext>
          </a:extLst>
        </xdr:cNvPr>
        <xdr:cNvSpPr txBox="1"/>
      </xdr:nvSpPr>
      <xdr:spPr>
        <a:xfrm>
          <a:off x="4216400" y="890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34290</xdr:rowOff>
    </xdr:from>
    <xdr:to>
      <xdr:col>24</xdr:col>
      <xdr:colOff>152400</xdr:colOff>
      <xdr:row>55</xdr:row>
      <xdr:rowOff>34290</xdr:rowOff>
    </xdr:to>
    <xdr:cxnSp macro="">
      <xdr:nvCxnSpPr>
        <xdr:cNvPr id="179" name="直線コネクタ 178">
          <a:extLst>
            <a:ext uri="{FF2B5EF4-FFF2-40B4-BE49-F238E27FC236}">
              <a16:creationId xmlns:a16="http://schemas.microsoft.com/office/drawing/2014/main" id="{44E51B8F-2A1F-4D46-ABAA-4B41504D6D9B}"/>
            </a:ext>
          </a:extLst>
        </xdr:cNvPr>
        <xdr:cNvCxnSpPr/>
      </xdr:nvCxnSpPr>
      <xdr:spPr>
        <a:xfrm>
          <a:off x="41084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25417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D030C830-020D-44CD-8911-C8D39F3F71A2}"/>
            </a:ext>
          </a:extLst>
        </xdr:cNvPr>
        <xdr:cNvSpPr txBox="1"/>
      </xdr:nvSpPr>
      <xdr:spPr>
        <a:xfrm>
          <a:off x="4216400" y="9442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macro="" textlink="">
      <xdr:nvSpPr>
        <xdr:cNvPr id="181" name="フローチャート: 判断 180">
          <a:extLst>
            <a:ext uri="{FF2B5EF4-FFF2-40B4-BE49-F238E27FC236}">
              <a16:creationId xmlns:a16="http://schemas.microsoft.com/office/drawing/2014/main" id="{1093B20A-92A6-4765-9C03-23E7F48469C7}"/>
            </a:ext>
          </a:extLst>
        </xdr:cNvPr>
        <xdr:cNvSpPr/>
      </xdr:nvSpPr>
      <xdr:spPr>
        <a:xfrm>
          <a:off x="41275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132080</xdr:rowOff>
    </xdr:from>
    <xdr:to>
      <xdr:col>20</xdr:col>
      <xdr:colOff>38100</xdr:colOff>
      <xdr:row>58</xdr:row>
      <xdr:rowOff>62230</xdr:rowOff>
    </xdr:to>
    <xdr:sp macro="" textlink="">
      <xdr:nvSpPr>
        <xdr:cNvPr id="182" name="フローチャート: 判断 181">
          <a:extLst>
            <a:ext uri="{FF2B5EF4-FFF2-40B4-BE49-F238E27FC236}">
              <a16:creationId xmlns:a16="http://schemas.microsoft.com/office/drawing/2014/main" id="{ADB83822-F6A1-4648-B001-8C26916CA6F6}"/>
            </a:ext>
          </a:extLst>
        </xdr:cNvPr>
        <xdr:cNvSpPr/>
      </xdr:nvSpPr>
      <xdr:spPr>
        <a:xfrm>
          <a:off x="3384550" y="9549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78757</xdr:rowOff>
    </xdr:from>
    <xdr:ext cx="405111" cy="259045"/>
    <xdr:sp macro="" textlink="">
      <xdr:nvSpPr>
        <xdr:cNvPr id="183" name="n_1aveValue【体育館・プール】&#10;有形固定資産減価償却率">
          <a:extLst>
            <a:ext uri="{FF2B5EF4-FFF2-40B4-BE49-F238E27FC236}">
              <a16:creationId xmlns:a16="http://schemas.microsoft.com/office/drawing/2014/main" id="{E05F6AAD-B63F-42E1-8696-1CF499F1BE0B}"/>
            </a:ext>
          </a:extLst>
        </xdr:cNvPr>
        <xdr:cNvSpPr txBox="1"/>
      </xdr:nvSpPr>
      <xdr:spPr>
        <a:xfrm>
          <a:off x="3239144"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78740</xdr:rowOff>
    </xdr:from>
    <xdr:to>
      <xdr:col>15</xdr:col>
      <xdr:colOff>101600</xdr:colOff>
      <xdr:row>58</xdr:row>
      <xdr:rowOff>8890</xdr:rowOff>
    </xdr:to>
    <xdr:sp macro="" textlink="">
      <xdr:nvSpPr>
        <xdr:cNvPr id="184" name="フローチャート: 判断 183">
          <a:extLst>
            <a:ext uri="{FF2B5EF4-FFF2-40B4-BE49-F238E27FC236}">
              <a16:creationId xmlns:a16="http://schemas.microsoft.com/office/drawing/2014/main" id="{4A40360E-CC7C-45FB-888D-03B259F4EDC9}"/>
            </a:ext>
          </a:extLst>
        </xdr:cNvPr>
        <xdr:cNvSpPr/>
      </xdr:nvSpPr>
      <xdr:spPr>
        <a:xfrm>
          <a:off x="2571750" y="9495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25417</xdr:rowOff>
    </xdr:from>
    <xdr:ext cx="405111" cy="259045"/>
    <xdr:sp macro="" textlink="">
      <xdr:nvSpPr>
        <xdr:cNvPr id="185" name="n_2aveValue【体育館・プール】&#10;有形固定資産減価償却率">
          <a:extLst>
            <a:ext uri="{FF2B5EF4-FFF2-40B4-BE49-F238E27FC236}">
              <a16:creationId xmlns:a16="http://schemas.microsoft.com/office/drawing/2014/main" id="{DA1903BF-7A86-459E-9502-955E28863D49}"/>
            </a:ext>
          </a:extLst>
        </xdr:cNvPr>
        <xdr:cNvSpPr txBox="1"/>
      </xdr:nvSpPr>
      <xdr:spPr>
        <a:xfrm>
          <a:off x="2439044"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17780</xdr:rowOff>
    </xdr:from>
    <xdr:to>
      <xdr:col>10</xdr:col>
      <xdr:colOff>165100</xdr:colOff>
      <xdr:row>57</xdr:row>
      <xdr:rowOff>119380</xdr:rowOff>
    </xdr:to>
    <xdr:sp macro="" textlink="">
      <xdr:nvSpPr>
        <xdr:cNvPr id="186" name="フローチャート: 判断 185">
          <a:extLst>
            <a:ext uri="{FF2B5EF4-FFF2-40B4-BE49-F238E27FC236}">
              <a16:creationId xmlns:a16="http://schemas.microsoft.com/office/drawing/2014/main" id="{3F248E38-8FF7-4F36-AC1E-320C79BDD68E}"/>
            </a:ext>
          </a:extLst>
        </xdr:cNvPr>
        <xdr:cNvSpPr/>
      </xdr:nvSpPr>
      <xdr:spPr>
        <a:xfrm>
          <a:off x="1778000" y="943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55</xdr:row>
      <xdr:rowOff>135907</xdr:rowOff>
    </xdr:from>
    <xdr:ext cx="405111" cy="259045"/>
    <xdr:sp macro="" textlink="">
      <xdr:nvSpPr>
        <xdr:cNvPr id="187" name="n_3aveValue【体育館・プール】&#10;有形固定資産減価償却率">
          <a:extLst>
            <a:ext uri="{FF2B5EF4-FFF2-40B4-BE49-F238E27FC236}">
              <a16:creationId xmlns:a16="http://schemas.microsoft.com/office/drawing/2014/main" id="{445E68BA-D288-4B3C-94B5-4297D46A618E}"/>
            </a:ext>
          </a:extLst>
        </xdr:cNvPr>
        <xdr:cNvSpPr txBox="1"/>
      </xdr:nvSpPr>
      <xdr:spPr>
        <a:xfrm>
          <a:off x="1645294"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135890</xdr:rowOff>
    </xdr:from>
    <xdr:to>
      <xdr:col>6</xdr:col>
      <xdr:colOff>38100</xdr:colOff>
      <xdr:row>57</xdr:row>
      <xdr:rowOff>66040</xdr:rowOff>
    </xdr:to>
    <xdr:sp macro="" textlink="">
      <xdr:nvSpPr>
        <xdr:cNvPr id="188" name="フローチャート: 判断 187">
          <a:extLst>
            <a:ext uri="{FF2B5EF4-FFF2-40B4-BE49-F238E27FC236}">
              <a16:creationId xmlns:a16="http://schemas.microsoft.com/office/drawing/2014/main" id="{13DF236E-AF93-4224-908F-B21427AB439B}"/>
            </a:ext>
          </a:extLst>
        </xdr:cNvPr>
        <xdr:cNvSpPr/>
      </xdr:nvSpPr>
      <xdr:spPr>
        <a:xfrm>
          <a:off x="984250" y="93878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55</xdr:row>
      <xdr:rowOff>82567</xdr:rowOff>
    </xdr:from>
    <xdr:ext cx="405111" cy="259045"/>
    <xdr:sp macro="" textlink="">
      <xdr:nvSpPr>
        <xdr:cNvPr id="189" name="n_4aveValue【体育館・プール】&#10;有形固定資産減価償却率">
          <a:extLst>
            <a:ext uri="{FF2B5EF4-FFF2-40B4-BE49-F238E27FC236}">
              <a16:creationId xmlns:a16="http://schemas.microsoft.com/office/drawing/2014/main" id="{D668FC01-0985-41D5-8FF5-FEBDF793BF4F}"/>
            </a:ext>
          </a:extLst>
        </xdr:cNvPr>
        <xdr:cNvSpPr txBox="1"/>
      </xdr:nvSpPr>
      <xdr:spPr>
        <a:xfrm>
          <a:off x="851544" y="916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99C18B1-4FCA-42EA-A835-4A103F83A23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699ECCC5-6BBE-4728-B6BE-1723ABCD9A2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B523231A-90F2-483F-9406-214CA100C91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A08357E8-285B-45E4-B01D-E07E638AAEFC}"/>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79246CEF-90E0-400A-B56A-7D31A7FA6CA7}"/>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95" name="楕円 194">
          <a:extLst>
            <a:ext uri="{FF2B5EF4-FFF2-40B4-BE49-F238E27FC236}">
              <a16:creationId xmlns:a16="http://schemas.microsoft.com/office/drawing/2014/main" id="{A2CADA2E-A55E-4FDB-AD45-2E1A265182CF}"/>
            </a:ext>
          </a:extLst>
        </xdr:cNvPr>
        <xdr:cNvSpPr/>
      </xdr:nvSpPr>
      <xdr:spPr>
        <a:xfrm>
          <a:off x="41275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15257</xdr:rowOff>
    </xdr:from>
    <xdr:ext cx="405111" cy="259045"/>
    <xdr:sp macro="" textlink="">
      <xdr:nvSpPr>
        <xdr:cNvPr id="196" name="【体育館・プール】&#10;有形固定資産減価償却率該当値テキスト">
          <a:extLst>
            <a:ext uri="{FF2B5EF4-FFF2-40B4-BE49-F238E27FC236}">
              <a16:creationId xmlns:a16="http://schemas.microsoft.com/office/drawing/2014/main" id="{75DAA6D7-4908-4234-901C-CF8EF3FB75D0}"/>
            </a:ext>
          </a:extLst>
        </xdr:cNvPr>
        <xdr:cNvSpPr txBox="1"/>
      </xdr:nvSpPr>
      <xdr:spPr>
        <a:xfrm>
          <a:off x="4216400" y="976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166370</xdr:rowOff>
    </xdr:from>
    <xdr:to>
      <xdr:col>20</xdr:col>
      <xdr:colOff>38100</xdr:colOff>
      <xdr:row>59</xdr:row>
      <xdr:rowOff>96520</xdr:rowOff>
    </xdr:to>
    <xdr:sp macro="" textlink="">
      <xdr:nvSpPr>
        <xdr:cNvPr id="197" name="楕円 196">
          <a:extLst>
            <a:ext uri="{FF2B5EF4-FFF2-40B4-BE49-F238E27FC236}">
              <a16:creationId xmlns:a16="http://schemas.microsoft.com/office/drawing/2014/main" id="{015B09F1-ADA8-4146-938B-E73301E13B0D}"/>
            </a:ext>
          </a:extLst>
        </xdr:cNvPr>
        <xdr:cNvSpPr/>
      </xdr:nvSpPr>
      <xdr:spPr>
        <a:xfrm>
          <a:off x="3384550" y="9748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45720</xdr:rowOff>
    </xdr:from>
    <xdr:to>
      <xdr:col>24</xdr:col>
      <xdr:colOff>63500</xdr:colOff>
      <xdr:row>59</xdr:row>
      <xdr:rowOff>87630</xdr:rowOff>
    </xdr:to>
    <xdr:cxnSp macro="">
      <xdr:nvCxnSpPr>
        <xdr:cNvPr id="198" name="直線コネクタ 197">
          <a:extLst>
            <a:ext uri="{FF2B5EF4-FFF2-40B4-BE49-F238E27FC236}">
              <a16:creationId xmlns:a16="http://schemas.microsoft.com/office/drawing/2014/main" id="{B2E956F6-0DF1-4776-9587-3412D7CBFD9B}"/>
            </a:ext>
          </a:extLst>
        </xdr:cNvPr>
        <xdr:cNvCxnSpPr/>
      </xdr:nvCxnSpPr>
      <xdr:spPr>
        <a:xfrm>
          <a:off x="3429000" y="9792970"/>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90170</xdr:rowOff>
    </xdr:from>
    <xdr:to>
      <xdr:col>15</xdr:col>
      <xdr:colOff>101600</xdr:colOff>
      <xdr:row>59</xdr:row>
      <xdr:rowOff>20320</xdr:rowOff>
    </xdr:to>
    <xdr:sp macro="" textlink="">
      <xdr:nvSpPr>
        <xdr:cNvPr id="199" name="楕円 198">
          <a:extLst>
            <a:ext uri="{FF2B5EF4-FFF2-40B4-BE49-F238E27FC236}">
              <a16:creationId xmlns:a16="http://schemas.microsoft.com/office/drawing/2014/main" id="{5366E5D5-5D31-45A7-AC2F-41F19CAE1E38}"/>
            </a:ext>
          </a:extLst>
        </xdr:cNvPr>
        <xdr:cNvSpPr/>
      </xdr:nvSpPr>
      <xdr:spPr>
        <a:xfrm>
          <a:off x="2571750" y="9672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140970</xdr:rowOff>
    </xdr:from>
    <xdr:to>
      <xdr:col>19</xdr:col>
      <xdr:colOff>177800</xdr:colOff>
      <xdr:row>59</xdr:row>
      <xdr:rowOff>45720</xdr:rowOff>
    </xdr:to>
    <xdr:cxnSp macro="">
      <xdr:nvCxnSpPr>
        <xdr:cNvPr id="200" name="直線コネクタ 199">
          <a:extLst>
            <a:ext uri="{FF2B5EF4-FFF2-40B4-BE49-F238E27FC236}">
              <a16:creationId xmlns:a16="http://schemas.microsoft.com/office/drawing/2014/main" id="{BD589CF3-FCC4-4BC0-B1CC-52EA4829D34C}"/>
            </a:ext>
          </a:extLst>
        </xdr:cNvPr>
        <xdr:cNvCxnSpPr/>
      </xdr:nvCxnSpPr>
      <xdr:spPr>
        <a:xfrm>
          <a:off x="2622550" y="9723120"/>
          <a:ext cx="8064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119380</xdr:rowOff>
    </xdr:to>
    <xdr:sp macro="" textlink="">
      <xdr:nvSpPr>
        <xdr:cNvPr id="201" name="楕円 200">
          <a:extLst>
            <a:ext uri="{FF2B5EF4-FFF2-40B4-BE49-F238E27FC236}">
              <a16:creationId xmlns:a16="http://schemas.microsoft.com/office/drawing/2014/main" id="{A17EE363-DE0D-4F1C-8D59-1A665312323D}"/>
            </a:ext>
          </a:extLst>
        </xdr:cNvPr>
        <xdr:cNvSpPr/>
      </xdr:nvSpPr>
      <xdr:spPr>
        <a:xfrm>
          <a:off x="17780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68580</xdr:rowOff>
    </xdr:from>
    <xdr:to>
      <xdr:col>15</xdr:col>
      <xdr:colOff>50800</xdr:colOff>
      <xdr:row>58</xdr:row>
      <xdr:rowOff>140970</xdr:rowOff>
    </xdr:to>
    <xdr:cxnSp macro="">
      <xdr:nvCxnSpPr>
        <xdr:cNvPr id="202" name="直線コネクタ 201">
          <a:extLst>
            <a:ext uri="{FF2B5EF4-FFF2-40B4-BE49-F238E27FC236}">
              <a16:creationId xmlns:a16="http://schemas.microsoft.com/office/drawing/2014/main" id="{1170733B-F6D9-42E8-9CEC-D719BE76D3D9}"/>
            </a:ext>
          </a:extLst>
        </xdr:cNvPr>
        <xdr:cNvCxnSpPr/>
      </xdr:nvCxnSpPr>
      <xdr:spPr>
        <a:xfrm>
          <a:off x="1828800" y="9650730"/>
          <a:ext cx="7937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124460</xdr:rowOff>
    </xdr:from>
    <xdr:to>
      <xdr:col>6</xdr:col>
      <xdr:colOff>38100</xdr:colOff>
      <xdr:row>58</xdr:row>
      <xdr:rowOff>54610</xdr:rowOff>
    </xdr:to>
    <xdr:sp macro="" textlink="">
      <xdr:nvSpPr>
        <xdr:cNvPr id="203" name="楕円 202">
          <a:extLst>
            <a:ext uri="{FF2B5EF4-FFF2-40B4-BE49-F238E27FC236}">
              <a16:creationId xmlns:a16="http://schemas.microsoft.com/office/drawing/2014/main" id="{529C2D04-8480-41ED-B7E0-DB87D0160D3A}"/>
            </a:ext>
          </a:extLst>
        </xdr:cNvPr>
        <xdr:cNvSpPr/>
      </xdr:nvSpPr>
      <xdr:spPr>
        <a:xfrm>
          <a:off x="984250" y="9541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3810</xdr:rowOff>
    </xdr:from>
    <xdr:to>
      <xdr:col>10</xdr:col>
      <xdr:colOff>114300</xdr:colOff>
      <xdr:row>58</xdr:row>
      <xdr:rowOff>68580</xdr:rowOff>
    </xdr:to>
    <xdr:cxnSp macro="">
      <xdr:nvCxnSpPr>
        <xdr:cNvPr id="204" name="直線コネクタ 203">
          <a:extLst>
            <a:ext uri="{FF2B5EF4-FFF2-40B4-BE49-F238E27FC236}">
              <a16:creationId xmlns:a16="http://schemas.microsoft.com/office/drawing/2014/main" id="{FB2E824F-09D8-491D-8CC3-E31BAD9A1005}"/>
            </a:ext>
          </a:extLst>
        </xdr:cNvPr>
        <xdr:cNvCxnSpPr/>
      </xdr:nvCxnSpPr>
      <xdr:spPr>
        <a:xfrm>
          <a:off x="1028700" y="9585960"/>
          <a:ext cx="8001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87647</xdr:rowOff>
    </xdr:from>
    <xdr:ext cx="405111" cy="259045"/>
    <xdr:sp macro="" textlink="">
      <xdr:nvSpPr>
        <xdr:cNvPr id="205" name="n_1mainValue【体育館・プール】&#10;有形固定資産減価償却率">
          <a:extLst>
            <a:ext uri="{FF2B5EF4-FFF2-40B4-BE49-F238E27FC236}">
              <a16:creationId xmlns:a16="http://schemas.microsoft.com/office/drawing/2014/main" id="{C015FE78-7867-4381-951A-3A326CB123CD}"/>
            </a:ext>
          </a:extLst>
        </xdr:cNvPr>
        <xdr:cNvSpPr txBox="1"/>
      </xdr:nvSpPr>
      <xdr:spPr>
        <a:xfrm>
          <a:off x="3239144" y="983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11447</xdr:rowOff>
    </xdr:from>
    <xdr:ext cx="405111" cy="259045"/>
    <xdr:sp macro="" textlink="">
      <xdr:nvSpPr>
        <xdr:cNvPr id="206" name="n_2mainValue【体育館・プール】&#10;有形固定資産減価償却率">
          <a:extLst>
            <a:ext uri="{FF2B5EF4-FFF2-40B4-BE49-F238E27FC236}">
              <a16:creationId xmlns:a16="http://schemas.microsoft.com/office/drawing/2014/main" id="{064633F3-9007-4BD8-8E5D-185CF0B85C29}"/>
            </a:ext>
          </a:extLst>
        </xdr:cNvPr>
        <xdr:cNvSpPr txBox="1"/>
      </xdr:nvSpPr>
      <xdr:spPr>
        <a:xfrm>
          <a:off x="2439044" y="975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110507</xdr:rowOff>
    </xdr:from>
    <xdr:ext cx="405111" cy="259045"/>
    <xdr:sp macro="" textlink="">
      <xdr:nvSpPr>
        <xdr:cNvPr id="207" name="n_3mainValue【体育館・プール】&#10;有形固定資産減価償却率">
          <a:extLst>
            <a:ext uri="{FF2B5EF4-FFF2-40B4-BE49-F238E27FC236}">
              <a16:creationId xmlns:a16="http://schemas.microsoft.com/office/drawing/2014/main" id="{50EE4404-0861-4B2E-97CA-3DBC21604921}"/>
            </a:ext>
          </a:extLst>
        </xdr:cNvPr>
        <xdr:cNvSpPr txBox="1"/>
      </xdr:nvSpPr>
      <xdr:spPr>
        <a:xfrm>
          <a:off x="1645294" y="969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45737</xdr:rowOff>
    </xdr:from>
    <xdr:ext cx="405111" cy="259045"/>
    <xdr:sp macro="" textlink="">
      <xdr:nvSpPr>
        <xdr:cNvPr id="208" name="n_4mainValue【体育館・プール】&#10;有形固定資産減価償却率">
          <a:extLst>
            <a:ext uri="{FF2B5EF4-FFF2-40B4-BE49-F238E27FC236}">
              <a16:creationId xmlns:a16="http://schemas.microsoft.com/office/drawing/2014/main" id="{7A6AE8B1-8C1C-448D-A61F-752728803F11}"/>
            </a:ext>
          </a:extLst>
        </xdr:cNvPr>
        <xdr:cNvSpPr txBox="1"/>
      </xdr:nvSpPr>
      <xdr:spPr>
        <a:xfrm>
          <a:off x="851544" y="962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D46E47A-4E20-4C4F-8CAB-4C9EF707F71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A3BFCBE-7A98-4053-A19B-067288F7CEDD}"/>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7858090-C72C-4AAE-BF65-C4D55B721FE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81286F4-6EE7-4FF1-ABE5-137F7355DDD7}"/>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7EDA44D-7D02-4F7D-83CA-AE243D13642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A43C77B-7FC9-47BD-888C-943741148F8C}"/>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D1F50A2-E38D-46A3-8042-BD6376B70BE1}"/>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7425FE48-AB46-475D-B1AF-20CF1A8C431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EEAF195-96D9-4830-BA3B-96ABE0E27476}"/>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F0B64AB-9A80-4DF6-8E6B-4957EF282367}"/>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9" name="テキスト ボックス 218">
          <a:extLst>
            <a:ext uri="{FF2B5EF4-FFF2-40B4-BE49-F238E27FC236}">
              <a16:creationId xmlns:a16="http://schemas.microsoft.com/office/drawing/2014/main" id="{55B287D1-69A3-4BF3-A3EB-468335BA5FB2}"/>
            </a:ext>
          </a:extLst>
        </xdr:cNvPr>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4EAF5A57-F310-467C-848B-D1B242B2DF5F}"/>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991841A0-5826-4ACC-AEB2-5FB2871D86DB}"/>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80C16221-29EF-4FB6-9169-5E939F100639}"/>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B35628D9-0CF4-4358-9A09-EB6788A91DB1}"/>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4CD7F3-DA6F-49F8-9A28-841CA144FF43}"/>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16B67174-4CE8-4DCB-BEA3-C55284572716}"/>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864F7709-D36B-4960-93DC-C0F4A3DB7488}"/>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E3803691-999D-42EA-A60D-5BD2A26A9F8F}"/>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521A27B2-361F-48A5-B5D6-84D4912311F3}"/>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EC6800E1-27CF-4008-AC14-3878B74D828E}"/>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EB94F7C0-BA42-462C-84F4-0D96569387A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74F09439-E2C4-4D51-A23F-E1DC16CF75FC}"/>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14838E46-182C-437B-9D46-A2027D0B4FA3}"/>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107950</xdr:rowOff>
    </xdr:from>
    <xdr:to>
      <xdr:col>54</xdr:col>
      <xdr:colOff>189865</xdr:colOff>
      <xdr:row>63</xdr:row>
      <xdr:rowOff>120650</xdr:rowOff>
    </xdr:to>
    <xdr:cxnSp macro="">
      <xdr:nvCxnSpPr>
        <xdr:cNvPr id="233" name="直線コネクタ 232">
          <a:extLst>
            <a:ext uri="{FF2B5EF4-FFF2-40B4-BE49-F238E27FC236}">
              <a16:creationId xmlns:a16="http://schemas.microsoft.com/office/drawing/2014/main" id="{ADD78ADD-637B-4F26-9E61-773743614EFE}"/>
            </a:ext>
          </a:extLst>
        </xdr:cNvPr>
        <xdr:cNvCxnSpPr/>
      </xdr:nvCxnSpPr>
      <xdr:spPr>
        <a:xfrm flipV="1">
          <a:off x="9429115"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4" name="【体育館・プール】&#10;一人当たり面積最小値テキスト">
          <a:extLst>
            <a:ext uri="{FF2B5EF4-FFF2-40B4-BE49-F238E27FC236}">
              <a16:creationId xmlns:a16="http://schemas.microsoft.com/office/drawing/2014/main" id="{3BE7F66A-E2C5-40A5-93F0-A42BB6B3D580}"/>
            </a:ext>
          </a:extLst>
        </xdr:cNvPr>
        <xdr:cNvSpPr txBox="1"/>
      </xdr:nvSpPr>
      <xdr:spPr>
        <a:xfrm>
          <a:off x="9467850"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5" name="直線コネクタ 234">
          <a:extLst>
            <a:ext uri="{FF2B5EF4-FFF2-40B4-BE49-F238E27FC236}">
              <a16:creationId xmlns:a16="http://schemas.microsoft.com/office/drawing/2014/main" id="{158CAEA3-7D30-41DA-A736-A2EFA46AD3EA}"/>
            </a:ext>
          </a:extLst>
        </xdr:cNvPr>
        <xdr:cNvCxnSpPr/>
      </xdr:nvCxnSpPr>
      <xdr:spPr>
        <a:xfrm>
          <a:off x="9359900" y="10528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54627</xdr:rowOff>
    </xdr:from>
    <xdr:ext cx="469744" cy="259045"/>
    <xdr:sp macro="" textlink="">
      <xdr:nvSpPr>
        <xdr:cNvPr id="236" name="【体育館・プール】&#10;一人当たり面積最大値テキスト">
          <a:extLst>
            <a:ext uri="{FF2B5EF4-FFF2-40B4-BE49-F238E27FC236}">
              <a16:creationId xmlns:a16="http://schemas.microsoft.com/office/drawing/2014/main" id="{2F7D537F-AF61-4B15-AD61-EA43D171260E}"/>
            </a:ext>
          </a:extLst>
        </xdr:cNvPr>
        <xdr:cNvSpPr txBox="1"/>
      </xdr:nvSpPr>
      <xdr:spPr>
        <a:xfrm>
          <a:off x="9467850" y="897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107950</xdr:rowOff>
    </xdr:from>
    <xdr:to>
      <xdr:col>55</xdr:col>
      <xdr:colOff>88900</xdr:colOff>
      <xdr:row>55</xdr:row>
      <xdr:rowOff>107950</xdr:rowOff>
    </xdr:to>
    <xdr:cxnSp macro="">
      <xdr:nvCxnSpPr>
        <xdr:cNvPr id="237" name="直線コネクタ 236">
          <a:extLst>
            <a:ext uri="{FF2B5EF4-FFF2-40B4-BE49-F238E27FC236}">
              <a16:creationId xmlns:a16="http://schemas.microsoft.com/office/drawing/2014/main" id="{64D39C82-A655-4B32-9B92-4326B28690A6}"/>
            </a:ext>
          </a:extLst>
        </xdr:cNvPr>
        <xdr:cNvCxnSpPr/>
      </xdr:nvCxnSpPr>
      <xdr:spPr>
        <a:xfrm>
          <a:off x="9359900" y="919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156227</xdr:rowOff>
    </xdr:from>
    <xdr:ext cx="469744" cy="259045"/>
    <xdr:sp macro="" textlink="">
      <xdr:nvSpPr>
        <xdr:cNvPr id="238" name="【体育館・プール】&#10;一人当たり面積平均値テキスト">
          <a:extLst>
            <a:ext uri="{FF2B5EF4-FFF2-40B4-BE49-F238E27FC236}">
              <a16:creationId xmlns:a16="http://schemas.microsoft.com/office/drawing/2014/main" id="{9E85EC15-7598-4E80-91F8-D3022CB2C1B9}"/>
            </a:ext>
          </a:extLst>
        </xdr:cNvPr>
        <xdr:cNvSpPr txBox="1"/>
      </xdr:nvSpPr>
      <xdr:spPr>
        <a:xfrm>
          <a:off x="9467850" y="1006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9" name="フローチャート: 判断 238">
          <a:extLst>
            <a:ext uri="{FF2B5EF4-FFF2-40B4-BE49-F238E27FC236}">
              <a16:creationId xmlns:a16="http://schemas.microsoft.com/office/drawing/2014/main" id="{DC63E80A-3811-4164-94A1-7708E9EA85A9}"/>
            </a:ext>
          </a:extLst>
        </xdr:cNvPr>
        <xdr:cNvSpPr/>
      </xdr:nvSpPr>
      <xdr:spPr>
        <a:xfrm>
          <a:off x="9398000" y="1008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40" name="フローチャート: 判断 239">
          <a:extLst>
            <a:ext uri="{FF2B5EF4-FFF2-40B4-BE49-F238E27FC236}">
              <a16:creationId xmlns:a16="http://schemas.microsoft.com/office/drawing/2014/main" id="{73F67451-A72E-4A6C-9C15-72BEFD8E4D6A}"/>
            </a:ext>
          </a:extLst>
        </xdr:cNvPr>
        <xdr:cNvSpPr/>
      </xdr:nvSpPr>
      <xdr:spPr>
        <a:xfrm>
          <a:off x="8636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111777</xdr:rowOff>
    </xdr:from>
    <xdr:ext cx="469744" cy="259045"/>
    <xdr:sp macro="" textlink="">
      <xdr:nvSpPr>
        <xdr:cNvPr id="241" name="n_1aveValue【体育館・プール】&#10;一人当たり面積">
          <a:extLst>
            <a:ext uri="{FF2B5EF4-FFF2-40B4-BE49-F238E27FC236}">
              <a16:creationId xmlns:a16="http://schemas.microsoft.com/office/drawing/2014/main" id="{D011CAEB-A1EF-4BB9-8D47-DB2AFABF3C18}"/>
            </a:ext>
          </a:extLst>
        </xdr:cNvPr>
        <xdr:cNvSpPr txBox="1"/>
      </xdr:nvSpPr>
      <xdr:spPr>
        <a:xfrm>
          <a:off x="845827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6350</xdr:rowOff>
    </xdr:from>
    <xdr:to>
      <xdr:col>46</xdr:col>
      <xdr:colOff>38100</xdr:colOff>
      <xdr:row>61</xdr:row>
      <xdr:rowOff>107950</xdr:rowOff>
    </xdr:to>
    <xdr:sp macro="" textlink="">
      <xdr:nvSpPr>
        <xdr:cNvPr id="242" name="フローチャート: 判断 241">
          <a:extLst>
            <a:ext uri="{FF2B5EF4-FFF2-40B4-BE49-F238E27FC236}">
              <a16:creationId xmlns:a16="http://schemas.microsoft.com/office/drawing/2014/main" id="{D7E7AEA4-1EC1-4F20-A1BA-683602FBB49F}"/>
            </a:ext>
          </a:extLst>
        </xdr:cNvPr>
        <xdr:cNvSpPr/>
      </xdr:nvSpPr>
      <xdr:spPr>
        <a:xfrm>
          <a:off x="7842250" y="1008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99077</xdr:rowOff>
    </xdr:from>
    <xdr:ext cx="469744" cy="259045"/>
    <xdr:sp macro="" textlink="">
      <xdr:nvSpPr>
        <xdr:cNvPr id="243" name="n_2aveValue【体育館・プール】&#10;一人当たり面積">
          <a:extLst>
            <a:ext uri="{FF2B5EF4-FFF2-40B4-BE49-F238E27FC236}">
              <a16:creationId xmlns:a16="http://schemas.microsoft.com/office/drawing/2014/main" id="{2A722025-54E6-430F-8F55-F133FF5D96F3}"/>
            </a:ext>
          </a:extLst>
        </xdr:cNvPr>
        <xdr:cNvSpPr txBox="1"/>
      </xdr:nvSpPr>
      <xdr:spPr>
        <a:xfrm>
          <a:off x="76772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19050</xdr:rowOff>
    </xdr:from>
    <xdr:to>
      <xdr:col>41</xdr:col>
      <xdr:colOff>101600</xdr:colOff>
      <xdr:row>61</xdr:row>
      <xdr:rowOff>120650</xdr:rowOff>
    </xdr:to>
    <xdr:sp macro="" textlink="">
      <xdr:nvSpPr>
        <xdr:cNvPr id="244" name="フローチャート: 判断 243">
          <a:extLst>
            <a:ext uri="{FF2B5EF4-FFF2-40B4-BE49-F238E27FC236}">
              <a16:creationId xmlns:a16="http://schemas.microsoft.com/office/drawing/2014/main" id="{9F389E0C-A785-42A2-9A5A-FFF1D842993C}"/>
            </a:ext>
          </a:extLst>
        </xdr:cNvPr>
        <xdr:cNvSpPr/>
      </xdr:nvSpPr>
      <xdr:spPr>
        <a:xfrm>
          <a:off x="702945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111777</xdr:rowOff>
    </xdr:from>
    <xdr:ext cx="469744" cy="259045"/>
    <xdr:sp macro="" textlink="">
      <xdr:nvSpPr>
        <xdr:cNvPr id="245" name="n_3aveValue【体育館・プール】&#10;一人当たり面積">
          <a:extLst>
            <a:ext uri="{FF2B5EF4-FFF2-40B4-BE49-F238E27FC236}">
              <a16:creationId xmlns:a16="http://schemas.microsoft.com/office/drawing/2014/main" id="{9D1BD6B0-43F9-4397-A8A4-245CB3FD62B2}"/>
            </a:ext>
          </a:extLst>
        </xdr:cNvPr>
        <xdr:cNvSpPr txBox="1"/>
      </xdr:nvSpPr>
      <xdr:spPr>
        <a:xfrm>
          <a:off x="68644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31750</xdr:rowOff>
    </xdr:from>
    <xdr:to>
      <xdr:col>36</xdr:col>
      <xdr:colOff>165100</xdr:colOff>
      <xdr:row>61</xdr:row>
      <xdr:rowOff>133350</xdr:rowOff>
    </xdr:to>
    <xdr:sp macro="" textlink="">
      <xdr:nvSpPr>
        <xdr:cNvPr id="246" name="フローチャート: 判断 245">
          <a:extLst>
            <a:ext uri="{FF2B5EF4-FFF2-40B4-BE49-F238E27FC236}">
              <a16:creationId xmlns:a16="http://schemas.microsoft.com/office/drawing/2014/main" id="{9649BF9F-51AC-48F1-A53F-5B985654839A}"/>
            </a:ext>
          </a:extLst>
        </xdr:cNvPr>
        <xdr:cNvSpPr/>
      </xdr:nvSpPr>
      <xdr:spPr>
        <a:xfrm>
          <a:off x="6235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61</xdr:row>
      <xdr:rowOff>124477</xdr:rowOff>
    </xdr:from>
    <xdr:ext cx="469744" cy="259045"/>
    <xdr:sp macro="" textlink="">
      <xdr:nvSpPr>
        <xdr:cNvPr id="247" name="n_4aveValue【体育館・プール】&#10;一人当たり面積">
          <a:extLst>
            <a:ext uri="{FF2B5EF4-FFF2-40B4-BE49-F238E27FC236}">
              <a16:creationId xmlns:a16="http://schemas.microsoft.com/office/drawing/2014/main" id="{055FDA32-5FD8-42D9-8BE5-230F1EBC9B5B}"/>
            </a:ext>
          </a:extLst>
        </xdr:cNvPr>
        <xdr:cNvSpPr txBox="1"/>
      </xdr:nvSpPr>
      <xdr:spPr>
        <a:xfrm>
          <a:off x="607067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68B1217-100D-473C-A779-8B883A0E590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58E8F2CC-D403-4DC7-8B13-D8AA9BB5C162}"/>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CC53873C-D739-4DCB-BBEF-230CCDD327C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28257490-6E54-42D4-AFDF-C22DD5269C5A}"/>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C26A4070-3739-4D1A-8BD3-843DD30CCC8A}"/>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57150</xdr:rowOff>
    </xdr:from>
    <xdr:to>
      <xdr:col>55</xdr:col>
      <xdr:colOff>50800</xdr:colOff>
      <xdr:row>55</xdr:row>
      <xdr:rowOff>158750</xdr:rowOff>
    </xdr:to>
    <xdr:sp macro="" textlink="">
      <xdr:nvSpPr>
        <xdr:cNvPr id="253" name="楕円 252">
          <a:extLst>
            <a:ext uri="{FF2B5EF4-FFF2-40B4-BE49-F238E27FC236}">
              <a16:creationId xmlns:a16="http://schemas.microsoft.com/office/drawing/2014/main" id="{367FA871-C138-4E22-920F-36DF540BCA93}"/>
            </a:ext>
          </a:extLst>
        </xdr:cNvPr>
        <xdr:cNvSpPr/>
      </xdr:nvSpPr>
      <xdr:spPr>
        <a:xfrm>
          <a:off x="9398000" y="914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10177</xdr:rowOff>
    </xdr:from>
    <xdr:ext cx="469744" cy="259045"/>
    <xdr:sp macro="" textlink="">
      <xdr:nvSpPr>
        <xdr:cNvPr id="254" name="【体育館・プール】&#10;一人当たり面積該当値テキスト">
          <a:extLst>
            <a:ext uri="{FF2B5EF4-FFF2-40B4-BE49-F238E27FC236}">
              <a16:creationId xmlns:a16="http://schemas.microsoft.com/office/drawing/2014/main" id="{836CAD58-D88A-4847-918F-6732577118E7}"/>
            </a:ext>
          </a:extLst>
        </xdr:cNvPr>
        <xdr:cNvSpPr txBox="1"/>
      </xdr:nvSpPr>
      <xdr:spPr>
        <a:xfrm>
          <a:off x="9467850" y="909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69850</xdr:rowOff>
    </xdr:from>
    <xdr:to>
      <xdr:col>50</xdr:col>
      <xdr:colOff>165100</xdr:colOff>
      <xdr:row>56</xdr:row>
      <xdr:rowOff>0</xdr:rowOff>
    </xdr:to>
    <xdr:sp macro="" textlink="">
      <xdr:nvSpPr>
        <xdr:cNvPr id="255" name="楕円 254">
          <a:extLst>
            <a:ext uri="{FF2B5EF4-FFF2-40B4-BE49-F238E27FC236}">
              <a16:creationId xmlns:a16="http://schemas.microsoft.com/office/drawing/2014/main" id="{F23D0CA5-F716-40BA-93A8-A08FF80AD36B}"/>
            </a:ext>
          </a:extLst>
        </xdr:cNvPr>
        <xdr:cNvSpPr/>
      </xdr:nvSpPr>
      <xdr:spPr>
        <a:xfrm>
          <a:off x="8636000" y="9156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107950</xdr:rowOff>
    </xdr:from>
    <xdr:to>
      <xdr:col>55</xdr:col>
      <xdr:colOff>0</xdr:colOff>
      <xdr:row>55</xdr:row>
      <xdr:rowOff>120650</xdr:rowOff>
    </xdr:to>
    <xdr:cxnSp macro="">
      <xdr:nvCxnSpPr>
        <xdr:cNvPr id="256" name="直線コネクタ 255">
          <a:extLst>
            <a:ext uri="{FF2B5EF4-FFF2-40B4-BE49-F238E27FC236}">
              <a16:creationId xmlns:a16="http://schemas.microsoft.com/office/drawing/2014/main" id="{E0156653-F899-42F6-86A5-29487908B310}"/>
            </a:ext>
          </a:extLst>
        </xdr:cNvPr>
        <xdr:cNvCxnSpPr/>
      </xdr:nvCxnSpPr>
      <xdr:spPr>
        <a:xfrm flipV="1">
          <a:off x="8686800" y="9194800"/>
          <a:ext cx="7429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82550</xdr:rowOff>
    </xdr:from>
    <xdr:to>
      <xdr:col>46</xdr:col>
      <xdr:colOff>38100</xdr:colOff>
      <xdr:row>56</xdr:row>
      <xdr:rowOff>12700</xdr:rowOff>
    </xdr:to>
    <xdr:sp macro="" textlink="">
      <xdr:nvSpPr>
        <xdr:cNvPr id="257" name="楕円 256">
          <a:extLst>
            <a:ext uri="{FF2B5EF4-FFF2-40B4-BE49-F238E27FC236}">
              <a16:creationId xmlns:a16="http://schemas.microsoft.com/office/drawing/2014/main" id="{A90A2BAA-5344-49DA-A354-331B260865B0}"/>
            </a:ext>
          </a:extLst>
        </xdr:cNvPr>
        <xdr:cNvSpPr/>
      </xdr:nvSpPr>
      <xdr:spPr>
        <a:xfrm>
          <a:off x="7842250" y="9169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120650</xdr:rowOff>
    </xdr:from>
    <xdr:to>
      <xdr:col>50</xdr:col>
      <xdr:colOff>114300</xdr:colOff>
      <xdr:row>55</xdr:row>
      <xdr:rowOff>133350</xdr:rowOff>
    </xdr:to>
    <xdr:cxnSp macro="">
      <xdr:nvCxnSpPr>
        <xdr:cNvPr id="258" name="直線コネクタ 257">
          <a:extLst>
            <a:ext uri="{FF2B5EF4-FFF2-40B4-BE49-F238E27FC236}">
              <a16:creationId xmlns:a16="http://schemas.microsoft.com/office/drawing/2014/main" id="{64F5E1C5-839F-4859-8F68-518F7F8467C7}"/>
            </a:ext>
          </a:extLst>
        </xdr:cNvPr>
        <xdr:cNvCxnSpPr/>
      </xdr:nvCxnSpPr>
      <xdr:spPr>
        <a:xfrm flipV="1">
          <a:off x="7886700" y="920750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82550</xdr:rowOff>
    </xdr:from>
    <xdr:to>
      <xdr:col>41</xdr:col>
      <xdr:colOff>101600</xdr:colOff>
      <xdr:row>56</xdr:row>
      <xdr:rowOff>12700</xdr:rowOff>
    </xdr:to>
    <xdr:sp macro="" textlink="">
      <xdr:nvSpPr>
        <xdr:cNvPr id="259" name="楕円 258">
          <a:extLst>
            <a:ext uri="{FF2B5EF4-FFF2-40B4-BE49-F238E27FC236}">
              <a16:creationId xmlns:a16="http://schemas.microsoft.com/office/drawing/2014/main" id="{93C0EBAC-6E05-4DC8-9097-A584AF04BA1E}"/>
            </a:ext>
          </a:extLst>
        </xdr:cNvPr>
        <xdr:cNvSpPr/>
      </xdr:nvSpPr>
      <xdr:spPr>
        <a:xfrm>
          <a:off x="7029450" y="9169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133350</xdr:rowOff>
    </xdr:from>
    <xdr:to>
      <xdr:col>45</xdr:col>
      <xdr:colOff>177800</xdr:colOff>
      <xdr:row>55</xdr:row>
      <xdr:rowOff>133350</xdr:rowOff>
    </xdr:to>
    <xdr:cxnSp macro="">
      <xdr:nvCxnSpPr>
        <xdr:cNvPr id="260" name="直線コネクタ 259">
          <a:extLst>
            <a:ext uri="{FF2B5EF4-FFF2-40B4-BE49-F238E27FC236}">
              <a16:creationId xmlns:a16="http://schemas.microsoft.com/office/drawing/2014/main" id="{767E35D4-C29B-4C50-9B76-2BBF0345C8FB}"/>
            </a:ext>
          </a:extLst>
        </xdr:cNvPr>
        <xdr:cNvCxnSpPr/>
      </xdr:nvCxnSpPr>
      <xdr:spPr>
        <a:xfrm>
          <a:off x="7080250" y="92202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95250</xdr:rowOff>
    </xdr:from>
    <xdr:to>
      <xdr:col>36</xdr:col>
      <xdr:colOff>165100</xdr:colOff>
      <xdr:row>56</xdr:row>
      <xdr:rowOff>25400</xdr:rowOff>
    </xdr:to>
    <xdr:sp macro="" textlink="">
      <xdr:nvSpPr>
        <xdr:cNvPr id="261" name="楕円 260">
          <a:extLst>
            <a:ext uri="{FF2B5EF4-FFF2-40B4-BE49-F238E27FC236}">
              <a16:creationId xmlns:a16="http://schemas.microsoft.com/office/drawing/2014/main" id="{8F53D2C4-0AA8-4BAD-B024-3AC655C45B05}"/>
            </a:ext>
          </a:extLst>
        </xdr:cNvPr>
        <xdr:cNvSpPr/>
      </xdr:nvSpPr>
      <xdr:spPr>
        <a:xfrm>
          <a:off x="6235700" y="9182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133350</xdr:rowOff>
    </xdr:from>
    <xdr:to>
      <xdr:col>41</xdr:col>
      <xdr:colOff>50800</xdr:colOff>
      <xdr:row>55</xdr:row>
      <xdr:rowOff>146050</xdr:rowOff>
    </xdr:to>
    <xdr:cxnSp macro="">
      <xdr:nvCxnSpPr>
        <xdr:cNvPr id="262" name="直線コネクタ 261">
          <a:extLst>
            <a:ext uri="{FF2B5EF4-FFF2-40B4-BE49-F238E27FC236}">
              <a16:creationId xmlns:a16="http://schemas.microsoft.com/office/drawing/2014/main" id="{91F4E003-C4DE-460C-B3C1-5BA0541B7DBC}"/>
            </a:ext>
          </a:extLst>
        </xdr:cNvPr>
        <xdr:cNvCxnSpPr/>
      </xdr:nvCxnSpPr>
      <xdr:spPr>
        <a:xfrm flipV="1">
          <a:off x="6286500" y="922020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54</xdr:row>
      <xdr:rowOff>16527</xdr:rowOff>
    </xdr:from>
    <xdr:ext cx="469744" cy="259045"/>
    <xdr:sp macro="" textlink="">
      <xdr:nvSpPr>
        <xdr:cNvPr id="263" name="n_1mainValue【体育館・プール】&#10;一人当たり面積">
          <a:extLst>
            <a:ext uri="{FF2B5EF4-FFF2-40B4-BE49-F238E27FC236}">
              <a16:creationId xmlns:a16="http://schemas.microsoft.com/office/drawing/2014/main" id="{2635D15F-2144-49F7-B00B-A1137F7720B8}"/>
            </a:ext>
          </a:extLst>
        </xdr:cNvPr>
        <xdr:cNvSpPr txBox="1"/>
      </xdr:nvSpPr>
      <xdr:spPr>
        <a:xfrm>
          <a:off x="8458277" y="893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29227</xdr:rowOff>
    </xdr:from>
    <xdr:ext cx="469744" cy="259045"/>
    <xdr:sp macro="" textlink="">
      <xdr:nvSpPr>
        <xdr:cNvPr id="264" name="n_2mainValue【体育館・プール】&#10;一人当たり面積">
          <a:extLst>
            <a:ext uri="{FF2B5EF4-FFF2-40B4-BE49-F238E27FC236}">
              <a16:creationId xmlns:a16="http://schemas.microsoft.com/office/drawing/2014/main" id="{F2D2D0C6-AE52-4893-8D1D-5E7FF15DB938}"/>
            </a:ext>
          </a:extLst>
        </xdr:cNvPr>
        <xdr:cNvSpPr txBox="1"/>
      </xdr:nvSpPr>
      <xdr:spPr>
        <a:xfrm>
          <a:off x="7677227" y="895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29227</xdr:rowOff>
    </xdr:from>
    <xdr:ext cx="469744" cy="259045"/>
    <xdr:sp macro="" textlink="">
      <xdr:nvSpPr>
        <xdr:cNvPr id="265" name="n_3mainValue【体育館・プール】&#10;一人当たり面積">
          <a:extLst>
            <a:ext uri="{FF2B5EF4-FFF2-40B4-BE49-F238E27FC236}">
              <a16:creationId xmlns:a16="http://schemas.microsoft.com/office/drawing/2014/main" id="{FE9053DC-1B79-49D8-8F19-D9E029E5A5F1}"/>
            </a:ext>
          </a:extLst>
        </xdr:cNvPr>
        <xdr:cNvSpPr txBox="1"/>
      </xdr:nvSpPr>
      <xdr:spPr>
        <a:xfrm>
          <a:off x="6864427" y="895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41927</xdr:rowOff>
    </xdr:from>
    <xdr:ext cx="469744" cy="259045"/>
    <xdr:sp macro="" textlink="">
      <xdr:nvSpPr>
        <xdr:cNvPr id="266" name="n_4mainValue【体育館・プール】&#10;一人当たり面積">
          <a:extLst>
            <a:ext uri="{FF2B5EF4-FFF2-40B4-BE49-F238E27FC236}">
              <a16:creationId xmlns:a16="http://schemas.microsoft.com/office/drawing/2014/main" id="{DE8187E6-9FDF-4E8C-9634-4EB2FA70451F}"/>
            </a:ext>
          </a:extLst>
        </xdr:cNvPr>
        <xdr:cNvSpPr txBox="1"/>
      </xdr:nvSpPr>
      <xdr:spPr>
        <a:xfrm>
          <a:off x="6070677"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3C4F0BC9-A4A4-4FE0-AC44-903B756081F8}"/>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61087234-283D-4867-BCF4-3BB757445EC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9C156A88-8C33-41E8-9DEE-9B1F2D20672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35EA0143-DEA6-45FC-AE05-7F13C3C0592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60F43337-6EDD-4C32-BC4D-C3FF9F75353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E15449FE-A894-4676-B7F0-7EA03A13974F}"/>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364F60E1-4289-42DA-AD54-C5ED3F220CFB}"/>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335174C9-55AD-489F-932E-B853B37D721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9B250047-994E-4CAA-A045-CCD9D2405F4A}"/>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B82F6B85-A641-4FEA-860B-5FDE27CA3A7C}"/>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7" name="テキスト ボックス 276">
          <a:extLst>
            <a:ext uri="{FF2B5EF4-FFF2-40B4-BE49-F238E27FC236}">
              <a16:creationId xmlns:a16="http://schemas.microsoft.com/office/drawing/2014/main" id="{23FB5624-87F3-44C1-9FF3-B4C594933073}"/>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6573B166-AEDF-4065-9A78-ADEF7267A116}"/>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9" name="テキスト ボックス 278">
          <a:extLst>
            <a:ext uri="{FF2B5EF4-FFF2-40B4-BE49-F238E27FC236}">
              <a16:creationId xmlns:a16="http://schemas.microsoft.com/office/drawing/2014/main" id="{DD98281E-0F7A-48C2-BBF9-23B60C9D1BF1}"/>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5B0FA88B-D861-4029-B11E-38F071CFEBF2}"/>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87F8FABA-5683-4FBA-8CFA-D47D1AADF147}"/>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118430D4-EF35-4664-8DBD-F4BC9C7BBEE5}"/>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032B9B4-52B9-49F7-9750-C70FD2F529ED}"/>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120E47F3-52E2-4168-A6F1-2962D84B6078}"/>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C0E370FD-CF11-4819-B163-C234F3A00915}"/>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1A65E258-452E-42BC-AE44-8BB2A94F7296}"/>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BFBE5BEF-8201-455F-B650-C2A8C7EC5BA4}"/>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F1CD6DBF-0AB3-41FC-8228-691C991398F6}"/>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393CBEE9-0681-4AD3-8D9B-037E019B74E5}"/>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B1EC0F32-1457-4455-ADE1-FB01B4E3DE1F}"/>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140970</xdr:rowOff>
    </xdr:from>
    <xdr:to>
      <xdr:col>24</xdr:col>
      <xdr:colOff>62865</xdr:colOff>
      <xdr:row>86</xdr:row>
      <xdr:rowOff>160020</xdr:rowOff>
    </xdr:to>
    <xdr:cxnSp macro="">
      <xdr:nvCxnSpPr>
        <xdr:cNvPr id="291" name="直線コネクタ 290">
          <a:extLst>
            <a:ext uri="{FF2B5EF4-FFF2-40B4-BE49-F238E27FC236}">
              <a16:creationId xmlns:a16="http://schemas.microsoft.com/office/drawing/2014/main" id="{A09DB5EC-5640-4906-8B93-18D3A004BCB2}"/>
            </a:ext>
          </a:extLst>
        </xdr:cNvPr>
        <xdr:cNvCxnSpPr/>
      </xdr:nvCxnSpPr>
      <xdr:spPr>
        <a:xfrm flipV="1">
          <a:off x="4177665" y="1302512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163847</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B9A6F55B-4CDB-4D65-914A-80B7517AB664}"/>
            </a:ext>
          </a:extLst>
        </xdr:cNvPr>
        <xdr:cNvSpPr txBox="1"/>
      </xdr:nvSpPr>
      <xdr:spPr>
        <a:xfrm>
          <a:off x="4216400" y="1436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160020</xdr:rowOff>
    </xdr:from>
    <xdr:to>
      <xdr:col>24</xdr:col>
      <xdr:colOff>152400</xdr:colOff>
      <xdr:row>86</xdr:row>
      <xdr:rowOff>160020</xdr:rowOff>
    </xdr:to>
    <xdr:cxnSp macro="">
      <xdr:nvCxnSpPr>
        <xdr:cNvPr id="293" name="直線コネクタ 292">
          <a:extLst>
            <a:ext uri="{FF2B5EF4-FFF2-40B4-BE49-F238E27FC236}">
              <a16:creationId xmlns:a16="http://schemas.microsoft.com/office/drawing/2014/main" id="{B7A3C491-B70D-4354-B321-779FA10222CD}"/>
            </a:ext>
          </a:extLst>
        </xdr:cNvPr>
        <xdr:cNvCxnSpPr/>
      </xdr:nvCxnSpPr>
      <xdr:spPr>
        <a:xfrm>
          <a:off x="4108450" y="14364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87647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A3EBA2E3-7B39-4481-A690-806D41CB291A}"/>
            </a:ext>
          </a:extLst>
        </xdr:cNvPr>
        <xdr:cNvSpPr txBox="1"/>
      </xdr:nvSpPr>
      <xdr:spPr>
        <a:xfrm>
          <a:off x="4216400" y="1280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140970</xdr:rowOff>
    </xdr:from>
    <xdr:to>
      <xdr:col>24</xdr:col>
      <xdr:colOff>152400</xdr:colOff>
      <xdr:row>78</xdr:row>
      <xdr:rowOff>140970</xdr:rowOff>
    </xdr:to>
    <xdr:cxnSp macro="">
      <xdr:nvCxnSpPr>
        <xdr:cNvPr id="295" name="直線コネクタ 294">
          <a:extLst>
            <a:ext uri="{FF2B5EF4-FFF2-40B4-BE49-F238E27FC236}">
              <a16:creationId xmlns:a16="http://schemas.microsoft.com/office/drawing/2014/main" id="{FC1BC61F-46F7-4A98-B51E-59A51B437545}"/>
            </a:ext>
          </a:extLst>
        </xdr:cNvPr>
        <xdr:cNvCxnSpPr/>
      </xdr:nvCxnSpPr>
      <xdr:spPr>
        <a:xfrm>
          <a:off x="4108450" y="13025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93997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5A588358-D261-43B5-AE86-5227070435D0}"/>
            </a:ext>
          </a:extLst>
        </xdr:cNvPr>
        <xdr:cNvSpPr txBox="1"/>
      </xdr:nvSpPr>
      <xdr:spPr>
        <a:xfrm>
          <a:off x="4216400" y="1363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97" name="フローチャート: 判断 296">
          <a:extLst>
            <a:ext uri="{FF2B5EF4-FFF2-40B4-BE49-F238E27FC236}">
              <a16:creationId xmlns:a16="http://schemas.microsoft.com/office/drawing/2014/main" id="{BA5318EE-1FD3-419C-B05A-B039A51D34C8}"/>
            </a:ext>
          </a:extLst>
        </xdr:cNvPr>
        <xdr:cNvSpPr/>
      </xdr:nvSpPr>
      <xdr:spPr>
        <a:xfrm>
          <a:off x="4127500" y="13780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25400</xdr:rowOff>
    </xdr:from>
    <xdr:to>
      <xdr:col>20</xdr:col>
      <xdr:colOff>38100</xdr:colOff>
      <xdr:row>83</xdr:row>
      <xdr:rowOff>127000</xdr:rowOff>
    </xdr:to>
    <xdr:sp macro="" textlink="">
      <xdr:nvSpPr>
        <xdr:cNvPr id="298" name="フローチャート: 判断 297">
          <a:extLst>
            <a:ext uri="{FF2B5EF4-FFF2-40B4-BE49-F238E27FC236}">
              <a16:creationId xmlns:a16="http://schemas.microsoft.com/office/drawing/2014/main" id="{FA743EEC-0C23-4666-8EFC-BD211E7F7386}"/>
            </a:ext>
          </a:extLst>
        </xdr:cNvPr>
        <xdr:cNvSpPr/>
      </xdr:nvSpPr>
      <xdr:spPr>
        <a:xfrm>
          <a:off x="3384550" y="13735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143527</xdr:rowOff>
    </xdr:from>
    <xdr:ext cx="405111" cy="259045"/>
    <xdr:sp macro="" textlink="">
      <xdr:nvSpPr>
        <xdr:cNvPr id="299" name="n_1aveValue【福祉施設】&#10;有形固定資産減価償却率">
          <a:extLst>
            <a:ext uri="{FF2B5EF4-FFF2-40B4-BE49-F238E27FC236}">
              <a16:creationId xmlns:a16="http://schemas.microsoft.com/office/drawing/2014/main" id="{CDA0F4E9-2DF3-4FA4-B6DF-0851CEF941BB}"/>
            </a:ext>
          </a:extLst>
        </xdr:cNvPr>
        <xdr:cNvSpPr txBox="1"/>
      </xdr:nvSpPr>
      <xdr:spPr>
        <a:xfrm>
          <a:off x="3239144" y="1352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162561</xdr:rowOff>
    </xdr:from>
    <xdr:to>
      <xdr:col>15</xdr:col>
      <xdr:colOff>101600</xdr:colOff>
      <xdr:row>83</xdr:row>
      <xdr:rowOff>92711</xdr:rowOff>
    </xdr:to>
    <xdr:sp macro="" textlink="">
      <xdr:nvSpPr>
        <xdr:cNvPr id="300" name="フローチャート: 判断 299">
          <a:extLst>
            <a:ext uri="{FF2B5EF4-FFF2-40B4-BE49-F238E27FC236}">
              <a16:creationId xmlns:a16="http://schemas.microsoft.com/office/drawing/2014/main" id="{451E1AFF-C504-45AC-8FBD-2CB24BBDA74F}"/>
            </a:ext>
          </a:extLst>
        </xdr:cNvPr>
        <xdr:cNvSpPr/>
      </xdr:nvSpPr>
      <xdr:spPr>
        <a:xfrm>
          <a:off x="2571750" y="137071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109238</xdr:rowOff>
    </xdr:from>
    <xdr:ext cx="405111" cy="259045"/>
    <xdr:sp macro="" textlink="">
      <xdr:nvSpPr>
        <xdr:cNvPr id="301" name="n_2aveValue【福祉施設】&#10;有形固定資産減価償却率">
          <a:extLst>
            <a:ext uri="{FF2B5EF4-FFF2-40B4-BE49-F238E27FC236}">
              <a16:creationId xmlns:a16="http://schemas.microsoft.com/office/drawing/2014/main" id="{1FAF37AC-A5BE-4AC1-8248-CF70BC3DCD30}"/>
            </a:ext>
          </a:extLst>
        </xdr:cNvPr>
        <xdr:cNvSpPr txBox="1"/>
      </xdr:nvSpPr>
      <xdr:spPr>
        <a:xfrm>
          <a:off x="2439044" y="1348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124461</xdr:rowOff>
    </xdr:from>
    <xdr:to>
      <xdr:col>10</xdr:col>
      <xdr:colOff>165100</xdr:colOff>
      <xdr:row>83</xdr:row>
      <xdr:rowOff>54611</xdr:rowOff>
    </xdr:to>
    <xdr:sp macro="" textlink="">
      <xdr:nvSpPr>
        <xdr:cNvPr id="302" name="フローチャート: 判断 301">
          <a:extLst>
            <a:ext uri="{FF2B5EF4-FFF2-40B4-BE49-F238E27FC236}">
              <a16:creationId xmlns:a16="http://schemas.microsoft.com/office/drawing/2014/main" id="{0232E679-15E6-4BE6-BA41-EB1D385D50BE}"/>
            </a:ext>
          </a:extLst>
        </xdr:cNvPr>
        <xdr:cNvSpPr/>
      </xdr:nvSpPr>
      <xdr:spPr>
        <a:xfrm>
          <a:off x="1778000" y="13669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71138</xdr:rowOff>
    </xdr:from>
    <xdr:ext cx="405111" cy="259045"/>
    <xdr:sp macro="" textlink="">
      <xdr:nvSpPr>
        <xdr:cNvPr id="303" name="n_3aveValue【福祉施設】&#10;有形固定資産減価償却率">
          <a:extLst>
            <a:ext uri="{FF2B5EF4-FFF2-40B4-BE49-F238E27FC236}">
              <a16:creationId xmlns:a16="http://schemas.microsoft.com/office/drawing/2014/main" id="{98161CB7-2C9B-483B-B7E5-EABFE57BE558}"/>
            </a:ext>
          </a:extLst>
        </xdr:cNvPr>
        <xdr:cNvSpPr txBox="1"/>
      </xdr:nvSpPr>
      <xdr:spPr>
        <a:xfrm>
          <a:off x="1645294" y="1345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82</xdr:row>
      <xdr:rowOff>59689</xdr:rowOff>
    </xdr:from>
    <xdr:to>
      <xdr:col>6</xdr:col>
      <xdr:colOff>38100</xdr:colOff>
      <xdr:row>82</xdr:row>
      <xdr:rowOff>161289</xdr:rowOff>
    </xdr:to>
    <xdr:sp macro="" textlink="">
      <xdr:nvSpPr>
        <xdr:cNvPr id="304" name="フローチャート: 判断 303">
          <a:extLst>
            <a:ext uri="{FF2B5EF4-FFF2-40B4-BE49-F238E27FC236}">
              <a16:creationId xmlns:a16="http://schemas.microsoft.com/office/drawing/2014/main" id="{EA99171C-E743-461A-84DA-6AD1E9EE3A5D}"/>
            </a:ext>
          </a:extLst>
        </xdr:cNvPr>
        <xdr:cNvSpPr/>
      </xdr:nvSpPr>
      <xdr:spPr>
        <a:xfrm>
          <a:off x="984250" y="13604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81</xdr:row>
      <xdr:rowOff>6366</xdr:rowOff>
    </xdr:from>
    <xdr:ext cx="405111" cy="259045"/>
    <xdr:sp macro="" textlink="">
      <xdr:nvSpPr>
        <xdr:cNvPr id="305" name="n_4aveValue【福祉施設】&#10;有形固定資産減価償却率">
          <a:extLst>
            <a:ext uri="{FF2B5EF4-FFF2-40B4-BE49-F238E27FC236}">
              <a16:creationId xmlns:a16="http://schemas.microsoft.com/office/drawing/2014/main" id="{1B8C7EBE-0D3E-4AEA-BC22-D8B54E8E7653}"/>
            </a:ext>
          </a:extLst>
        </xdr:cNvPr>
        <xdr:cNvSpPr txBox="1"/>
      </xdr:nvSpPr>
      <xdr:spPr>
        <a:xfrm>
          <a:off x="851544" y="1338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5EDACD74-C220-464B-97FD-172E07C5FF0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AC579D7E-795C-4F2C-82CF-091CF269F41B}"/>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3DFAB25E-072A-4C30-86F3-A9F490B7FF5C}"/>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829CF023-EEFC-4861-A515-1EA8D839313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93F652D1-6379-429E-8F98-850D122112A4}"/>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74930</xdr:rowOff>
    </xdr:from>
    <xdr:to>
      <xdr:col>24</xdr:col>
      <xdr:colOff>114300</xdr:colOff>
      <xdr:row>85</xdr:row>
      <xdr:rowOff>5080</xdr:rowOff>
    </xdr:to>
    <xdr:sp macro="" textlink="">
      <xdr:nvSpPr>
        <xdr:cNvPr id="311" name="楕円 310">
          <a:extLst>
            <a:ext uri="{FF2B5EF4-FFF2-40B4-BE49-F238E27FC236}">
              <a16:creationId xmlns:a16="http://schemas.microsoft.com/office/drawing/2014/main" id="{8C8A5ECC-4A2C-40BE-B283-B751D128BD32}"/>
            </a:ext>
          </a:extLst>
        </xdr:cNvPr>
        <xdr:cNvSpPr/>
      </xdr:nvSpPr>
      <xdr:spPr>
        <a:xfrm>
          <a:off x="4127500" y="13949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53357</xdr:rowOff>
    </xdr:from>
    <xdr:ext cx="405111" cy="259045"/>
    <xdr:sp macro="" textlink="">
      <xdr:nvSpPr>
        <xdr:cNvPr id="312" name="【福祉施設】&#10;有形固定資産減価償却率該当値テキスト">
          <a:extLst>
            <a:ext uri="{FF2B5EF4-FFF2-40B4-BE49-F238E27FC236}">
              <a16:creationId xmlns:a16="http://schemas.microsoft.com/office/drawing/2014/main" id="{98AE2623-7EED-4062-87F9-5B76072DF8DB}"/>
            </a:ext>
          </a:extLst>
        </xdr:cNvPr>
        <xdr:cNvSpPr txBox="1"/>
      </xdr:nvSpPr>
      <xdr:spPr>
        <a:xfrm>
          <a:off x="4216400"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xdr:rowOff>
    </xdr:from>
    <xdr:to>
      <xdr:col>20</xdr:col>
      <xdr:colOff>38100</xdr:colOff>
      <xdr:row>84</xdr:row>
      <xdr:rowOff>107950</xdr:rowOff>
    </xdr:to>
    <xdr:sp macro="" textlink="">
      <xdr:nvSpPr>
        <xdr:cNvPr id="313" name="楕円 312">
          <a:extLst>
            <a:ext uri="{FF2B5EF4-FFF2-40B4-BE49-F238E27FC236}">
              <a16:creationId xmlns:a16="http://schemas.microsoft.com/office/drawing/2014/main" id="{5CFD20A2-E232-4156-A935-FD934326742F}"/>
            </a:ext>
          </a:extLst>
        </xdr:cNvPr>
        <xdr:cNvSpPr/>
      </xdr:nvSpPr>
      <xdr:spPr>
        <a:xfrm>
          <a:off x="3384550" y="13881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57150</xdr:rowOff>
    </xdr:from>
    <xdr:to>
      <xdr:col>24</xdr:col>
      <xdr:colOff>63500</xdr:colOff>
      <xdr:row>84</xdr:row>
      <xdr:rowOff>125730</xdr:rowOff>
    </xdr:to>
    <xdr:cxnSp macro="">
      <xdr:nvCxnSpPr>
        <xdr:cNvPr id="314" name="直線コネクタ 313">
          <a:extLst>
            <a:ext uri="{FF2B5EF4-FFF2-40B4-BE49-F238E27FC236}">
              <a16:creationId xmlns:a16="http://schemas.microsoft.com/office/drawing/2014/main" id="{3C12A160-2F23-4C88-A741-9A0B4A7CEE49}"/>
            </a:ext>
          </a:extLst>
        </xdr:cNvPr>
        <xdr:cNvCxnSpPr/>
      </xdr:nvCxnSpPr>
      <xdr:spPr>
        <a:xfrm>
          <a:off x="3429000" y="13931900"/>
          <a:ext cx="7493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113030</xdr:rowOff>
    </xdr:from>
    <xdr:to>
      <xdr:col>15</xdr:col>
      <xdr:colOff>101600</xdr:colOff>
      <xdr:row>85</xdr:row>
      <xdr:rowOff>43180</xdr:rowOff>
    </xdr:to>
    <xdr:sp macro="" textlink="">
      <xdr:nvSpPr>
        <xdr:cNvPr id="315" name="楕円 314">
          <a:extLst>
            <a:ext uri="{FF2B5EF4-FFF2-40B4-BE49-F238E27FC236}">
              <a16:creationId xmlns:a16="http://schemas.microsoft.com/office/drawing/2014/main" id="{B22F4168-3068-4A29-ACDC-0C4577D5A80D}"/>
            </a:ext>
          </a:extLst>
        </xdr:cNvPr>
        <xdr:cNvSpPr/>
      </xdr:nvSpPr>
      <xdr:spPr>
        <a:xfrm>
          <a:off x="2571750" y="13987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163830</xdr:rowOff>
    </xdr:to>
    <xdr:cxnSp macro="">
      <xdr:nvCxnSpPr>
        <xdr:cNvPr id="316" name="直線コネクタ 315">
          <a:extLst>
            <a:ext uri="{FF2B5EF4-FFF2-40B4-BE49-F238E27FC236}">
              <a16:creationId xmlns:a16="http://schemas.microsoft.com/office/drawing/2014/main" id="{B9F3D4CC-FB38-453A-89AE-B82017D45FE8}"/>
            </a:ext>
          </a:extLst>
        </xdr:cNvPr>
        <xdr:cNvCxnSpPr/>
      </xdr:nvCxnSpPr>
      <xdr:spPr>
        <a:xfrm flipV="1">
          <a:off x="2622550" y="13931900"/>
          <a:ext cx="80645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36830</xdr:rowOff>
    </xdr:from>
    <xdr:to>
      <xdr:col>10</xdr:col>
      <xdr:colOff>165100</xdr:colOff>
      <xdr:row>84</xdr:row>
      <xdr:rowOff>138430</xdr:rowOff>
    </xdr:to>
    <xdr:sp macro="" textlink="">
      <xdr:nvSpPr>
        <xdr:cNvPr id="317" name="楕円 316">
          <a:extLst>
            <a:ext uri="{FF2B5EF4-FFF2-40B4-BE49-F238E27FC236}">
              <a16:creationId xmlns:a16="http://schemas.microsoft.com/office/drawing/2014/main" id="{58B1EC91-65F3-4147-A834-39E8A8D2C6FA}"/>
            </a:ext>
          </a:extLst>
        </xdr:cNvPr>
        <xdr:cNvSpPr/>
      </xdr:nvSpPr>
      <xdr:spPr>
        <a:xfrm>
          <a:off x="1778000" y="139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87630</xdr:rowOff>
    </xdr:from>
    <xdr:to>
      <xdr:col>15</xdr:col>
      <xdr:colOff>50800</xdr:colOff>
      <xdr:row>84</xdr:row>
      <xdr:rowOff>163830</xdr:rowOff>
    </xdr:to>
    <xdr:cxnSp macro="">
      <xdr:nvCxnSpPr>
        <xdr:cNvPr id="318" name="直線コネクタ 317">
          <a:extLst>
            <a:ext uri="{FF2B5EF4-FFF2-40B4-BE49-F238E27FC236}">
              <a16:creationId xmlns:a16="http://schemas.microsoft.com/office/drawing/2014/main" id="{1300FA41-3F40-4120-B23E-FA98197492E3}"/>
            </a:ext>
          </a:extLst>
        </xdr:cNvPr>
        <xdr:cNvCxnSpPr/>
      </xdr:nvCxnSpPr>
      <xdr:spPr>
        <a:xfrm>
          <a:off x="1828800" y="13962380"/>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105411</xdr:rowOff>
    </xdr:from>
    <xdr:to>
      <xdr:col>6</xdr:col>
      <xdr:colOff>38100</xdr:colOff>
      <xdr:row>84</xdr:row>
      <xdr:rowOff>35561</xdr:rowOff>
    </xdr:to>
    <xdr:sp macro="" textlink="">
      <xdr:nvSpPr>
        <xdr:cNvPr id="319" name="楕円 318">
          <a:extLst>
            <a:ext uri="{FF2B5EF4-FFF2-40B4-BE49-F238E27FC236}">
              <a16:creationId xmlns:a16="http://schemas.microsoft.com/office/drawing/2014/main" id="{532B4E05-60E4-486B-A81A-E17C35282E6D}"/>
            </a:ext>
          </a:extLst>
        </xdr:cNvPr>
        <xdr:cNvSpPr/>
      </xdr:nvSpPr>
      <xdr:spPr>
        <a:xfrm>
          <a:off x="984250" y="138150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156211</xdr:rowOff>
    </xdr:from>
    <xdr:to>
      <xdr:col>10</xdr:col>
      <xdr:colOff>114300</xdr:colOff>
      <xdr:row>84</xdr:row>
      <xdr:rowOff>87630</xdr:rowOff>
    </xdr:to>
    <xdr:cxnSp macro="">
      <xdr:nvCxnSpPr>
        <xdr:cNvPr id="320" name="直線コネクタ 319">
          <a:extLst>
            <a:ext uri="{FF2B5EF4-FFF2-40B4-BE49-F238E27FC236}">
              <a16:creationId xmlns:a16="http://schemas.microsoft.com/office/drawing/2014/main" id="{A218473F-D5DA-4289-911A-D68CE7C5E7A6}"/>
            </a:ext>
          </a:extLst>
        </xdr:cNvPr>
        <xdr:cNvCxnSpPr/>
      </xdr:nvCxnSpPr>
      <xdr:spPr>
        <a:xfrm>
          <a:off x="1028700" y="13865861"/>
          <a:ext cx="8001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99077</xdr:rowOff>
    </xdr:from>
    <xdr:ext cx="405111" cy="259045"/>
    <xdr:sp macro="" textlink="">
      <xdr:nvSpPr>
        <xdr:cNvPr id="321" name="n_1mainValue【福祉施設】&#10;有形固定資産減価償却率">
          <a:extLst>
            <a:ext uri="{FF2B5EF4-FFF2-40B4-BE49-F238E27FC236}">
              <a16:creationId xmlns:a16="http://schemas.microsoft.com/office/drawing/2014/main" id="{B3A1D9AE-2F92-436E-A22C-72BBD156A1BC}"/>
            </a:ext>
          </a:extLst>
        </xdr:cNvPr>
        <xdr:cNvSpPr txBox="1"/>
      </xdr:nvSpPr>
      <xdr:spPr>
        <a:xfrm>
          <a:off x="32391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34307</xdr:rowOff>
    </xdr:from>
    <xdr:ext cx="405111" cy="259045"/>
    <xdr:sp macro="" textlink="">
      <xdr:nvSpPr>
        <xdr:cNvPr id="322" name="n_2mainValue【福祉施設】&#10;有形固定資産減価償却率">
          <a:extLst>
            <a:ext uri="{FF2B5EF4-FFF2-40B4-BE49-F238E27FC236}">
              <a16:creationId xmlns:a16="http://schemas.microsoft.com/office/drawing/2014/main" id="{6D213C39-FC1F-4235-ACC8-130D8A952CC7}"/>
            </a:ext>
          </a:extLst>
        </xdr:cNvPr>
        <xdr:cNvSpPr txBox="1"/>
      </xdr:nvSpPr>
      <xdr:spPr>
        <a:xfrm>
          <a:off x="24390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129557</xdr:rowOff>
    </xdr:from>
    <xdr:ext cx="405111" cy="259045"/>
    <xdr:sp macro="" textlink="">
      <xdr:nvSpPr>
        <xdr:cNvPr id="323" name="n_3mainValue【福祉施設】&#10;有形固定資産減価償却率">
          <a:extLst>
            <a:ext uri="{FF2B5EF4-FFF2-40B4-BE49-F238E27FC236}">
              <a16:creationId xmlns:a16="http://schemas.microsoft.com/office/drawing/2014/main" id="{604D270B-7222-4627-9DE4-1D72A185DC77}"/>
            </a:ext>
          </a:extLst>
        </xdr:cNvPr>
        <xdr:cNvSpPr txBox="1"/>
      </xdr:nvSpPr>
      <xdr:spPr>
        <a:xfrm>
          <a:off x="164529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26688</xdr:rowOff>
    </xdr:from>
    <xdr:ext cx="405111" cy="259045"/>
    <xdr:sp macro="" textlink="">
      <xdr:nvSpPr>
        <xdr:cNvPr id="324" name="n_4mainValue【福祉施設】&#10;有形固定資産減価償却率">
          <a:extLst>
            <a:ext uri="{FF2B5EF4-FFF2-40B4-BE49-F238E27FC236}">
              <a16:creationId xmlns:a16="http://schemas.microsoft.com/office/drawing/2014/main" id="{A2143A08-C844-4806-8953-5CAFD5C7FC80}"/>
            </a:ext>
          </a:extLst>
        </xdr:cNvPr>
        <xdr:cNvSpPr txBox="1"/>
      </xdr:nvSpPr>
      <xdr:spPr>
        <a:xfrm>
          <a:off x="8515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3C8371CB-5E22-457A-976D-58CCCE3DCC05}"/>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E82C3AAE-0ADB-4161-9726-A7F8E6084F9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48604559-5763-4C25-B85A-04E21082F97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F6EB644C-EAE0-4A0F-BCA9-D074AE62BDD5}"/>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C9291E2A-1DD5-4C95-AC2F-0C3AAF26EC3D}"/>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B24E5ED4-D6A1-46BE-8528-E374BCFDC92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A64E942A-1CDA-4A66-9FAE-282FC5CBA54E}"/>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4333C285-43D3-42A5-AE6F-5D979EFBF31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CB91DC1A-EBA6-4AF4-B067-8BF99930A9B9}"/>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42C9088-1DEE-4651-ACF4-8BF867E2986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DD17E529-4B5A-4D15-B1A9-6CFF99181E53}"/>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F52CA0CE-7341-40C7-870D-642470EB733C}"/>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3562D721-C72C-4CEE-9112-B2E0195E721A}"/>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910FB663-80A5-4217-818B-CEF0E0BCDA1F}"/>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1921793D-A4CF-42FF-8489-6F121CCA3451}"/>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BDD8A4ED-9A1F-4DE0-AC48-0A4601097756}"/>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45F43664-23E9-42BE-A87A-22C8A6C86A14}"/>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B962078E-E642-408E-84F5-44469EBF853C}"/>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6D0CDA2-2FDC-4E12-B92E-C452C083DBCC}"/>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DD806625-F655-48BF-97F1-2D107EAE7208}"/>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9A32D6A9-A61C-434E-B0AC-7BB08A85A3E6}"/>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919BF8C8-5D4F-473C-AB86-9E85B7264165}"/>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12743240-46A2-4C5E-AFBB-1B5DE0606A8D}"/>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A3F4CD9E-82F6-447C-8CC9-50B406E7536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D2E3FF70-7CA9-44F6-AB43-429DC02EA3D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50" name="直線コネクタ 349">
          <a:extLst>
            <a:ext uri="{FF2B5EF4-FFF2-40B4-BE49-F238E27FC236}">
              <a16:creationId xmlns:a16="http://schemas.microsoft.com/office/drawing/2014/main" id="{F1F97E41-D078-4009-A392-E14B66BD5815}"/>
            </a:ext>
          </a:extLst>
        </xdr:cNvPr>
        <xdr:cNvCxnSpPr/>
      </xdr:nvCxnSpPr>
      <xdr:spPr>
        <a:xfrm flipV="1">
          <a:off x="9429115" y="12954907"/>
          <a:ext cx="0" cy="122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1" name="【福祉施設】&#10;一人当たり面積最小値テキスト">
          <a:extLst>
            <a:ext uri="{FF2B5EF4-FFF2-40B4-BE49-F238E27FC236}">
              <a16:creationId xmlns:a16="http://schemas.microsoft.com/office/drawing/2014/main" id="{2ED8A4DD-4851-4AC4-9C6D-00B187358C68}"/>
            </a:ext>
          </a:extLst>
        </xdr:cNvPr>
        <xdr:cNvSpPr txBox="1"/>
      </xdr:nvSpPr>
      <xdr:spPr>
        <a:xfrm>
          <a:off x="9467850" y="141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2" name="直線コネクタ 351">
          <a:extLst>
            <a:ext uri="{FF2B5EF4-FFF2-40B4-BE49-F238E27FC236}">
              <a16:creationId xmlns:a16="http://schemas.microsoft.com/office/drawing/2014/main" id="{06E9D83E-A0F5-4584-A81A-4DCFE2FFB4C3}"/>
            </a:ext>
          </a:extLst>
        </xdr:cNvPr>
        <xdr:cNvCxnSpPr/>
      </xdr:nvCxnSpPr>
      <xdr:spPr>
        <a:xfrm>
          <a:off x="9359900" y="14184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3" name="【福祉施設】&#10;一人当たり面積最大値テキスト">
          <a:extLst>
            <a:ext uri="{FF2B5EF4-FFF2-40B4-BE49-F238E27FC236}">
              <a16:creationId xmlns:a16="http://schemas.microsoft.com/office/drawing/2014/main" id="{4BBF1A9C-4C50-4597-9094-4834AC73F97C}"/>
            </a:ext>
          </a:extLst>
        </xdr:cNvPr>
        <xdr:cNvSpPr txBox="1"/>
      </xdr:nvSpPr>
      <xdr:spPr>
        <a:xfrm>
          <a:off x="9467850" y="1273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4" name="直線コネクタ 353">
          <a:extLst>
            <a:ext uri="{FF2B5EF4-FFF2-40B4-BE49-F238E27FC236}">
              <a16:creationId xmlns:a16="http://schemas.microsoft.com/office/drawing/2014/main" id="{FD741DED-7537-41FE-BE13-7A5482077754}"/>
            </a:ext>
          </a:extLst>
        </xdr:cNvPr>
        <xdr:cNvCxnSpPr/>
      </xdr:nvCxnSpPr>
      <xdr:spPr>
        <a:xfrm>
          <a:off x="9359900" y="129549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5" name="【福祉施設】&#10;一人当たり面積平均値テキスト">
          <a:extLst>
            <a:ext uri="{FF2B5EF4-FFF2-40B4-BE49-F238E27FC236}">
              <a16:creationId xmlns:a16="http://schemas.microsoft.com/office/drawing/2014/main" id="{F4F7C458-9B7A-4BAF-85F1-57AC2590565A}"/>
            </a:ext>
          </a:extLst>
        </xdr:cNvPr>
        <xdr:cNvSpPr txBox="1"/>
      </xdr:nvSpPr>
      <xdr:spPr>
        <a:xfrm>
          <a:off x="9467850" y="13487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6" name="フローチャート: 判断 355">
          <a:extLst>
            <a:ext uri="{FF2B5EF4-FFF2-40B4-BE49-F238E27FC236}">
              <a16:creationId xmlns:a16="http://schemas.microsoft.com/office/drawing/2014/main" id="{DF035175-5F2B-4A38-B980-1DD66DF89D79}"/>
            </a:ext>
          </a:extLst>
        </xdr:cNvPr>
        <xdr:cNvSpPr/>
      </xdr:nvSpPr>
      <xdr:spPr>
        <a:xfrm>
          <a:off x="9398000" y="136298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7" name="フローチャート: 判断 356">
          <a:extLst>
            <a:ext uri="{FF2B5EF4-FFF2-40B4-BE49-F238E27FC236}">
              <a16:creationId xmlns:a16="http://schemas.microsoft.com/office/drawing/2014/main" id="{6310FF95-A330-42B6-BD53-28177BFC1DBC}"/>
            </a:ext>
          </a:extLst>
        </xdr:cNvPr>
        <xdr:cNvSpPr/>
      </xdr:nvSpPr>
      <xdr:spPr>
        <a:xfrm>
          <a:off x="8636000" y="13613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15620</xdr:rowOff>
    </xdr:from>
    <xdr:ext cx="469744" cy="259045"/>
    <xdr:sp macro="" textlink="">
      <xdr:nvSpPr>
        <xdr:cNvPr id="358" name="n_1aveValue【福祉施設】&#10;一人当たり面積">
          <a:extLst>
            <a:ext uri="{FF2B5EF4-FFF2-40B4-BE49-F238E27FC236}">
              <a16:creationId xmlns:a16="http://schemas.microsoft.com/office/drawing/2014/main" id="{F8AF353F-6346-45D4-AA36-82B9B1695000}"/>
            </a:ext>
          </a:extLst>
        </xdr:cNvPr>
        <xdr:cNvSpPr txBox="1"/>
      </xdr:nvSpPr>
      <xdr:spPr>
        <a:xfrm>
          <a:off x="8458277" y="1339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68943</xdr:rowOff>
    </xdr:from>
    <xdr:to>
      <xdr:col>46</xdr:col>
      <xdr:colOff>38100</xdr:colOff>
      <xdr:row>82</xdr:row>
      <xdr:rowOff>170543</xdr:rowOff>
    </xdr:to>
    <xdr:sp macro="" textlink="">
      <xdr:nvSpPr>
        <xdr:cNvPr id="359" name="フローチャート: 判断 358">
          <a:extLst>
            <a:ext uri="{FF2B5EF4-FFF2-40B4-BE49-F238E27FC236}">
              <a16:creationId xmlns:a16="http://schemas.microsoft.com/office/drawing/2014/main" id="{50ED9344-0104-4636-8659-480D348FBCE3}"/>
            </a:ext>
          </a:extLst>
        </xdr:cNvPr>
        <xdr:cNvSpPr/>
      </xdr:nvSpPr>
      <xdr:spPr>
        <a:xfrm>
          <a:off x="7842250" y="13613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161670</xdr:rowOff>
    </xdr:from>
    <xdr:ext cx="469744" cy="259045"/>
    <xdr:sp macro="" textlink="">
      <xdr:nvSpPr>
        <xdr:cNvPr id="360" name="n_2aveValue【福祉施設】&#10;一人当たり面積">
          <a:extLst>
            <a:ext uri="{FF2B5EF4-FFF2-40B4-BE49-F238E27FC236}">
              <a16:creationId xmlns:a16="http://schemas.microsoft.com/office/drawing/2014/main" id="{A91A58FC-17DB-421B-9261-B77E0E864E82}"/>
            </a:ext>
          </a:extLst>
        </xdr:cNvPr>
        <xdr:cNvSpPr txBox="1"/>
      </xdr:nvSpPr>
      <xdr:spPr>
        <a:xfrm>
          <a:off x="7677227" y="1370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85271</xdr:rowOff>
    </xdr:from>
    <xdr:to>
      <xdr:col>41</xdr:col>
      <xdr:colOff>101600</xdr:colOff>
      <xdr:row>83</xdr:row>
      <xdr:rowOff>15421</xdr:rowOff>
    </xdr:to>
    <xdr:sp macro="" textlink="">
      <xdr:nvSpPr>
        <xdr:cNvPr id="361" name="フローチャート: 判断 360">
          <a:extLst>
            <a:ext uri="{FF2B5EF4-FFF2-40B4-BE49-F238E27FC236}">
              <a16:creationId xmlns:a16="http://schemas.microsoft.com/office/drawing/2014/main" id="{CBD7F392-4BD4-4641-AEF9-8DE580AB3E9B}"/>
            </a:ext>
          </a:extLst>
        </xdr:cNvPr>
        <xdr:cNvSpPr/>
      </xdr:nvSpPr>
      <xdr:spPr>
        <a:xfrm>
          <a:off x="7029450" y="136298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6548</xdr:rowOff>
    </xdr:from>
    <xdr:ext cx="469744" cy="259045"/>
    <xdr:sp macro="" textlink="">
      <xdr:nvSpPr>
        <xdr:cNvPr id="362" name="n_3aveValue【福祉施設】&#10;一人当たり面積">
          <a:extLst>
            <a:ext uri="{FF2B5EF4-FFF2-40B4-BE49-F238E27FC236}">
              <a16:creationId xmlns:a16="http://schemas.microsoft.com/office/drawing/2014/main" id="{B83FAA24-EFFD-4E53-A999-AB4C6DC26CF9}"/>
            </a:ext>
          </a:extLst>
        </xdr:cNvPr>
        <xdr:cNvSpPr txBox="1"/>
      </xdr:nvSpPr>
      <xdr:spPr>
        <a:xfrm>
          <a:off x="686442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68943</xdr:rowOff>
    </xdr:from>
    <xdr:to>
      <xdr:col>36</xdr:col>
      <xdr:colOff>165100</xdr:colOff>
      <xdr:row>82</xdr:row>
      <xdr:rowOff>170543</xdr:rowOff>
    </xdr:to>
    <xdr:sp macro="" textlink="">
      <xdr:nvSpPr>
        <xdr:cNvPr id="363" name="フローチャート: 判断 362">
          <a:extLst>
            <a:ext uri="{FF2B5EF4-FFF2-40B4-BE49-F238E27FC236}">
              <a16:creationId xmlns:a16="http://schemas.microsoft.com/office/drawing/2014/main" id="{29C82AF9-5205-47D5-9545-C25BFEE09564}"/>
            </a:ext>
          </a:extLst>
        </xdr:cNvPr>
        <xdr:cNvSpPr/>
      </xdr:nvSpPr>
      <xdr:spPr>
        <a:xfrm>
          <a:off x="6235700" y="13613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82</xdr:row>
      <xdr:rowOff>161670</xdr:rowOff>
    </xdr:from>
    <xdr:ext cx="469744" cy="259045"/>
    <xdr:sp macro="" textlink="">
      <xdr:nvSpPr>
        <xdr:cNvPr id="364" name="n_4aveValue【福祉施設】&#10;一人当たり面積">
          <a:extLst>
            <a:ext uri="{FF2B5EF4-FFF2-40B4-BE49-F238E27FC236}">
              <a16:creationId xmlns:a16="http://schemas.microsoft.com/office/drawing/2014/main" id="{A22F1C29-F580-4AD3-9146-82500DCA171A}"/>
            </a:ext>
          </a:extLst>
        </xdr:cNvPr>
        <xdr:cNvSpPr txBox="1"/>
      </xdr:nvSpPr>
      <xdr:spPr>
        <a:xfrm>
          <a:off x="6070677" y="1370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7DA5A48F-1B2D-4061-A724-9DF4A70397C2}"/>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F200A332-CA76-4F8D-A32F-87C398C8319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853E0BFB-C066-4D5F-9FA3-8E7632B7C30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FD68CA51-CC3E-4711-8B95-B68D44260349}"/>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FE020169-81CD-41C5-A83F-15CFD2F596B9}"/>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70" name="楕円 369">
          <a:extLst>
            <a:ext uri="{FF2B5EF4-FFF2-40B4-BE49-F238E27FC236}">
              <a16:creationId xmlns:a16="http://schemas.microsoft.com/office/drawing/2014/main" id="{F2F5C22D-3546-40AC-967C-593682D08D47}"/>
            </a:ext>
          </a:extLst>
        </xdr:cNvPr>
        <xdr:cNvSpPr/>
      </xdr:nvSpPr>
      <xdr:spPr>
        <a:xfrm>
          <a:off x="9398000" y="13754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22877</xdr:rowOff>
    </xdr:from>
    <xdr:ext cx="469744" cy="259045"/>
    <xdr:sp macro="" textlink="">
      <xdr:nvSpPr>
        <xdr:cNvPr id="371" name="【福祉施設】&#10;一人当たり面積該当値テキスト">
          <a:extLst>
            <a:ext uri="{FF2B5EF4-FFF2-40B4-BE49-F238E27FC236}">
              <a16:creationId xmlns:a16="http://schemas.microsoft.com/office/drawing/2014/main" id="{149CDC92-CD9B-4273-8DB4-46366A53B764}"/>
            </a:ext>
          </a:extLst>
        </xdr:cNvPr>
        <xdr:cNvSpPr txBox="1"/>
      </xdr:nvSpPr>
      <xdr:spPr>
        <a:xfrm>
          <a:off x="9467850"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44450</xdr:rowOff>
    </xdr:from>
    <xdr:to>
      <xdr:col>50</xdr:col>
      <xdr:colOff>165100</xdr:colOff>
      <xdr:row>83</xdr:row>
      <xdr:rowOff>146050</xdr:rowOff>
    </xdr:to>
    <xdr:sp macro="" textlink="">
      <xdr:nvSpPr>
        <xdr:cNvPr id="372" name="楕円 371">
          <a:extLst>
            <a:ext uri="{FF2B5EF4-FFF2-40B4-BE49-F238E27FC236}">
              <a16:creationId xmlns:a16="http://schemas.microsoft.com/office/drawing/2014/main" id="{B76C2425-396E-4374-89AF-ECADE908E510}"/>
            </a:ext>
          </a:extLst>
        </xdr:cNvPr>
        <xdr:cNvSpPr/>
      </xdr:nvSpPr>
      <xdr:spPr>
        <a:xfrm>
          <a:off x="8636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95250</xdr:rowOff>
    </xdr:to>
    <xdr:cxnSp macro="">
      <xdr:nvCxnSpPr>
        <xdr:cNvPr id="373" name="直線コネクタ 372">
          <a:extLst>
            <a:ext uri="{FF2B5EF4-FFF2-40B4-BE49-F238E27FC236}">
              <a16:creationId xmlns:a16="http://schemas.microsoft.com/office/drawing/2014/main" id="{22AE39BC-84A3-4036-AAEE-A6FACD66D69E}"/>
            </a:ext>
          </a:extLst>
        </xdr:cNvPr>
        <xdr:cNvCxnSpPr/>
      </xdr:nvCxnSpPr>
      <xdr:spPr>
        <a:xfrm>
          <a:off x="8686800" y="138049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36286</xdr:rowOff>
    </xdr:from>
    <xdr:to>
      <xdr:col>46</xdr:col>
      <xdr:colOff>38100</xdr:colOff>
      <xdr:row>82</xdr:row>
      <xdr:rowOff>137886</xdr:rowOff>
    </xdr:to>
    <xdr:sp macro="" textlink="">
      <xdr:nvSpPr>
        <xdr:cNvPr id="374" name="楕円 373">
          <a:extLst>
            <a:ext uri="{FF2B5EF4-FFF2-40B4-BE49-F238E27FC236}">
              <a16:creationId xmlns:a16="http://schemas.microsoft.com/office/drawing/2014/main" id="{DC0F6524-A1CB-4F9F-AE91-12044AB4F58A}"/>
            </a:ext>
          </a:extLst>
        </xdr:cNvPr>
        <xdr:cNvSpPr/>
      </xdr:nvSpPr>
      <xdr:spPr>
        <a:xfrm>
          <a:off x="7842250" y="135808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87086</xdr:rowOff>
    </xdr:from>
    <xdr:to>
      <xdr:col>50</xdr:col>
      <xdr:colOff>114300</xdr:colOff>
      <xdr:row>83</xdr:row>
      <xdr:rowOff>95250</xdr:rowOff>
    </xdr:to>
    <xdr:cxnSp macro="">
      <xdr:nvCxnSpPr>
        <xdr:cNvPr id="375" name="直線コネクタ 374">
          <a:extLst>
            <a:ext uri="{FF2B5EF4-FFF2-40B4-BE49-F238E27FC236}">
              <a16:creationId xmlns:a16="http://schemas.microsoft.com/office/drawing/2014/main" id="{42038684-2AB2-4414-80B0-50DC4C3307F8}"/>
            </a:ext>
          </a:extLst>
        </xdr:cNvPr>
        <xdr:cNvCxnSpPr/>
      </xdr:nvCxnSpPr>
      <xdr:spPr>
        <a:xfrm>
          <a:off x="7886700" y="13631636"/>
          <a:ext cx="800100" cy="17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52614</xdr:rowOff>
    </xdr:from>
    <xdr:to>
      <xdr:col>41</xdr:col>
      <xdr:colOff>101600</xdr:colOff>
      <xdr:row>82</xdr:row>
      <xdr:rowOff>154214</xdr:rowOff>
    </xdr:to>
    <xdr:sp macro="" textlink="">
      <xdr:nvSpPr>
        <xdr:cNvPr id="376" name="楕円 375">
          <a:extLst>
            <a:ext uri="{FF2B5EF4-FFF2-40B4-BE49-F238E27FC236}">
              <a16:creationId xmlns:a16="http://schemas.microsoft.com/office/drawing/2014/main" id="{3692BE4E-E6B3-45B0-96A2-06D2F7449B9E}"/>
            </a:ext>
          </a:extLst>
        </xdr:cNvPr>
        <xdr:cNvSpPr/>
      </xdr:nvSpPr>
      <xdr:spPr>
        <a:xfrm>
          <a:off x="702945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87086</xdr:rowOff>
    </xdr:from>
    <xdr:to>
      <xdr:col>45</xdr:col>
      <xdr:colOff>177800</xdr:colOff>
      <xdr:row>82</xdr:row>
      <xdr:rowOff>103414</xdr:rowOff>
    </xdr:to>
    <xdr:cxnSp macro="">
      <xdr:nvCxnSpPr>
        <xdr:cNvPr id="377" name="直線コネクタ 376">
          <a:extLst>
            <a:ext uri="{FF2B5EF4-FFF2-40B4-BE49-F238E27FC236}">
              <a16:creationId xmlns:a16="http://schemas.microsoft.com/office/drawing/2014/main" id="{AF7D5D94-99DA-4298-94AD-0AB6CE3FB215}"/>
            </a:ext>
          </a:extLst>
        </xdr:cNvPr>
        <xdr:cNvCxnSpPr/>
      </xdr:nvCxnSpPr>
      <xdr:spPr>
        <a:xfrm flipV="1">
          <a:off x="7080250" y="13631636"/>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142421</xdr:rowOff>
    </xdr:from>
    <xdr:to>
      <xdr:col>36</xdr:col>
      <xdr:colOff>165100</xdr:colOff>
      <xdr:row>82</xdr:row>
      <xdr:rowOff>72571</xdr:rowOff>
    </xdr:to>
    <xdr:sp macro="" textlink="">
      <xdr:nvSpPr>
        <xdr:cNvPr id="378" name="楕円 377">
          <a:extLst>
            <a:ext uri="{FF2B5EF4-FFF2-40B4-BE49-F238E27FC236}">
              <a16:creationId xmlns:a16="http://schemas.microsoft.com/office/drawing/2014/main" id="{C946E5CD-E645-42C1-8EBB-CDDC18BF9603}"/>
            </a:ext>
          </a:extLst>
        </xdr:cNvPr>
        <xdr:cNvSpPr/>
      </xdr:nvSpPr>
      <xdr:spPr>
        <a:xfrm>
          <a:off x="6235700" y="135218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21771</xdr:rowOff>
    </xdr:from>
    <xdr:to>
      <xdr:col>41</xdr:col>
      <xdr:colOff>50800</xdr:colOff>
      <xdr:row>82</xdr:row>
      <xdr:rowOff>103414</xdr:rowOff>
    </xdr:to>
    <xdr:cxnSp macro="">
      <xdr:nvCxnSpPr>
        <xdr:cNvPr id="379" name="直線コネクタ 378">
          <a:extLst>
            <a:ext uri="{FF2B5EF4-FFF2-40B4-BE49-F238E27FC236}">
              <a16:creationId xmlns:a16="http://schemas.microsoft.com/office/drawing/2014/main" id="{F910592F-6149-4620-87E5-A4E8C724C7FB}"/>
            </a:ext>
          </a:extLst>
        </xdr:cNvPr>
        <xdr:cNvCxnSpPr/>
      </xdr:nvCxnSpPr>
      <xdr:spPr>
        <a:xfrm>
          <a:off x="6286500" y="13566321"/>
          <a:ext cx="79375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380" name="n_1mainValue【福祉施設】&#10;一人当たり面積">
          <a:extLst>
            <a:ext uri="{FF2B5EF4-FFF2-40B4-BE49-F238E27FC236}">
              <a16:creationId xmlns:a16="http://schemas.microsoft.com/office/drawing/2014/main" id="{4521E2C1-B05C-4214-AC49-EC34CE70CF94}"/>
            </a:ext>
          </a:extLst>
        </xdr:cNvPr>
        <xdr:cNvSpPr txBox="1"/>
      </xdr:nvSpPr>
      <xdr:spPr>
        <a:xfrm>
          <a:off x="845827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154413</xdr:rowOff>
    </xdr:from>
    <xdr:ext cx="469744" cy="259045"/>
    <xdr:sp macro="" textlink="">
      <xdr:nvSpPr>
        <xdr:cNvPr id="381" name="n_2mainValue【福祉施設】&#10;一人当たり面積">
          <a:extLst>
            <a:ext uri="{FF2B5EF4-FFF2-40B4-BE49-F238E27FC236}">
              <a16:creationId xmlns:a16="http://schemas.microsoft.com/office/drawing/2014/main" id="{EC89A7E7-9D63-4B09-BF77-74D09594CFAD}"/>
            </a:ext>
          </a:extLst>
        </xdr:cNvPr>
        <xdr:cNvSpPr txBox="1"/>
      </xdr:nvSpPr>
      <xdr:spPr>
        <a:xfrm>
          <a:off x="7677227" y="133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170741</xdr:rowOff>
    </xdr:from>
    <xdr:ext cx="469744" cy="259045"/>
    <xdr:sp macro="" textlink="">
      <xdr:nvSpPr>
        <xdr:cNvPr id="382" name="n_3mainValue【福祉施設】&#10;一人当たり面積">
          <a:extLst>
            <a:ext uri="{FF2B5EF4-FFF2-40B4-BE49-F238E27FC236}">
              <a16:creationId xmlns:a16="http://schemas.microsoft.com/office/drawing/2014/main" id="{F75F748F-DB43-4044-A630-AEDEEBE0C2E3}"/>
            </a:ext>
          </a:extLst>
        </xdr:cNvPr>
        <xdr:cNvSpPr txBox="1"/>
      </xdr:nvSpPr>
      <xdr:spPr>
        <a:xfrm>
          <a:off x="6864427" y="133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89098</xdr:rowOff>
    </xdr:from>
    <xdr:ext cx="469744" cy="259045"/>
    <xdr:sp macro="" textlink="">
      <xdr:nvSpPr>
        <xdr:cNvPr id="383" name="n_4mainValue【福祉施設】&#10;一人当たり面積">
          <a:extLst>
            <a:ext uri="{FF2B5EF4-FFF2-40B4-BE49-F238E27FC236}">
              <a16:creationId xmlns:a16="http://schemas.microsoft.com/office/drawing/2014/main" id="{E526B5C6-522D-4142-8794-49D5ACB8018C}"/>
            </a:ext>
          </a:extLst>
        </xdr:cNvPr>
        <xdr:cNvSpPr txBox="1"/>
      </xdr:nvSpPr>
      <xdr:spPr>
        <a:xfrm>
          <a:off x="6070677" y="1330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C2CB714A-6E27-4F7B-B2A2-24AC1D16EE5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77AF3708-E1BD-427F-9E08-F25D11E1AE7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77145604-7556-44F0-B8D5-BCC22DE8473B}"/>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9E2342C6-C7F0-4093-A04E-353BA52C4CF8}"/>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660AA9FA-9305-488F-8178-45D7BF37509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BCE3BEDA-2640-456E-AD40-C8F7BCB0556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79EBFF95-2CEA-4F9F-9534-C6E6D46691BC}"/>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CBF74C3C-8D61-4A5C-AF28-A65769DF44B4}"/>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CFFB1AEF-6519-461A-B2CA-085F27DDDD55}"/>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333F4913-E892-42B1-BCDB-606249D3378F}"/>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105A4680-8394-4778-9D53-710A7917BCDB}"/>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B0E84F14-C719-4A16-A897-7A5B6FEBEC91}"/>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659FBCC2-B4C8-4A31-99F0-1C993294350B}"/>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231875EF-607C-43B2-901E-C2795A1E3F6C}"/>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454FB3AC-00CD-4A0F-9C3E-636672EE867E}"/>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E60D9279-90BE-4386-A72E-729DA006B6C2}"/>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3ACA7670-09B9-46BF-8138-B5725629E9E9}"/>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566F72DC-A0AF-467D-9EA8-82003E91C378}"/>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DCDC67BC-5D0B-4D1C-BFBA-D261DF43DD08}"/>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816C9225-7E60-49B7-9DE2-319706B4BCF2}"/>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78B1C984-E5B0-4F74-A63D-930D6816E8EA}"/>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CAF079C8-B590-463E-B4DA-817A79968341}"/>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DFF79E77-C510-4D5B-9869-AD760CEA99D5}"/>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B9293B5D-37F4-41F0-A837-74D59D12B53C}"/>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152400</xdr:rowOff>
    </xdr:to>
    <xdr:cxnSp macro="">
      <xdr:nvCxnSpPr>
        <xdr:cNvPr id="408" name="直線コネクタ 407">
          <a:extLst>
            <a:ext uri="{FF2B5EF4-FFF2-40B4-BE49-F238E27FC236}">
              <a16:creationId xmlns:a16="http://schemas.microsoft.com/office/drawing/2014/main" id="{F82BE63D-DE36-4C84-A2B9-D7CE96B17F00}"/>
            </a:ext>
          </a:extLst>
        </xdr:cNvPr>
        <xdr:cNvCxnSpPr/>
      </xdr:nvCxnSpPr>
      <xdr:spPr>
        <a:xfrm flipV="1">
          <a:off x="4177665" y="165944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A226D88D-83F7-4CC9-9D9E-CF88D7929CF0}"/>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0" name="直線コネクタ 409">
          <a:extLst>
            <a:ext uri="{FF2B5EF4-FFF2-40B4-BE49-F238E27FC236}">
              <a16:creationId xmlns:a16="http://schemas.microsoft.com/office/drawing/2014/main" id="{6FAE58BC-13F1-4188-AA9A-620A24A6F6E3}"/>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2C9FB254-3AA2-4666-9CDB-B0B55426D877}"/>
            </a:ext>
          </a:extLst>
        </xdr:cNvPr>
        <xdr:cNvSpPr txBox="1"/>
      </xdr:nvSpPr>
      <xdr:spPr>
        <a:xfrm>
          <a:off x="4216400" y="1636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412" name="直線コネクタ 411">
          <a:extLst>
            <a:ext uri="{FF2B5EF4-FFF2-40B4-BE49-F238E27FC236}">
              <a16:creationId xmlns:a16="http://schemas.microsoft.com/office/drawing/2014/main" id="{7826514F-8048-4E5E-8E46-CAA93BAFB007}"/>
            </a:ext>
          </a:extLst>
        </xdr:cNvPr>
        <xdr:cNvCxnSpPr/>
      </xdr:nvCxnSpPr>
      <xdr:spPr>
        <a:xfrm>
          <a:off x="4108450" y="16594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92091</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82F5A746-64ED-4691-86C0-E1AAC8170A8D}"/>
            </a:ext>
          </a:extLst>
        </xdr:cNvPr>
        <xdr:cNvSpPr txBox="1"/>
      </xdr:nvSpPr>
      <xdr:spPr>
        <a:xfrm>
          <a:off x="4216400" y="1700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414" name="フローチャート: 判断 413">
          <a:extLst>
            <a:ext uri="{FF2B5EF4-FFF2-40B4-BE49-F238E27FC236}">
              <a16:creationId xmlns:a16="http://schemas.microsoft.com/office/drawing/2014/main" id="{2ED6620A-B8D4-465E-BBFE-3710DAD558A0}"/>
            </a:ext>
          </a:extLst>
        </xdr:cNvPr>
        <xdr:cNvSpPr/>
      </xdr:nvSpPr>
      <xdr:spPr>
        <a:xfrm>
          <a:off x="4127500" y="1715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40639</xdr:rowOff>
    </xdr:from>
    <xdr:to>
      <xdr:col>20</xdr:col>
      <xdr:colOff>38100</xdr:colOff>
      <xdr:row>103</xdr:row>
      <xdr:rowOff>142239</xdr:rowOff>
    </xdr:to>
    <xdr:sp macro="" textlink="">
      <xdr:nvSpPr>
        <xdr:cNvPr id="415" name="フローチャート: 判断 414">
          <a:extLst>
            <a:ext uri="{FF2B5EF4-FFF2-40B4-BE49-F238E27FC236}">
              <a16:creationId xmlns:a16="http://schemas.microsoft.com/office/drawing/2014/main" id="{6052030E-EACA-45B7-A58B-19219E189887}"/>
            </a:ext>
          </a:extLst>
        </xdr:cNvPr>
        <xdr:cNvSpPr/>
      </xdr:nvSpPr>
      <xdr:spPr>
        <a:xfrm>
          <a:off x="3384550" y="17128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158766</xdr:rowOff>
    </xdr:from>
    <xdr:ext cx="405111" cy="259045"/>
    <xdr:sp macro="" textlink="">
      <xdr:nvSpPr>
        <xdr:cNvPr id="416" name="n_1aveValue【市民会館】&#10;有形固定資産減価償却率">
          <a:extLst>
            <a:ext uri="{FF2B5EF4-FFF2-40B4-BE49-F238E27FC236}">
              <a16:creationId xmlns:a16="http://schemas.microsoft.com/office/drawing/2014/main" id="{4B294A53-1A67-4DD1-ACCA-D5D1A09914DC}"/>
            </a:ext>
          </a:extLst>
        </xdr:cNvPr>
        <xdr:cNvSpPr txBox="1"/>
      </xdr:nvSpPr>
      <xdr:spPr>
        <a:xfrm>
          <a:off x="3239144" y="1690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38736</xdr:rowOff>
    </xdr:from>
    <xdr:to>
      <xdr:col>15</xdr:col>
      <xdr:colOff>101600</xdr:colOff>
      <xdr:row>103</xdr:row>
      <xdr:rowOff>140336</xdr:rowOff>
    </xdr:to>
    <xdr:sp macro="" textlink="">
      <xdr:nvSpPr>
        <xdr:cNvPr id="417" name="フローチャート: 判断 416">
          <a:extLst>
            <a:ext uri="{FF2B5EF4-FFF2-40B4-BE49-F238E27FC236}">
              <a16:creationId xmlns:a16="http://schemas.microsoft.com/office/drawing/2014/main" id="{E0AB01AB-0538-4F07-9419-1E85F39891BA}"/>
            </a:ext>
          </a:extLst>
        </xdr:cNvPr>
        <xdr:cNvSpPr/>
      </xdr:nvSpPr>
      <xdr:spPr>
        <a:xfrm>
          <a:off x="2571750" y="1712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101</xdr:row>
      <xdr:rowOff>156863</xdr:rowOff>
    </xdr:from>
    <xdr:ext cx="405111" cy="259045"/>
    <xdr:sp macro="" textlink="">
      <xdr:nvSpPr>
        <xdr:cNvPr id="418" name="n_2aveValue【市民会館】&#10;有形固定資産減価償却率">
          <a:extLst>
            <a:ext uri="{FF2B5EF4-FFF2-40B4-BE49-F238E27FC236}">
              <a16:creationId xmlns:a16="http://schemas.microsoft.com/office/drawing/2014/main" id="{7BFB7D87-6046-416C-B177-F5A3D04C1587}"/>
            </a:ext>
          </a:extLst>
        </xdr:cNvPr>
        <xdr:cNvSpPr txBox="1"/>
      </xdr:nvSpPr>
      <xdr:spPr>
        <a:xfrm>
          <a:off x="24390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55880</xdr:rowOff>
    </xdr:from>
    <xdr:to>
      <xdr:col>10</xdr:col>
      <xdr:colOff>165100</xdr:colOff>
      <xdr:row>103</xdr:row>
      <xdr:rowOff>157480</xdr:rowOff>
    </xdr:to>
    <xdr:sp macro="" textlink="">
      <xdr:nvSpPr>
        <xdr:cNvPr id="419" name="フローチャート: 判断 418">
          <a:extLst>
            <a:ext uri="{FF2B5EF4-FFF2-40B4-BE49-F238E27FC236}">
              <a16:creationId xmlns:a16="http://schemas.microsoft.com/office/drawing/2014/main" id="{1F8BCBEF-02F8-4DA3-BD47-2B54FF8530A9}"/>
            </a:ext>
          </a:extLst>
        </xdr:cNvPr>
        <xdr:cNvSpPr/>
      </xdr:nvSpPr>
      <xdr:spPr>
        <a:xfrm>
          <a:off x="177800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148607</xdr:rowOff>
    </xdr:from>
    <xdr:ext cx="405111" cy="259045"/>
    <xdr:sp macro="" textlink="">
      <xdr:nvSpPr>
        <xdr:cNvPr id="420" name="n_3aveValue【市民会館】&#10;有形固定資産減価償却率">
          <a:extLst>
            <a:ext uri="{FF2B5EF4-FFF2-40B4-BE49-F238E27FC236}">
              <a16:creationId xmlns:a16="http://schemas.microsoft.com/office/drawing/2014/main" id="{C219959D-F72A-4C3D-8B33-9E76E4E02B17}"/>
            </a:ext>
          </a:extLst>
        </xdr:cNvPr>
        <xdr:cNvSpPr txBox="1"/>
      </xdr:nvSpPr>
      <xdr:spPr>
        <a:xfrm>
          <a:off x="1645294" y="1723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44450</xdr:rowOff>
    </xdr:from>
    <xdr:to>
      <xdr:col>6</xdr:col>
      <xdr:colOff>38100</xdr:colOff>
      <xdr:row>103</xdr:row>
      <xdr:rowOff>146050</xdr:rowOff>
    </xdr:to>
    <xdr:sp macro="" textlink="">
      <xdr:nvSpPr>
        <xdr:cNvPr id="421" name="フローチャート: 判断 420">
          <a:extLst>
            <a:ext uri="{FF2B5EF4-FFF2-40B4-BE49-F238E27FC236}">
              <a16:creationId xmlns:a16="http://schemas.microsoft.com/office/drawing/2014/main" id="{1A24DE06-95C7-465F-A306-CC2E6C03DF79}"/>
            </a:ext>
          </a:extLst>
        </xdr:cNvPr>
        <xdr:cNvSpPr/>
      </xdr:nvSpPr>
      <xdr:spPr>
        <a:xfrm>
          <a:off x="984250" y="1713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137177</xdr:rowOff>
    </xdr:from>
    <xdr:ext cx="405111" cy="259045"/>
    <xdr:sp macro="" textlink="">
      <xdr:nvSpPr>
        <xdr:cNvPr id="422" name="n_4aveValue【市民会館】&#10;有形固定資産減価償却率">
          <a:extLst>
            <a:ext uri="{FF2B5EF4-FFF2-40B4-BE49-F238E27FC236}">
              <a16:creationId xmlns:a16="http://schemas.microsoft.com/office/drawing/2014/main" id="{DBAFD8E0-CE6C-4B67-A390-FE872B5DDBFD}"/>
            </a:ext>
          </a:extLst>
        </xdr:cNvPr>
        <xdr:cNvSpPr txBox="1"/>
      </xdr:nvSpPr>
      <xdr:spPr>
        <a:xfrm>
          <a:off x="851544"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1FE4B04E-CA64-46C7-963F-31E413333DD5}"/>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59DC80AC-1A7E-49FC-9E37-F857914444A2}"/>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4EF40253-37D2-4225-9006-4B90C766328C}"/>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52985BEC-4FB8-4C72-A58E-4261544E7CF5}"/>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61B5E36E-606E-41F8-9A33-6763033A3825}"/>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135889</xdr:rowOff>
    </xdr:from>
    <xdr:to>
      <xdr:col>24</xdr:col>
      <xdr:colOff>114300</xdr:colOff>
      <xdr:row>104</xdr:row>
      <xdr:rowOff>66039</xdr:rowOff>
    </xdr:to>
    <xdr:sp macro="" textlink="">
      <xdr:nvSpPr>
        <xdr:cNvPr id="428" name="楕円 427">
          <a:extLst>
            <a:ext uri="{FF2B5EF4-FFF2-40B4-BE49-F238E27FC236}">
              <a16:creationId xmlns:a16="http://schemas.microsoft.com/office/drawing/2014/main" id="{D2E497C7-DCDA-4FCB-BF3A-0912151F70DE}"/>
            </a:ext>
          </a:extLst>
        </xdr:cNvPr>
        <xdr:cNvSpPr/>
      </xdr:nvSpPr>
      <xdr:spPr>
        <a:xfrm>
          <a:off x="4127500" y="172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114316</xdr:rowOff>
    </xdr:from>
    <xdr:ext cx="405111" cy="259045"/>
    <xdr:sp macro="" textlink="">
      <xdr:nvSpPr>
        <xdr:cNvPr id="429" name="【市民会館】&#10;有形固定資産減価償却率該当値テキスト">
          <a:extLst>
            <a:ext uri="{FF2B5EF4-FFF2-40B4-BE49-F238E27FC236}">
              <a16:creationId xmlns:a16="http://schemas.microsoft.com/office/drawing/2014/main" id="{C8A6D4FF-6A5A-437D-BC5D-7AB66A9E2CB4}"/>
            </a:ext>
          </a:extLst>
        </xdr:cNvPr>
        <xdr:cNvSpPr txBox="1"/>
      </xdr:nvSpPr>
      <xdr:spPr>
        <a:xfrm>
          <a:off x="4216400" y="1720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95886</xdr:rowOff>
    </xdr:from>
    <xdr:to>
      <xdr:col>20</xdr:col>
      <xdr:colOff>38100</xdr:colOff>
      <xdr:row>104</xdr:row>
      <xdr:rowOff>26036</xdr:rowOff>
    </xdr:to>
    <xdr:sp macro="" textlink="">
      <xdr:nvSpPr>
        <xdr:cNvPr id="430" name="楕円 429">
          <a:extLst>
            <a:ext uri="{FF2B5EF4-FFF2-40B4-BE49-F238E27FC236}">
              <a16:creationId xmlns:a16="http://schemas.microsoft.com/office/drawing/2014/main" id="{E4285936-B023-4906-AEEF-2511233376E7}"/>
            </a:ext>
          </a:extLst>
        </xdr:cNvPr>
        <xdr:cNvSpPr/>
      </xdr:nvSpPr>
      <xdr:spPr>
        <a:xfrm>
          <a:off x="3384550" y="171837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146686</xdr:rowOff>
    </xdr:from>
    <xdr:to>
      <xdr:col>24</xdr:col>
      <xdr:colOff>63500</xdr:colOff>
      <xdr:row>104</xdr:row>
      <xdr:rowOff>15239</xdr:rowOff>
    </xdr:to>
    <xdr:cxnSp macro="">
      <xdr:nvCxnSpPr>
        <xdr:cNvPr id="431" name="直線コネクタ 430">
          <a:extLst>
            <a:ext uri="{FF2B5EF4-FFF2-40B4-BE49-F238E27FC236}">
              <a16:creationId xmlns:a16="http://schemas.microsoft.com/office/drawing/2014/main" id="{DFBC8C22-D897-4CB6-85BE-05578FEF4430}"/>
            </a:ext>
          </a:extLst>
        </xdr:cNvPr>
        <xdr:cNvCxnSpPr/>
      </xdr:nvCxnSpPr>
      <xdr:spPr>
        <a:xfrm>
          <a:off x="3429000" y="17234536"/>
          <a:ext cx="7493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50164</xdr:rowOff>
    </xdr:from>
    <xdr:to>
      <xdr:col>15</xdr:col>
      <xdr:colOff>101600</xdr:colOff>
      <xdr:row>103</xdr:row>
      <xdr:rowOff>151764</xdr:rowOff>
    </xdr:to>
    <xdr:sp macro="" textlink="">
      <xdr:nvSpPr>
        <xdr:cNvPr id="432" name="楕円 431">
          <a:extLst>
            <a:ext uri="{FF2B5EF4-FFF2-40B4-BE49-F238E27FC236}">
              <a16:creationId xmlns:a16="http://schemas.microsoft.com/office/drawing/2014/main" id="{8C2640DF-11F0-4B3A-8B0A-1D5B21F202D2}"/>
            </a:ext>
          </a:extLst>
        </xdr:cNvPr>
        <xdr:cNvSpPr/>
      </xdr:nvSpPr>
      <xdr:spPr>
        <a:xfrm>
          <a:off x="2571750" y="17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100964</xdr:rowOff>
    </xdr:from>
    <xdr:to>
      <xdr:col>19</xdr:col>
      <xdr:colOff>177800</xdr:colOff>
      <xdr:row>103</xdr:row>
      <xdr:rowOff>146686</xdr:rowOff>
    </xdr:to>
    <xdr:cxnSp macro="">
      <xdr:nvCxnSpPr>
        <xdr:cNvPr id="433" name="直線コネクタ 432">
          <a:extLst>
            <a:ext uri="{FF2B5EF4-FFF2-40B4-BE49-F238E27FC236}">
              <a16:creationId xmlns:a16="http://schemas.microsoft.com/office/drawing/2014/main" id="{E3735C42-0923-4FDE-9C2D-987B982F8F97}"/>
            </a:ext>
          </a:extLst>
        </xdr:cNvPr>
        <xdr:cNvCxnSpPr/>
      </xdr:nvCxnSpPr>
      <xdr:spPr>
        <a:xfrm>
          <a:off x="2622550" y="17188814"/>
          <a:ext cx="8064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434" name="楕円 433">
          <a:extLst>
            <a:ext uri="{FF2B5EF4-FFF2-40B4-BE49-F238E27FC236}">
              <a16:creationId xmlns:a16="http://schemas.microsoft.com/office/drawing/2014/main" id="{ADC17A14-EF1D-4545-A82A-B9A9C7DE075C}"/>
            </a:ext>
          </a:extLst>
        </xdr:cNvPr>
        <xdr:cNvSpPr/>
      </xdr:nvSpPr>
      <xdr:spPr>
        <a:xfrm>
          <a:off x="1778000" y="170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60961</xdr:rowOff>
    </xdr:from>
    <xdr:to>
      <xdr:col>15</xdr:col>
      <xdr:colOff>50800</xdr:colOff>
      <xdr:row>103</xdr:row>
      <xdr:rowOff>100964</xdr:rowOff>
    </xdr:to>
    <xdr:cxnSp macro="">
      <xdr:nvCxnSpPr>
        <xdr:cNvPr id="435" name="直線コネクタ 434">
          <a:extLst>
            <a:ext uri="{FF2B5EF4-FFF2-40B4-BE49-F238E27FC236}">
              <a16:creationId xmlns:a16="http://schemas.microsoft.com/office/drawing/2014/main" id="{CFA5F794-3692-4255-A509-A59BF23A760B}"/>
            </a:ext>
          </a:extLst>
        </xdr:cNvPr>
        <xdr:cNvCxnSpPr/>
      </xdr:nvCxnSpPr>
      <xdr:spPr>
        <a:xfrm>
          <a:off x="1828800" y="17148811"/>
          <a:ext cx="79375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137795</xdr:rowOff>
    </xdr:from>
    <xdr:to>
      <xdr:col>6</xdr:col>
      <xdr:colOff>38100</xdr:colOff>
      <xdr:row>103</xdr:row>
      <xdr:rowOff>67945</xdr:rowOff>
    </xdr:to>
    <xdr:sp macro="" textlink="">
      <xdr:nvSpPr>
        <xdr:cNvPr id="436" name="楕円 435">
          <a:extLst>
            <a:ext uri="{FF2B5EF4-FFF2-40B4-BE49-F238E27FC236}">
              <a16:creationId xmlns:a16="http://schemas.microsoft.com/office/drawing/2014/main" id="{DEB4D5A6-2404-4528-9238-080161723A3C}"/>
            </a:ext>
          </a:extLst>
        </xdr:cNvPr>
        <xdr:cNvSpPr/>
      </xdr:nvSpPr>
      <xdr:spPr>
        <a:xfrm>
          <a:off x="984250" y="17054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17145</xdr:rowOff>
    </xdr:from>
    <xdr:to>
      <xdr:col>10</xdr:col>
      <xdr:colOff>114300</xdr:colOff>
      <xdr:row>103</xdr:row>
      <xdr:rowOff>60961</xdr:rowOff>
    </xdr:to>
    <xdr:cxnSp macro="">
      <xdr:nvCxnSpPr>
        <xdr:cNvPr id="437" name="直線コネクタ 436">
          <a:extLst>
            <a:ext uri="{FF2B5EF4-FFF2-40B4-BE49-F238E27FC236}">
              <a16:creationId xmlns:a16="http://schemas.microsoft.com/office/drawing/2014/main" id="{881798FC-A27C-4F58-B776-786247396C65}"/>
            </a:ext>
          </a:extLst>
        </xdr:cNvPr>
        <xdr:cNvCxnSpPr/>
      </xdr:nvCxnSpPr>
      <xdr:spPr>
        <a:xfrm>
          <a:off x="1028700" y="17104995"/>
          <a:ext cx="8001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17163</xdr:rowOff>
    </xdr:from>
    <xdr:ext cx="405111" cy="259045"/>
    <xdr:sp macro="" textlink="">
      <xdr:nvSpPr>
        <xdr:cNvPr id="438" name="n_1mainValue【市民会館】&#10;有形固定資産減価償却率">
          <a:extLst>
            <a:ext uri="{FF2B5EF4-FFF2-40B4-BE49-F238E27FC236}">
              <a16:creationId xmlns:a16="http://schemas.microsoft.com/office/drawing/2014/main" id="{8A68BED0-CEE6-4F0C-A656-E8275847E647}"/>
            </a:ext>
          </a:extLst>
        </xdr:cNvPr>
        <xdr:cNvSpPr txBox="1"/>
      </xdr:nvSpPr>
      <xdr:spPr>
        <a:xfrm>
          <a:off x="3239144" y="1727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142891</xdr:rowOff>
    </xdr:from>
    <xdr:ext cx="405111" cy="259045"/>
    <xdr:sp macro="" textlink="">
      <xdr:nvSpPr>
        <xdr:cNvPr id="439" name="n_2mainValue【市民会館】&#10;有形固定資産減価償却率">
          <a:extLst>
            <a:ext uri="{FF2B5EF4-FFF2-40B4-BE49-F238E27FC236}">
              <a16:creationId xmlns:a16="http://schemas.microsoft.com/office/drawing/2014/main" id="{759D788C-9B80-46FD-9838-92D03678C863}"/>
            </a:ext>
          </a:extLst>
        </xdr:cNvPr>
        <xdr:cNvSpPr txBox="1"/>
      </xdr:nvSpPr>
      <xdr:spPr>
        <a:xfrm>
          <a:off x="2439044" y="17230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440" name="n_3mainValue【市民会館】&#10;有形固定資産減価償却率">
          <a:extLst>
            <a:ext uri="{FF2B5EF4-FFF2-40B4-BE49-F238E27FC236}">
              <a16:creationId xmlns:a16="http://schemas.microsoft.com/office/drawing/2014/main" id="{BCE11C76-95EC-49B4-964B-03037D4E6C94}"/>
            </a:ext>
          </a:extLst>
        </xdr:cNvPr>
        <xdr:cNvSpPr txBox="1"/>
      </xdr:nvSpPr>
      <xdr:spPr>
        <a:xfrm>
          <a:off x="1645294"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84472</xdr:rowOff>
    </xdr:from>
    <xdr:ext cx="405111" cy="259045"/>
    <xdr:sp macro="" textlink="">
      <xdr:nvSpPr>
        <xdr:cNvPr id="441" name="n_4mainValue【市民会館】&#10;有形固定資産減価償却率">
          <a:extLst>
            <a:ext uri="{FF2B5EF4-FFF2-40B4-BE49-F238E27FC236}">
              <a16:creationId xmlns:a16="http://schemas.microsoft.com/office/drawing/2014/main" id="{1E8801B8-7596-488D-A727-29CF8486343E}"/>
            </a:ext>
          </a:extLst>
        </xdr:cNvPr>
        <xdr:cNvSpPr txBox="1"/>
      </xdr:nvSpPr>
      <xdr:spPr>
        <a:xfrm>
          <a:off x="851544" y="1682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9FE5AC3D-010B-45DF-8F04-D0BF96338CC1}"/>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E88F94B-EE75-40F7-800D-D799909A740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D7943382-A155-4355-AC78-0721767FB7D3}"/>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D9B89566-E1A3-4468-B9C2-997428BDDF8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49ECF317-C0AC-451C-88A0-A8788D38E3C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2E236BA1-F449-4B96-BE3E-AD96334CE595}"/>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F6DDFA12-8614-4411-AC20-F095ABE3C516}"/>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A3DCD4AE-17D7-4ED5-958A-069C2878DCD9}"/>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EDDE2D6A-CD90-4257-A141-73CE833DB1D1}"/>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C953E71A-B5F7-4E0E-BB78-FB204873D47B}"/>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563FB764-1D22-4049-B495-5124908B54A1}"/>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3" name="テキスト ボックス 452">
          <a:extLst>
            <a:ext uri="{FF2B5EF4-FFF2-40B4-BE49-F238E27FC236}">
              <a16:creationId xmlns:a16="http://schemas.microsoft.com/office/drawing/2014/main" id="{E1356A39-7173-4C7B-9E77-97A9EB89EF62}"/>
            </a:ext>
          </a:extLst>
        </xdr:cNvPr>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74E74D40-7CF1-4CCE-95BE-059B4BFD5753}"/>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5" name="テキスト ボックス 454">
          <a:extLst>
            <a:ext uri="{FF2B5EF4-FFF2-40B4-BE49-F238E27FC236}">
              <a16:creationId xmlns:a16="http://schemas.microsoft.com/office/drawing/2014/main" id="{A168E74F-34ED-436C-93CD-40890384F484}"/>
            </a:ext>
          </a:extLst>
        </xdr:cNvPr>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70B4F080-2283-4028-8351-8C8905ADFB97}"/>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7" name="テキスト ボックス 456">
          <a:extLst>
            <a:ext uri="{FF2B5EF4-FFF2-40B4-BE49-F238E27FC236}">
              <a16:creationId xmlns:a16="http://schemas.microsoft.com/office/drawing/2014/main" id="{8A492E27-1A47-4610-B5AB-5589BD656199}"/>
            </a:ext>
          </a:extLst>
        </xdr:cNvPr>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E92B94D7-C6DB-43C3-AA45-A5DA51EF444D}"/>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9" name="テキスト ボックス 458">
          <a:extLst>
            <a:ext uri="{FF2B5EF4-FFF2-40B4-BE49-F238E27FC236}">
              <a16:creationId xmlns:a16="http://schemas.microsoft.com/office/drawing/2014/main" id="{3A54B29D-B8D4-4659-924B-C38AD938D1A5}"/>
            </a:ext>
          </a:extLst>
        </xdr:cNvPr>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39AB874E-3408-4CEA-9757-9B5DF15AA771}"/>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910D235E-80B6-45B9-9D47-BD65D2A0D5C9}"/>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55BC25E0-9237-43C6-852F-94C621926527}"/>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3" name="直線コネクタ 462">
          <a:extLst>
            <a:ext uri="{FF2B5EF4-FFF2-40B4-BE49-F238E27FC236}">
              <a16:creationId xmlns:a16="http://schemas.microsoft.com/office/drawing/2014/main" id="{0F86B210-0567-4C0D-ABE9-7DE9B775F72B}"/>
            </a:ext>
          </a:extLst>
        </xdr:cNvPr>
        <xdr:cNvCxnSpPr/>
      </xdr:nvCxnSpPr>
      <xdr:spPr>
        <a:xfrm flipV="1">
          <a:off x="9429115" y="1696059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4" name="【市民会館】&#10;一人当たり面積最小値テキスト">
          <a:extLst>
            <a:ext uri="{FF2B5EF4-FFF2-40B4-BE49-F238E27FC236}">
              <a16:creationId xmlns:a16="http://schemas.microsoft.com/office/drawing/2014/main" id="{025DCE86-537A-4207-AEAB-5FD6394F7174}"/>
            </a:ext>
          </a:extLst>
        </xdr:cNvPr>
        <xdr:cNvSpPr txBox="1"/>
      </xdr:nvSpPr>
      <xdr:spPr>
        <a:xfrm>
          <a:off x="9467850" y="1799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5" name="直線コネクタ 464">
          <a:extLst>
            <a:ext uri="{FF2B5EF4-FFF2-40B4-BE49-F238E27FC236}">
              <a16:creationId xmlns:a16="http://schemas.microsoft.com/office/drawing/2014/main" id="{6C36E630-7140-4818-93F2-AE631B2E28E8}"/>
            </a:ext>
          </a:extLst>
        </xdr:cNvPr>
        <xdr:cNvCxnSpPr/>
      </xdr:nvCxnSpPr>
      <xdr:spPr>
        <a:xfrm>
          <a:off x="9359900" y="17993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6" name="【市民会館】&#10;一人当たり面積最大値テキスト">
          <a:extLst>
            <a:ext uri="{FF2B5EF4-FFF2-40B4-BE49-F238E27FC236}">
              <a16:creationId xmlns:a16="http://schemas.microsoft.com/office/drawing/2014/main" id="{BCDBCCAE-9195-4DA3-8937-163075443A94}"/>
            </a:ext>
          </a:extLst>
        </xdr:cNvPr>
        <xdr:cNvSpPr txBox="1"/>
      </xdr:nvSpPr>
      <xdr:spPr>
        <a:xfrm>
          <a:off x="9467850" y="1673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7" name="直線コネクタ 466">
          <a:extLst>
            <a:ext uri="{FF2B5EF4-FFF2-40B4-BE49-F238E27FC236}">
              <a16:creationId xmlns:a16="http://schemas.microsoft.com/office/drawing/2014/main" id="{93D532DF-5175-45AB-A3F5-DDDE74FD2DA2}"/>
            </a:ext>
          </a:extLst>
        </xdr:cNvPr>
        <xdr:cNvCxnSpPr/>
      </xdr:nvCxnSpPr>
      <xdr:spPr>
        <a:xfrm>
          <a:off x="9359900" y="169605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8399</xdr:rowOff>
    </xdr:from>
    <xdr:ext cx="469744" cy="259045"/>
    <xdr:sp macro="" textlink="">
      <xdr:nvSpPr>
        <xdr:cNvPr id="468" name="【市民会館】&#10;一人当たり面積平均値テキスト">
          <a:extLst>
            <a:ext uri="{FF2B5EF4-FFF2-40B4-BE49-F238E27FC236}">
              <a16:creationId xmlns:a16="http://schemas.microsoft.com/office/drawing/2014/main" id="{414EA10B-01A1-431D-8933-91B264FB834B}"/>
            </a:ext>
          </a:extLst>
        </xdr:cNvPr>
        <xdr:cNvSpPr txBox="1"/>
      </xdr:nvSpPr>
      <xdr:spPr>
        <a:xfrm>
          <a:off x="9467850" y="17610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69" name="フローチャート: 判断 468">
          <a:extLst>
            <a:ext uri="{FF2B5EF4-FFF2-40B4-BE49-F238E27FC236}">
              <a16:creationId xmlns:a16="http://schemas.microsoft.com/office/drawing/2014/main" id="{FE566563-5841-457B-A4B5-9841FA64EE2A}"/>
            </a:ext>
          </a:extLst>
        </xdr:cNvPr>
        <xdr:cNvSpPr/>
      </xdr:nvSpPr>
      <xdr:spPr>
        <a:xfrm>
          <a:off x="9398000" y="176321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macro="" textlink="">
      <xdr:nvSpPr>
        <xdr:cNvPr id="470" name="フローチャート: 判断 469">
          <a:extLst>
            <a:ext uri="{FF2B5EF4-FFF2-40B4-BE49-F238E27FC236}">
              <a16:creationId xmlns:a16="http://schemas.microsoft.com/office/drawing/2014/main" id="{8A6872A4-A3DD-4502-AF8C-EC73098567F9}"/>
            </a:ext>
          </a:extLst>
        </xdr:cNvPr>
        <xdr:cNvSpPr/>
      </xdr:nvSpPr>
      <xdr:spPr>
        <a:xfrm>
          <a:off x="86360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122699</xdr:rowOff>
    </xdr:from>
    <xdr:ext cx="469744" cy="259045"/>
    <xdr:sp macro="" textlink="">
      <xdr:nvSpPr>
        <xdr:cNvPr id="471" name="n_1aveValue【市民会館】&#10;一人当たり面積">
          <a:extLst>
            <a:ext uri="{FF2B5EF4-FFF2-40B4-BE49-F238E27FC236}">
              <a16:creationId xmlns:a16="http://schemas.microsoft.com/office/drawing/2014/main" id="{292EEFBA-C726-4084-8A7D-8AD3CA8FA37F}"/>
            </a:ext>
          </a:extLst>
        </xdr:cNvPr>
        <xdr:cNvSpPr txBox="1"/>
      </xdr:nvSpPr>
      <xdr:spPr>
        <a:xfrm>
          <a:off x="8458277" y="1772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34544</xdr:rowOff>
    </xdr:from>
    <xdr:to>
      <xdr:col>46</xdr:col>
      <xdr:colOff>38100</xdr:colOff>
      <xdr:row>106</xdr:row>
      <xdr:rowOff>136144</xdr:rowOff>
    </xdr:to>
    <xdr:sp macro="" textlink="">
      <xdr:nvSpPr>
        <xdr:cNvPr id="472" name="フローチャート: 判断 471">
          <a:extLst>
            <a:ext uri="{FF2B5EF4-FFF2-40B4-BE49-F238E27FC236}">
              <a16:creationId xmlns:a16="http://schemas.microsoft.com/office/drawing/2014/main" id="{AB95BC3A-DC4D-4BBC-A201-CAE23B6184B7}"/>
            </a:ext>
          </a:extLst>
        </xdr:cNvPr>
        <xdr:cNvSpPr/>
      </xdr:nvSpPr>
      <xdr:spPr>
        <a:xfrm>
          <a:off x="7842250" y="17636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127271</xdr:rowOff>
    </xdr:from>
    <xdr:ext cx="469744" cy="259045"/>
    <xdr:sp macro="" textlink="">
      <xdr:nvSpPr>
        <xdr:cNvPr id="473" name="n_2aveValue【市民会館】&#10;一人当たり面積">
          <a:extLst>
            <a:ext uri="{FF2B5EF4-FFF2-40B4-BE49-F238E27FC236}">
              <a16:creationId xmlns:a16="http://schemas.microsoft.com/office/drawing/2014/main" id="{4E9495DA-ECD6-4F6F-B571-2C2484C97C70}"/>
            </a:ext>
          </a:extLst>
        </xdr:cNvPr>
        <xdr:cNvSpPr txBox="1"/>
      </xdr:nvSpPr>
      <xdr:spPr>
        <a:xfrm>
          <a:off x="7677227" y="1772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34544</xdr:rowOff>
    </xdr:from>
    <xdr:to>
      <xdr:col>41</xdr:col>
      <xdr:colOff>101600</xdr:colOff>
      <xdr:row>106</xdr:row>
      <xdr:rowOff>136144</xdr:rowOff>
    </xdr:to>
    <xdr:sp macro="" textlink="">
      <xdr:nvSpPr>
        <xdr:cNvPr id="474" name="フローチャート: 判断 473">
          <a:extLst>
            <a:ext uri="{FF2B5EF4-FFF2-40B4-BE49-F238E27FC236}">
              <a16:creationId xmlns:a16="http://schemas.microsoft.com/office/drawing/2014/main" id="{40822BFF-81C2-46D6-B6B7-F6650105CE4F}"/>
            </a:ext>
          </a:extLst>
        </xdr:cNvPr>
        <xdr:cNvSpPr/>
      </xdr:nvSpPr>
      <xdr:spPr>
        <a:xfrm>
          <a:off x="702945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127271</xdr:rowOff>
    </xdr:from>
    <xdr:ext cx="469744" cy="259045"/>
    <xdr:sp macro="" textlink="">
      <xdr:nvSpPr>
        <xdr:cNvPr id="475" name="n_3aveValue【市民会館】&#10;一人当たり面積">
          <a:extLst>
            <a:ext uri="{FF2B5EF4-FFF2-40B4-BE49-F238E27FC236}">
              <a16:creationId xmlns:a16="http://schemas.microsoft.com/office/drawing/2014/main" id="{B28BE08C-CF0A-4295-AB2C-F9F4F30FC266}"/>
            </a:ext>
          </a:extLst>
        </xdr:cNvPr>
        <xdr:cNvSpPr txBox="1"/>
      </xdr:nvSpPr>
      <xdr:spPr>
        <a:xfrm>
          <a:off x="6864427" y="1772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34544</xdr:rowOff>
    </xdr:from>
    <xdr:to>
      <xdr:col>36</xdr:col>
      <xdr:colOff>165100</xdr:colOff>
      <xdr:row>106</xdr:row>
      <xdr:rowOff>136144</xdr:rowOff>
    </xdr:to>
    <xdr:sp macro="" textlink="">
      <xdr:nvSpPr>
        <xdr:cNvPr id="476" name="フローチャート: 判断 475">
          <a:extLst>
            <a:ext uri="{FF2B5EF4-FFF2-40B4-BE49-F238E27FC236}">
              <a16:creationId xmlns:a16="http://schemas.microsoft.com/office/drawing/2014/main" id="{3FD188B1-9AB7-4AE2-9E0D-093A65EC4DC8}"/>
            </a:ext>
          </a:extLst>
        </xdr:cNvPr>
        <xdr:cNvSpPr/>
      </xdr:nvSpPr>
      <xdr:spPr>
        <a:xfrm>
          <a:off x="623570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106</xdr:row>
      <xdr:rowOff>127271</xdr:rowOff>
    </xdr:from>
    <xdr:ext cx="469744" cy="259045"/>
    <xdr:sp macro="" textlink="">
      <xdr:nvSpPr>
        <xdr:cNvPr id="477" name="n_4aveValue【市民会館】&#10;一人当たり面積">
          <a:extLst>
            <a:ext uri="{FF2B5EF4-FFF2-40B4-BE49-F238E27FC236}">
              <a16:creationId xmlns:a16="http://schemas.microsoft.com/office/drawing/2014/main" id="{26D962FE-C8F2-4897-8294-DA2EF17FDAC3}"/>
            </a:ext>
          </a:extLst>
        </xdr:cNvPr>
        <xdr:cNvSpPr txBox="1"/>
      </xdr:nvSpPr>
      <xdr:spPr>
        <a:xfrm>
          <a:off x="6070677" y="1772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7B644B36-7CB4-42BA-9810-39FCB335438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A21ED9D5-3AD6-4325-A972-597DB5FC70CD}"/>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6C46F59A-D4F7-437B-B946-1C7343155437}"/>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9EDB3049-320D-485A-A8C4-D25C95F041CC}"/>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5F81CB23-CF85-4820-A1E6-85CC3A5F8849}"/>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61976</xdr:rowOff>
    </xdr:from>
    <xdr:to>
      <xdr:col>55</xdr:col>
      <xdr:colOff>50800</xdr:colOff>
      <xdr:row>104</xdr:row>
      <xdr:rowOff>163576</xdr:rowOff>
    </xdr:to>
    <xdr:sp macro="" textlink="">
      <xdr:nvSpPr>
        <xdr:cNvPr id="483" name="楕円 482">
          <a:extLst>
            <a:ext uri="{FF2B5EF4-FFF2-40B4-BE49-F238E27FC236}">
              <a16:creationId xmlns:a16="http://schemas.microsoft.com/office/drawing/2014/main" id="{5D2D99EC-18F7-48CF-BBBF-DC98B620AF07}"/>
            </a:ext>
          </a:extLst>
        </xdr:cNvPr>
        <xdr:cNvSpPr/>
      </xdr:nvSpPr>
      <xdr:spPr>
        <a:xfrm>
          <a:off x="9398000" y="173212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84853</xdr:rowOff>
    </xdr:from>
    <xdr:ext cx="469744" cy="259045"/>
    <xdr:sp macro="" textlink="">
      <xdr:nvSpPr>
        <xdr:cNvPr id="484" name="【市民会館】&#10;一人当たり面積該当値テキスト">
          <a:extLst>
            <a:ext uri="{FF2B5EF4-FFF2-40B4-BE49-F238E27FC236}">
              <a16:creationId xmlns:a16="http://schemas.microsoft.com/office/drawing/2014/main" id="{4BAE1EA7-ADD4-4A29-A16F-B59F30940CB7}"/>
            </a:ext>
          </a:extLst>
        </xdr:cNvPr>
        <xdr:cNvSpPr txBox="1"/>
      </xdr:nvSpPr>
      <xdr:spPr>
        <a:xfrm>
          <a:off x="9467850" y="1717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66548</xdr:rowOff>
    </xdr:from>
    <xdr:to>
      <xdr:col>50</xdr:col>
      <xdr:colOff>165100</xdr:colOff>
      <xdr:row>104</xdr:row>
      <xdr:rowOff>168148</xdr:rowOff>
    </xdr:to>
    <xdr:sp macro="" textlink="">
      <xdr:nvSpPr>
        <xdr:cNvPr id="485" name="楕円 484">
          <a:extLst>
            <a:ext uri="{FF2B5EF4-FFF2-40B4-BE49-F238E27FC236}">
              <a16:creationId xmlns:a16="http://schemas.microsoft.com/office/drawing/2014/main" id="{6024615A-C879-46AD-93C3-286847516A8F}"/>
            </a:ext>
          </a:extLst>
        </xdr:cNvPr>
        <xdr:cNvSpPr/>
      </xdr:nvSpPr>
      <xdr:spPr>
        <a:xfrm>
          <a:off x="8636000" y="173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112776</xdr:rowOff>
    </xdr:from>
    <xdr:to>
      <xdr:col>55</xdr:col>
      <xdr:colOff>0</xdr:colOff>
      <xdr:row>104</xdr:row>
      <xdr:rowOff>117348</xdr:rowOff>
    </xdr:to>
    <xdr:cxnSp macro="">
      <xdr:nvCxnSpPr>
        <xdr:cNvPr id="486" name="直線コネクタ 485">
          <a:extLst>
            <a:ext uri="{FF2B5EF4-FFF2-40B4-BE49-F238E27FC236}">
              <a16:creationId xmlns:a16="http://schemas.microsoft.com/office/drawing/2014/main" id="{F0BC6029-029C-443F-8873-12F4B9C48AA9}"/>
            </a:ext>
          </a:extLst>
        </xdr:cNvPr>
        <xdr:cNvCxnSpPr/>
      </xdr:nvCxnSpPr>
      <xdr:spPr>
        <a:xfrm flipV="1">
          <a:off x="8686800" y="17372076"/>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71120</xdr:rowOff>
    </xdr:from>
    <xdr:to>
      <xdr:col>46</xdr:col>
      <xdr:colOff>38100</xdr:colOff>
      <xdr:row>105</xdr:row>
      <xdr:rowOff>1270</xdr:rowOff>
    </xdr:to>
    <xdr:sp macro="" textlink="">
      <xdr:nvSpPr>
        <xdr:cNvPr id="487" name="楕円 486">
          <a:extLst>
            <a:ext uri="{FF2B5EF4-FFF2-40B4-BE49-F238E27FC236}">
              <a16:creationId xmlns:a16="http://schemas.microsoft.com/office/drawing/2014/main" id="{8EEBD63C-5E31-4EF0-8465-8868E37F123F}"/>
            </a:ext>
          </a:extLst>
        </xdr:cNvPr>
        <xdr:cNvSpPr/>
      </xdr:nvSpPr>
      <xdr:spPr>
        <a:xfrm>
          <a:off x="7842250" y="17330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117348</xdr:rowOff>
    </xdr:from>
    <xdr:to>
      <xdr:col>50</xdr:col>
      <xdr:colOff>114300</xdr:colOff>
      <xdr:row>104</xdr:row>
      <xdr:rowOff>121920</xdr:rowOff>
    </xdr:to>
    <xdr:cxnSp macro="">
      <xdr:nvCxnSpPr>
        <xdr:cNvPr id="488" name="直線コネクタ 487">
          <a:extLst>
            <a:ext uri="{FF2B5EF4-FFF2-40B4-BE49-F238E27FC236}">
              <a16:creationId xmlns:a16="http://schemas.microsoft.com/office/drawing/2014/main" id="{1F3FAAB9-592B-4535-ABBF-CE36E9C658CA}"/>
            </a:ext>
          </a:extLst>
        </xdr:cNvPr>
        <xdr:cNvCxnSpPr/>
      </xdr:nvCxnSpPr>
      <xdr:spPr>
        <a:xfrm flipV="1">
          <a:off x="7886700" y="17376648"/>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75692</xdr:rowOff>
    </xdr:from>
    <xdr:to>
      <xdr:col>41</xdr:col>
      <xdr:colOff>101600</xdr:colOff>
      <xdr:row>105</xdr:row>
      <xdr:rowOff>5842</xdr:rowOff>
    </xdr:to>
    <xdr:sp macro="" textlink="">
      <xdr:nvSpPr>
        <xdr:cNvPr id="489" name="楕円 488">
          <a:extLst>
            <a:ext uri="{FF2B5EF4-FFF2-40B4-BE49-F238E27FC236}">
              <a16:creationId xmlns:a16="http://schemas.microsoft.com/office/drawing/2014/main" id="{0894BD84-2A97-476D-9DA3-93279989E5D4}"/>
            </a:ext>
          </a:extLst>
        </xdr:cNvPr>
        <xdr:cNvSpPr/>
      </xdr:nvSpPr>
      <xdr:spPr>
        <a:xfrm>
          <a:off x="702945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121920</xdr:rowOff>
    </xdr:from>
    <xdr:to>
      <xdr:col>45</xdr:col>
      <xdr:colOff>177800</xdr:colOff>
      <xdr:row>104</xdr:row>
      <xdr:rowOff>126492</xdr:rowOff>
    </xdr:to>
    <xdr:cxnSp macro="">
      <xdr:nvCxnSpPr>
        <xdr:cNvPr id="490" name="直線コネクタ 489">
          <a:extLst>
            <a:ext uri="{FF2B5EF4-FFF2-40B4-BE49-F238E27FC236}">
              <a16:creationId xmlns:a16="http://schemas.microsoft.com/office/drawing/2014/main" id="{9AA02188-885F-4A1A-AB65-E7F729AA63DD}"/>
            </a:ext>
          </a:extLst>
        </xdr:cNvPr>
        <xdr:cNvCxnSpPr/>
      </xdr:nvCxnSpPr>
      <xdr:spPr>
        <a:xfrm flipV="1">
          <a:off x="7080250" y="1738122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75692</xdr:rowOff>
    </xdr:from>
    <xdr:to>
      <xdr:col>36</xdr:col>
      <xdr:colOff>165100</xdr:colOff>
      <xdr:row>105</xdr:row>
      <xdr:rowOff>5842</xdr:rowOff>
    </xdr:to>
    <xdr:sp macro="" textlink="">
      <xdr:nvSpPr>
        <xdr:cNvPr id="491" name="楕円 490">
          <a:extLst>
            <a:ext uri="{FF2B5EF4-FFF2-40B4-BE49-F238E27FC236}">
              <a16:creationId xmlns:a16="http://schemas.microsoft.com/office/drawing/2014/main" id="{4E40D061-8F04-446E-A12B-755F09E98DC6}"/>
            </a:ext>
          </a:extLst>
        </xdr:cNvPr>
        <xdr:cNvSpPr/>
      </xdr:nvSpPr>
      <xdr:spPr>
        <a:xfrm>
          <a:off x="62357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126492</xdr:rowOff>
    </xdr:from>
    <xdr:to>
      <xdr:col>41</xdr:col>
      <xdr:colOff>50800</xdr:colOff>
      <xdr:row>104</xdr:row>
      <xdr:rowOff>126492</xdr:rowOff>
    </xdr:to>
    <xdr:cxnSp macro="">
      <xdr:nvCxnSpPr>
        <xdr:cNvPr id="492" name="直線コネクタ 491">
          <a:extLst>
            <a:ext uri="{FF2B5EF4-FFF2-40B4-BE49-F238E27FC236}">
              <a16:creationId xmlns:a16="http://schemas.microsoft.com/office/drawing/2014/main" id="{ACA1E1AD-AB68-4E44-97CF-2C7B89FCFB04}"/>
            </a:ext>
          </a:extLst>
        </xdr:cNvPr>
        <xdr:cNvCxnSpPr/>
      </xdr:nvCxnSpPr>
      <xdr:spPr>
        <a:xfrm>
          <a:off x="6286500" y="1738579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13225</xdr:rowOff>
    </xdr:from>
    <xdr:ext cx="469744" cy="259045"/>
    <xdr:sp macro="" textlink="">
      <xdr:nvSpPr>
        <xdr:cNvPr id="493" name="n_1mainValue【市民会館】&#10;一人当たり面積">
          <a:extLst>
            <a:ext uri="{FF2B5EF4-FFF2-40B4-BE49-F238E27FC236}">
              <a16:creationId xmlns:a16="http://schemas.microsoft.com/office/drawing/2014/main" id="{8D127ED2-A0BA-488C-A306-BD72DB56FBB0}"/>
            </a:ext>
          </a:extLst>
        </xdr:cNvPr>
        <xdr:cNvSpPr txBox="1"/>
      </xdr:nvSpPr>
      <xdr:spPr>
        <a:xfrm>
          <a:off x="845827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17797</xdr:rowOff>
    </xdr:from>
    <xdr:ext cx="469744" cy="259045"/>
    <xdr:sp macro="" textlink="">
      <xdr:nvSpPr>
        <xdr:cNvPr id="494" name="n_2mainValue【市民会館】&#10;一人当たり面積">
          <a:extLst>
            <a:ext uri="{FF2B5EF4-FFF2-40B4-BE49-F238E27FC236}">
              <a16:creationId xmlns:a16="http://schemas.microsoft.com/office/drawing/2014/main" id="{3B39E970-971A-42D1-9BE5-C49914417F1B}"/>
            </a:ext>
          </a:extLst>
        </xdr:cNvPr>
        <xdr:cNvSpPr txBox="1"/>
      </xdr:nvSpPr>
      <xdr:spPr>
        <a:xfrm>
          <a:off x="76772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22369</xdr:rowOff>
    </xdr:from>
    <xdr:ext cx="469744" cy="259045"/>
    <xdr:sp macro="" textlink="">
      <xdr:nvSpPr>
        <xdr:cNvPr id="495" name="n_3mainValue【市民会館】&#10;一人当たり面積">
          <a:extLst>
            <a:ext uri="{FF2B5EF4-FFF2-40B4-BE49-F238E27FC236}">
              <a16:creationId xmlns:a16="http://schemas.microsoft.com/office/drawing/2014/main" id="{336643D3-60F1-4400-BFD9-D5A453921AB7}"/>
            </a:ext>
          </a:extLst>
        </xdr:cNvPr>
        <xdr:cNvSpPr txBox="1"/>
      </xdr:nvSpPr>
      <xdr:spPr>
        <a:xfrm>
          <a:off x="68644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22369</xdr:rowOff>
    </xdr:from>
    <xdr:ext cx="469744" cy="259045"/>
    <xdr:sp macro="" textlink="">
      <xdr:nvSpPr>
        <xdr:cNvPr id="496" name="n_4mainValue【市民会館】&#10;一人当たり面積">
          <a:extLst>
            <a:ext uri="{FF2B5EF4-FFF2-40B4-BE49-F238E27FC236}">
              <a16:creationId xmlns:a16="http://schemas.microsoft.com/office/drawing/2014/main" id="{AC31DD8F-E47E-4390-BC41-DDE504340D8F}"/>
            </a:ext>
          </a:extLst>
        </xdr:cNvPr>
        <xdr:cNvSpPr txBox="1"/>
      </xdr:nvSpPr>
      <xdr:spPr>
        <a:xfrm>
          <a:off x="607067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70DC96A7-8DAD-4A75-B05D-C71C7E22B4C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EE412A3F-0CFA-4786-A9A4-A77D7C990C0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5188DDA4-5F6E-4B24-893D-8FEF6FCA93B8}"/>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2592454B-6AFD-4D95-8C0F-DA4A3C2E0959}"/>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AE575452-2358-47DA-A782-340742CBFE81}"/>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DF8CAA46-8B49-4842-8024-172515C2AACA}"/>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83143B45-6E60-4F34-B8DA-0C9EAA263E4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BB933B6A-8EAF-400D-BCEF-81120BCCF506}"/>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185434DE-B8FD-4F55-B621-4FA6B7EB4148}"/>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1F01A5A0-0DEF-4790-BE07-36D3BE0C34B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a:extLst>
            <a:ext uri="{FF2B5EF4-FFF2-40B4-BE49-F238E27FC236}">
              <a16:creationId xmlns:a16="http://schemas.microsoft.com/office/drawing/2014/main" id="{F7B57583-AF12-4D1B-97CA-21792EA6A979}"/>
            </a:ext>
          </a:extLst>
        </xdr:cNvPr>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BB86B80E-F90E-422F-B0A8-48AC27D5CD8D}"/>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a:extLst>
            <a:ext uri="{FF2B5EF4-FFF2-40B4-BE49-F238E27FC236}">
              <a16:creationId xmlns:a16="http://schemas.microsoft.com/office/drawing/2014/main" id="{22ADF31D-C311-4850-8CBD-519287C2E976}"/>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E0397FA0-BB82-4BFE-B577-302210BDCBA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D73D2520-0391-4E94-90B1-19E4F72269AB}"/>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95234DCF-231F-445C-923E-90E4248E627A}"/>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87C295-586C-4B25-905B-EE703B215881}"/>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49254F69-73DD-4BF5-8214-CE1524C17AFA}"/>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78201AF7-EF5C-4ECE-9F1E-36151661177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A9CC2AC1-34AF-4F12-A858-FF06EA6F83FC}"/>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8C401E54-F748-42EB-9D09-376187E14565}"/>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222F2774-2840-4666-B9E1-DD82D57E6D08}"/>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a:extLst>
            <a:ext uri="{FF2B5EF4-FFF2-40B4-BE49-F238E27FC236}">
              <a16:creationId xmlns:a16="http://schemas.microsoft.com/office/drawing/2014/main" id="{5010A208-D7FE-49AA-B8ED-0B3FF17DA70E}"/>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C575484D-21A4-4C81-9401-CFCAA9306744}"/>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15240</xdr:rowOff>
    </xdr:to>
    <xdr:cxnSp macro="">
      <xdr:nvCxnSpPr>
        <xdr:cNvPr id="521" name="直線コネクタ 520">
          <a:extLst>
            <a:ext uri="{FF2B5EF4-FFF2-40B4-BE49-F238E27FC236}">
              <a16:creationId xmlns:a16="http://schemas.microsoft.com/office/drawing/2014/main" id="{671397AA-D1EF-48BD-890B-FAF0895B4671}"/>
            </a:ext>
          </a:extLst>
        </xdr:cNvPr>
        <xdr:cNvCxnSpPr/>
      </xdr:nvCxnSpPr>
      <xdr:spPr>
        <a:xfrm flipV="1">
          <a:off x="14699614" y="5434330"/>
          <a:ext cx="0" cy="152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19067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DDCDC3C2-F202-4FBD-87B9-5E38F4D1DA8D}"/>
            </a:ext>
          </a:extLst>
        </xdr:cNvPr>
        <xdr:cNvSpPr txBox="1"/>
      </xdr:nvSpPr>
      <xdr:spPr>
        <a:xfrm>
          <a:off x="14738350" y="695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15240</xdr:rowOff>
    </xdr:from>
    <xdr:to>
      <xdr:col>86</xdr:col>
      <xdr:colOff>25400</xdr:colOff>
      <xdr:row>42</xdr:row>
      <xdr:rowOff>15240</xdr:rowOff>
    </xdr:to>
    <xdr:cxnSp macro="">
      <xdr:nvCxnSpPr>
        <xdr:cNvPr id="523" name="直線コネクタ 522">
          <a:extLst>
            <a:ext uri="{FF2B5EF4-FFF2-40B4-BE49-F238E27FC236}">
              <a16:creationId xmlns:a16="http://schemas.microsoft.com/office/drawing/2014/main" id="{65856A4A-0EF9-4EF1-9617-D7D87B00FE47}"/>
            </a:ext>
          </a:extLst>
        </xdr:cNvPr>
        <xdr:cNvCxnSpPr/>
      </xdr:nvCxnSpPr>
      <xdr:spPr>
        <a:xfrm>
          <a:off x="14611350" y="6955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0222364E-5C9E-4308-97B4-602EC3BCCF1D}"/>
            </a:ext>
          </a:extLst>
        </xdr:cNvPr>
        <xdr:cNvSpPr txBox="1"/>
      </xdr:nvSpPr>
      <xdr:spPr>
        <a:xfrm>
          <a:off x="14738350" y="521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5" name="直線コネクタ 524">
          <a:extLst>
            <a:ext uri="{FF2B5EF4-FFF2-40B4-BE49-F238E27FC236}">
              <a16:creationId xmlns:a16="http://schemas.microsoft.com/office/drawing/2014/main" id="{8AB9279A-BF3B-45D8-892A-C783F28C6103}"/>
            </a:ext>
          </a:extLst>
        </xdr:cNvPr>
        <xdr:cNvCxnSpPr/>
      </xdr:nvCxnSpPr>
      <xdr:spPr>
        <a:xfrm>
          <a:off x="14611350" y="5434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36847</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ABF06E2A-3DB6-48F1-9610-9DF3CD4F02A8}"/>
            </a:ext>
          </a:extLst>
        </xdr:cNvPr>
        <xdr:cNvSpPr txBox="1"/>
      </xdr:nvSpPr>
      <xdr:spPr>
        <a:xfrm>
          <a:off x="14738350" y="631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27" name="フローチャート: 判断 526">
          <a:extLst>
            <a:ext uri="{FF2B5EF4-FFF2-40B4-BE49-F238E27FC236}">
              <a16:creationId xmlns:a16="http://schemas.microsoft.com/office/drawing/2014/main" id="{42561005-C8AB-495C-A787-5415411F642D}"/>
            </a:ext>
          </a:extLst>
        </xdr:cNvPr>
        <xdr:cNvSpPr/>
      </xdr:nvSpPr>
      <xdr:spPr>
        <a:xfrm>
          <a:off x="14649450" y="64592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86360</xdr:rowOff>
    </xdr:from>
    <xdr:to>
      <xdr:col>81</xdr:col>
      <xdr:colOff>101600</xdr:colOff>
      <xdr:row>40</xdr:row>
      <xdr:rowOff>16510</xdr:rowOff>
    </xdr:to>
    <xdr:sp macro="" textlink="">
      <xdr:nvSpPr>
        <xdr:cNvPr id="528" name="フローチャート: 判断 527">
          <a:extLst>
            <a:ext uri="{FF2B5EF4-FFF2-40B4-BE49-F238E27FC236}">
              <a16:creationId xmlns:a16="http://schemas.microsoft.com/office/drawing/2014/main" id="{09BA35C4-2A6D-48BB-9A43-BDF7BBDCF738}"/>
            </a:ext>
          </a:extLst>
        </xdr:cNvPr>
        <xdr:cNvSpPr/>
      </xdr:nvSpPr>
      <xdr:spPr>
        <a:xfrm>
          <a:off x="13887450" y="6531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33037</xdr:rowOff>
    </xdr:from>
    <xdr:ext cx="405111" cy="259045"/>
    <xdr:sp macro="" textlink="">
      <xdr:nvSpPr>
        <xdr:cNvPr id="529" name="n_1aveValue【一般廃棄物処理施設】&#10;有形固定資産減価償却率">
          <a:extLst>
            <a:ext uri="{FF2B5EF4-FFF2-40B4-BE49-F238E27FC236}">
              <a16:creationId xmlns:a16="http://schemas.microsoft.com/office/drawing/2014/main" id="{EC42AB3C-1CD4-4CD5-948E-9ABDDCBE7E76}"/>
            </a:ext>
          </a:extLst>
        </xdr:cNvPr>
        <xdr:cNvSpPr txBox="1"/>
      </xdr:nvSpPr>
      <xdr:spPr>
        <a:xfrm>
          <a:off x="13742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33020</xdr:rowOff>
    </xdr:from>
    <xdr:to>
      <xdr:col>76</xdr:col>
      <xdr:colOff>165100</xdr:colOff>
      <xdr:row>39</xdr:row>
      <xdr:rowOff>134620</xdr:rowOff>
    </xdr:to>
    <xdr:sp macro="" textlink="">
      <xdr:nvSpPr>
        <xdr:cNvPr id="530" name="フローチャート: 判断 529">
          <a:extLst>
            <a:ext uri="{FF2B5EF4-FFF2-40B4-BE49-F238E27FC236}">
              <a16:creationId xmlns:a16="http://schemas.microsoft.com/office/drawing/2014/main" id="{4631C28F-F18D-4BE9-89E0-8578F5E1CDB8}"/>
            </a:ext>
          </a:extLst>
        </xdr:cNvPr>
        <xdr:cNvSpPr/>
      </xdr:nvSpPr>
      <xdr:spPr>
        <a:xfrm>
          <a:off x="130937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151147</xdr:rowOff>
    </xdr:from>
    <xdr:ext cx="405111" cy="259045"/>
    <xdr:sp macro="" textlink="">
      <xdr:nvSpPr>
        <xdr:cNvPr id="531" name="n_2aveValue【一般廃棄物処理施設】&#10;有形固定資産減価償却率">
          <a:extLst>
            <a:ext uri="{FF2B5EF4-FFF2-40B4-BE49-F238E27FC236}">
              <a16:creationId xmlns:a16="http://schemas.microsoft.com/office/drawing/2014/main" id="{B75A5F5B-579B-4891-A249-B53C97695E79}"/>
            </a:ext>
          </a:extLst>
        </xdr:cNvPr>
        <xdr:cNvSpPr txBox="1"/>
      </xdr:nvSpPr>
      <xdr:spPr>
        <a:xfrm>
          <a:off x="1296099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162560</xdr:rowOff>
    </xdr:from>
    <xdr:to>
      <xdr:col>72</xdr:col>
      <xdr:colOff>38100</xdr:colOff>
      <xdr:row>39</xdr:row>
      <xdr:rowOff>92710</xdr:rowOff>
    </xdr:to>
    <xdr:sp macro="" textlink="">
      <xdr:nvSpPr>
        <xdr:cNvPr id="532" name="フローチャート: 判断 531">
          <a:extLst>
            <a:ext uri="{FF2B5EF4-FFF2-40B4-BE49-F238E27FC236}">
              <a16:creationId xmlns:a16="http://schemas.microsoft.com/office/drawing/2014/main" id="{D06D5681-0FFF-43A8-A664-0FEE8E397EB6}"/>
            </a:ext>
          </a:extLst>
        </xdr:cNvPr>
        <xdr:cNvSpPr/>
      </xdr:nvSpPr>
      <xdr:spPr>
        <a:xfrm>
          <a:off x="1229995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109237</xdr:rowOff>
    </xdr:from>
    <xdr:ext cx="405111" cy="259045"/>
    <xdr:sp macro="" textlink="">
      <xdr:nvSpPr>
        <xdr:cNvPr id="533" name="n_3aveValue【一般廃棄物処理施設】&#10;有形固定資産減価償却率">
          <a:extLst>
            <a:ext uri="{FF2B5EF4-FFF2-40B4-BE49-F238E27FC236}">
              <a16:creationId xmlns:a16="http://schemas.microsoft.com/office/drawing/2014/main" id="{FC63255D-12E9-4CC7-9B40-25D4C0A0C519}"/>
            </a:ext>
          </a:extLst>
        </xdr:cNvPr>
        <xdr:cNvSpPr txBox="1"/>
      </xdr:nvSpPr>
      <xdr:spPr>
        <a:xfrm>
          <a:off x="121672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33020</xdr:rowOff>
    </xdr:from>
    <xdr:to>
      <xdr:col>67</xdr:col>
      <xdr:colOff>101600</xdr:colOff>
      <xdr:row>39</xdr:row>
      <xdr:rowOff>134620</xdr:rowOff>
    </xdr:to>
    <xdr:sp macro="" textlink="">
      <xdr:nvSpPr>
        <xdr:cNvPr id="534" name="フローチャート: 判断 533">
          <a:extLst>
            <a:ext uri="{FF2B5EF4-FFF2-40B4-BE49-F238E27FC236}">
              <a16:creationId xmlns:a16="http://schemas.microsoft.com/office/drawing/2014/main" id="{6FB5DA4D-21C0-48FA-BD7E-0EB5C564B041}"/>
            </a:ext>
          </a:extLst>
        </xdr:cNvPr>
        <xdr:cNvSpPr/>
      </xdr:nvSpPr>
      <xdr:spPr>
        <a:xfrm>
          <a:off x="1148715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39</xdr:row>
      <xdr:rowOff>125747</xdr:rowOff>
    </xdr:from>
    <xdr:ext cx="405111" cy="259045"/>
    <xdr:sp macro="" textlink="">
      <xdr:nvSpPr>
        <xdr:cNvPr id="535" name="n_4aveValue【一般廃棄物処理施設】&#10;有形固定資産減価償却率">
          <a:extLst>
            <a:ext uri="{FF2B5EF4-FFF2-40B4-BE49-F238E27FC236}">
              <a16:creationId xmlns:a16="http://schemas.microsoft.com/office/drawing/2014/main" id="{791C8D19-FA0C-43F2-B345-AA1FA3BF3BA8}"/>
            </a:ext>
          </a:extLst>
        </xdr:cNvPr>
        <xdr:cNvSpPr txBox="1"/>
      </xdr:nvSpPr>
      <xdr:spPr>
        <a:xfrm>
          <a:off x="113544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6ECA81A9-1A94-48DF-BC99-4AD3BE80888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2E23E432-B400-45F1-A4B9-9E9BAF13320F}"/>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B3642400-9232-4626-85F1-3ACE9D640376}"/>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23F2FCD8-1A8B-4E42-B69F-366E16DCB45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DED4313C-078F-4744-B0AC-90609274C30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67310</xdr:rowOff>
    </xdr:from>
    <xdr:to>
      <xdr:col>85</xdr:col>
      <xdr:colOff>177800</xdr:colOff>
      <xdr:row>41</xdr:row>
      <xdr:rowOff>168910</xdr:rowOff>
    </xdr:to>
    <xdr:sp macro="" textlink="">
      <xdr:nvSpPr>
        <xdr:cNvPr id="541" name="楕円 540">
          <a:extLst>
            <a:ext uri="{FF2B5EF4-FFF2-40B4-BE49-F238E27FC236}">
              <a16:creationId xmlns:a16="http://schemas.microsoft.com/office/drawing/2014/main" id="{905B3912-7E8F-4B91-8548-9E3F4FFF1232}"/>
            </a:ext>
          </a:extLst>
        </xdr:cNvPr>
        <xdr:cNvSpPr/>
      </xdr:nvSpPr>
      <xdr:spPr>
        <a:xfrm>
          <a:off x="14649450" y="68427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153687</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C97847FE-0A37-4BEA-A537-E424CAE8E10B}"/>
            </a:ext>
          </a:extLst>
        </xdr:cNvPr>
        <xdr:cNvSpPr txBox="1"/>
      </xdr:nvSpPr>
      <xdr:spPr>
        <a:xfrm>
          <a:off x="14738350"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120650</xdr:rowOff>
    </xdr:from>
    <xdr:to>
      <xdr:col>81</xdr:col>
      <xdr:colOff>101600</xdr:colOff>
      <xdr:row>41</xdr:row>
      <xdr:rowOff>50800</xdr:rowOff>
    </xdr:to>
    <xdr:sp macro="" textlink="">
      <xdr:nvSpPr>
        <xdr:cNvPr id="543" name="楕円 542">
          <a:extLst>
            <a:ext uri="{FF2B5EF4-FFF2-40B4-BE49-F238E27FC236}">
              <a16:creationId xmlns:a16="http://schemas.microsoft.com/office/drawing/2014/main" id="{B1C770F6-8C24-4247-843D-8969EF1ECC2C}"/>
            </a:ext>
          </a:extLst>
        </xdr:cNvPr>
        <xdr:cNvSpPr/>
      </xdr:nvSpPr>
      <xdr:spPr>
        <a:xfrm>
          <a:off x="13887450" y="6731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0</xdr:rowOff>
    </xdr:from>
    <xdr:to>
      <xdr:col>85</xdr:col>
      <xdr:colOff>127000</xdr:colOff>
      <xdr:row>41</xdr:row>
      <xdr:rowOff>118110</xdr:rowOff>
    </xdr:to>
    <xdr:cxnSp macro="">
      <xdr:nvCxnSpPr>
        <xdr:cNvPr id="544" name="直線コネクタ 543">
          <a:extLst>
            <a:ext uri="{FF2B5EF4-FFF2-40B4-BE49-F238E27FC236}">
              <a16:creationId xmlns:a16="http://schemas.microsoft.com/office/drawing/2014/main" id="{DEF86FAD-7CC2-497D-A4D2-2E34FEFD86C2}"/>
            </a:ext>
          </a:extLst>
        </xdr:cNvPr>
        <xdr:cNvCxnSpPr/>
      </xdr:nvCxnSpPr>
      <xdr:spPr>
        <a:xfrm>
          <a:off x="13938250" y="6775450"/>
          <a:ext cx="762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170180</xdr:rowOff>
    </xdr:from>
    <xdr:to>
      <xdr:col>76</xdr:col>
      <xdr:colOff>165100</xdr:colOff>
      <xdr:row>40</xdr:row>
      <xdr:rowOff>100330</xdr:rowOff>
    </xdr:to>
    <xdr:sp macro="" textlink="">
      <xdr:nvSpPr>
        <xdr:cNvPr id="545" name="楕円 544">
          <a:extLst>
            <a:ext uri="{FF2B5EF4-FFF2-40B4-BE49-F238E27FC236}">
              <a16:creationId xmlns:a16="http://schemas.microsoft.com/office/drawing/2014/main" id="{7A620D76-10B9-4B2D-B626-E8BC9AE77C66}"/>
            </a:ext>
          </a:extLst>
        </xdr:cNvPr>
        <xdr:cNvSpPr/>
      </xdr:nvSpPr>
      <xdr:spPr>
        <a:xfrm>
          <a:off x="13093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49530</xdr:rowOff>
    </xdr:from>
    <xdr:to>
      <xdr:col>81</xdr:col>
      <xdr:colOff>50800</xdr:colOff>
      <xdr:row>41</xdr:row>
      <xdr:rowOff>0</xdr:rowOff>
    </xdr:to>
    <xdr:cxnSp macro="">
      <xdr:nvCxnSpPr>
        <xdr:cNvPr id="546" name="直線コネクタ 545">
          <a:extLst>
            <a:ext uri="{FF2B5EF4-FFF2-40B4-BE49-F238E27FC236}">
              <a16:creationId xmlns:a16="http://schemas.microsoft.com/office/drawing/2014/main" id="{A75A564A-F78C-4DA0-B4E5-EE386EFF0F4F}"/>
            </a:ext>
          </a:extLst>
        </xdr:cNvPr>
        <xdr:cNvCxnSpPr/>
      </xdr:nvCxnSpPr>
      <xdr:spPr>
        <a:xfrm>
          <a:off x="13144500" y="6659880"/>
          <a:ext cx="793750"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48260</xdr:rowOff>
    </xdr:from>
    <xdr:to>
      <xdr:col>72</xdr:col>
      <xdr:colOff>38100</xdr:colOff>
      <xdr:row>39</xdr:row>
      <xdr:rowOff>149860</xdr:rowOff>
    </xdr:to>
    <xdr:sp macro="" textlink="">
      <xdr:nvSpPr>
        <xdr:cNvPr id="547" name="楕円 546">
          <a:extLst>
            <a:ext uri="{FF2B5EF4-FFF2-40B4-BE49-F238E27FC236}">
              <a16:creationId xmlns:a16="http://schemas.microsoft.com/office/drawing/2014/main" id="{0C0CB601-B1F2-44D9-9F08-9D0515AF8CA3}"/>
            </a:ext>
          </a:extLst>
        </xdr:cNvPr>
        <xdr:cNvSpPr/>
      </xdr:nvSpPr>
      <xdr:spPr>
        <a:xfrm>
          <a:off x="12299950" y="64935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99060</xdr:rowOff>
    </xdr:from>
    <xdr:to>
      <xdr:col>76</xdr:col>
      <xdr:colOff>114300</xdr:colOff>
      <xdr:row>40</xdr:row>
      <xdr:rowOff>49530</xdr:rowOff>
    </xdr:to>
    <xdr:cxnSp macro="">
      <xdr:nvCxnSpPr>
        <xdr:cNvPr id="548" name="直線コネクタ 547">
          <a:extLst>
            <a:ext uri="{FF2B5EF4-FFF2-40B4-BE49-F238E27FC236}">
              <a16:creationId xmlns:a16="http://schemas.microsoft.com/office/drawing/2014/main" id="{08CB2766-94C5-4CD2-9F6F-5256411BEF9C}"/>
            </a:ext>
          </a:extLst>
        </xdr:cNvPr>
        <xdr:cNvCxnSpPr/>
      </xdr:nvCxnSpPr>
      <xdr:spPr>
        <a:xfrm>
          <a:off x="12344400" y="6544310"/>
          <a:ext cx="800100"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549" name="楕円 548">
          <a:extLst>
            <a:ext uri="{FF2B5EF4-FFF2-40B4-BE49-F238E27FC236}">
              <a16:creationId xmlns:a16="http://schemas.microsoft.com/office/drawing/2014/main" id="{721F2B4C-3A1B-4041-8C8C-4360A2294BC1}"/>
            </a:ext>
          </a:extLst>
        </xdr:cNvPr>
        <xdr:cNvSpPr/>
      </xdr:nvSpPr>
      <xdr:spPr>
        <a:xfrm>
          <a:off x="11487150" y="637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39</xdr:row>
      <xdr:rowOff>99060</xdr:rowOff>
    </xdr:to>
    <xdr:cxnSp macro="">
      <xdr:nvCxnSpPr>
        <xdr:cNvPr id="550" name="直線コネクタ 549">
          <a:extLst>
            <a:ext uri="{FF2B5EF4-FFF2-40B4-BE49-F238E27FC236}">
              <a16:creationId xmlns:a16="http://schemas.microsoft.com/office/drawing/2014/main" id="{AAAEE547-63FD-4A82-BAF0-27E1B4588C8F}"/>
            </a:ext>
          </a:extLst>
        </xdr:cNvPr>
        <xdr:cNvCxnSpPr/>
      </xdr:nvCxnSpPr>
      <xdr:spPr>
        <a:xfrm>
          <a:off x="11537950" y="6424930"/>
          <a:ext cx="80645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41927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CC81E31A-1E10-4AEC-BE37-1A84695C73D8}"/>
            </a:ext>
          </a:extLst>
        </xdr:cNvPr>
        <xdr:cNvSpPr txBox="1"/>
      </xdr:nvSpPr>
      <xdr:spPr>
        <a:xfrm>
          <a:off x="13742044" y="681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91457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69EF1164-0912-4E5C-9A41-8AFD03027E35}"/>
            </a:ext>
          </a:extLst>
        </xdr:cNvPr>
        <xdr:cNvSpPr txBox="1"/>
      </xdr:nvSpPr>
      <xdr:spPr>
        <a:xfrm>
          <a:off x="1296099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140987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BF19AC9A-E712-4C71-8794-71A957BF6C29}"/>
            </a:ext>
          </a:extLst>
        </xdr:cNvPr>
        <xdr:cNvSpPr txBox="1"/>
      </xdr:nvSpPr>
      <xdr:spPr>
        <a:xfrm>
          <a:off x="12167244" y="658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2BEAB087-2AEB-4345-8FFD-671FC6C5F775}"/>
            </a:ext>
          </a:extLst>
        </xdr:cNvPr>
        <xdr:cNvSpPr txBox="1"/>
      </xdr:nvSpPr>
      <xdr:spPr>
        <a:xfrm>
          <a:off x="113544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A480E936-FBCC-4C2D-8AE4-A548DE3D6D83}"/>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9FB851B3-9089-4A75-9BC4-F793BFD681A9}"/>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FAB2283D-6AC2-407D-9CB8-F6020BC0C3DA}"/>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622BB85-FC39-43E7-AF24-BD4A9F62F81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886A3766-2648-4FF8-87C1-4EFB30F01698}"/>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496D5BE7-DFDC-4313-9142-3BC74ACEF176}"/>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970CC026-2D92-4FC2-B551-82634603430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E6492807-7941-47D8-879B-00E8CD35CA57}"/>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F572D5A8-3514-43C4-83FB-CDE7214F9B7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BDD97536-C651-46D8-BB1F-30081D69F96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5" name="テキスト ボックス 564">
          <a:extLst>
            <a:ext uri="{FF2B5EF4-FFF2-40B4-BE49-F238E27FC236}">
              <a16:creationId xmlns:a16="http://schemas.microsoft.com/office/drawing/2014/main" id="{26DA596E-2150-4DAF-96C1-2421D7722952}"/>
            </a:ext>
          </a:extLst>
        </xdr:cNvPr>
        <xdr:cNvSpPr txBox="1"/>
      </xdr:nvSpPr>
      <xdr:spPr>
        <a:xfrm>
          <a:off x="16248514" y="7211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6" name="直線コネクタ 565">
          <a:extLst>
            <a:ext uri="{FF2B5EF4-FFF2-40B4-BE49-F238E27FC236}">
              <a16:creationId xmlns:a16="http://schemas.microsoft.com/office/drawing/2014/main" id="{24984664-6F26-4223-868C-F5424F517A84}"/>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7" name="テキスト ボックス 566">
          <a:extLst>
            <a:ext uri="{FF2B5EF4-FFF2-40B4-BE49-F238E27FC236}">
              <a16:creationId xmlns:a16="http://schemas.microsoft.com/office/drawing/2014/main" id="{8B09FF81-3202-4D63-9DF5-D5222F791B50}"/>
            </a:ext>
          </a:extLst>
        </xdr:cNvPr>
        <xdr:cNvSpPr txBox="1"/>
      </xdr:nvSpPr>
      <xdr:spPr>
        <a:xfrm>
          <a:off x="15985051" y="6897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8" name="直線コネクタ 567">
          <a:extLst>
            <a:ext uri="{FF2B5EF4-FFF2-40B4-BE49-F238E27FC236}">
              <a16:creationId xmlns:a16="http://schemas.microsoft.com/office/drawing/2014/main" id="{4EA6ED88-E9EB-43AC-95E8-A4DC028307A3}"/>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9" name="テキスト ボックス 568">
          <a:extLst>
            <a:ext uri="{FF2B5EF4-FFF2-40B4-BE49-F238E27FC236}">
              <a16:creationId xmlns:a16="http://schemas.microsoft.com/office/drawing/2014/main" id="{550F2C0A-12F0-42E1-8251-AE546F7F47F4}"/>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0" name="直線コネクタ 569">
          <a:extLst>
            <a:ext uri="{FF2B5EF4-FFF2-40B4-BE49-F238E27FC236}">
              <a16:creationId xmlns:a16="http://schemas.microsoft.com/office/drawing/2014/main" id="{3FC032AF-9122-4743-9145-8559BC0088FC}"/>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1" name="テキスト ボックス 570">
          <a:extLst>
            <a:ext uri="{FF2B5EF4-FFF2-40B4-BE49-F238E27FC236}">
              <a16:creationId xmlns:a16="http://schemas.microsoft.com/office/drawing/2014/main" id="{0D372610-00A4-4620-B1DE-93C11384B6A0}"/>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2" name="直線コネクタ 571">
          <a:extLst>
            <a:ext uri="{FF2B5EF4-FFF2-40B4-BE49-F238E27FC236}">
              <a16:creationId xmlns:a16="http://schemas.microsoft.com/office/drawing/2014/main" id="{53C2122A-ED77-4981-83AA-69E6B5E26E13}"/>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3" name="テキスト ボックス 572">
          <a:extLst>
            <a:ext uri="{FF2B5EF4-FFF2-40B4-BE49-F238E27FC236}">
              <a16:creationId xmlns:a16="http://schemas.microsoft.com/office/drawing/2014/main" id="{02718868-70B8-4C31-8ACC-5D89AF9EE839}"/>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4" name="直線コネクタ 573">
          <a:extLst>
            <a:ext uri="{FF2B5EF4-FFF2-40B4-BE49-F238E27FC236}">
              <a16:creationId xmlns:a16="http://schemas.microsoft.com/office/drawing/2014/main" id="{EB188427-098A-42BF-B577-828A82A853C3}"/>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5" name="テキスト ボックス 574">
          <a:extLst>
            <a:ext uri="{FF2B5EF4-FFF2-40B4-BE49-F238E27FC236}">
              <a16:creationId xmlns:a16="http://schemas.microsoft.com/office/drawing/2014/main" id="{1054E19A-193F-444C-B248-85BBFCF6A266}"/>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6" name="直線コネクタ 575">
          <a:extLst>
            <a:ext uri="{FF2B5EF4-FFF2-40B4-BE49-F238E27FC236}">
              <a16:creationId xmlns:a16="http://schemas.microsoft.com/office/drawing/2014/main" id="{9FEE04DD-E182-40D4-B1D5-EF8D965486C7}"/>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7" name="テキスト ボックス 576">
          <a:extLst>
            <a:ext uri="{FF2B5EF4-FFF2-40B4-BE49-F238E27FC236}">
              <a16:creationId xmlns:a16="http://schemas.microsoft.com/office/drawing/2014/main" id="{7BD20751-EDFA-4016-95B0-1968768707B9}"/>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a:extLst>
            <a:ext uri="{FF2B5EF4-FFF2-40B4-BE49-F238E27FC236}">
              <a16:creationId xmlns:a16="http://schemas.microsoft.com/office/drawing/2014/main" id="{DAE2A9A9-1028-4A53-83B1-C6C347C522AB}"/>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a:extLst>
            <a:ext uri="{FF2B5EF4-FFF2-40B4-BE49-F238E27FC236}">
              <a16:creationId xmlns:a16="http://schemas.microsoft.com/office/drawing/2014/main" id="{B670A0BB-43AE-4FB4-9CC9-9D426A6B144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a:extLst>
            <a:ext uri="{FF2B5EF4-FFF2-40B4-BE49-F238E27FC236}">
              <a16:creationId xmlns:a16="http://schemas.microsoft.com/office/drawing/2014/main" id="{23D48D9A-30E9-49E6-93F7-D5E01D5863E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167068</xdr:rowOff>
    </xdr:from>
    <xdr:to>
      <xdr:col>116</xdr:col>
      <xdr:colOff>62864</xdr:colOff>
      <xdr:row>42</xdr:row>
      <xdr:rowOff>79923</xdr:rowOff>
    </xdr:to>
    <xdr:cxnSp macro="">
      <xdr:nvCxnSpPr>
        <xdr:cNvPr id="581" name="直線コネクタ 580">
          <a:extLst>
            <a:ext uri="{FF2B5EF4-FFF2-40B4-BE49-F238E27FC236}">
              <a16:creationId xmlns:a16="http://schemas.microsoft.com/office/drawing/2014/main" id="{67DA093D-9716-4703-BEEC-EEE122136A80}"/>
            </a:ext>
          </a:extLst>
        </xdr:cNvPr>
        <xdr:cNvCxnSpPr/>
      </xdr:nvCxnSpPr>
      <xdr:spPr>
        <a:xfrm flipV="1">
          <a:off x="19951064" y="5456618"/>
          <a:ext cx="0" cy="156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83750</xdr:rowOff>
    </xdr:from>
    <xdr:ext cx="534377" cy="259045"/>
    <xdr:sp macro="" textlink="">
      <xdr:nvSpPr>
        <xdr:cNvPr id="582" name="【一般廃棄物処理施設】&#10;一人当たり有形固定資産（償却資産）額最小値テキスト">
          <a:extLst>
            <a:ext uri="{FF2B5EF4-FFF2-40B4-BE49-F238E27FC236}">
              <a16:creationId xmlns:a16="http://schemas.microsoft.com/office/drawing/2014/main" id="{65F3A96B-B322-454E-A139-80FF7C3D884B}"/>
            </a:ext>
          </a:extLst>
        </xdr:cNvPr>
        <xdr:cNvSpPr txBox="1"/>
      </xdr:nvSpPr>
      <xdr:spPr>
        <a:xfrm>
          <a:off x="19989800" y="702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79923</xdr:rowOff>
    </xdr:from>
    <xdr:to>
      <xdr:col>116</xdr:col>
      <xdr:colOff>152400</xdr:colOff>
      <xdr:row>42</xdr:row>
      <xdr:rowOff>79923</xdr:rowOff>
    </xdr:to>
    <xdr:cxnSp macro="">
      <xdr:nvCxnSpPr>
        <xdr:cNvPr id="583" name="直線コネクタ 582">
          <a:extLst>
            <a:ext uri="{FF2B5EF4-FFF2-40B4-BE49-F238E27FC236}">
              <a16:creationId xmlns:a16="http://schemas.microsoft.com/office/drawing/2014/main" id="{C1579FAB-1DC1-471B-86EA-EB6F03447BC5}"/>
            </a:ext>
          </a:extLst>
        </xdr:cNvPr>
        <xdr:cNvCxnSpPr/>
      </xdr:nvCxnSpPr>
      <xdr:spPr>
        <a:xfrm>
          <a:off x="19881850" y="70204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113745</xdr:rowOff>
    </xdr:from>
    <xdr:ext cx="599010" cy="259045"/>
    <xdr:sp macro="" textlink="">
      <xdr:nvSpPr>
        <xdr:cNvPr id="584" name="【一般廃棄物処理施設】&#10;一人当たり有形固定資産（償却資産）額最大値テキスト">
          <a:extLst>
            <a:ext uri="{FF2B5EF4-FFF2-40B4-BE49-F238E27FC236}">
              <a16:creationId xmlns:a16="http://schemas.microsoft.com/office/drawing/2014/main" id="{D17AAC1C-D26D-415B-9277-2196E12B218A}"/>
            </a:ext>
          </a:extLst>
        </xdr:cNvPr>
        <xdr:cNvSpPr txBox="1"/>
      </xdr:nvSpPr>
      <xdr:spPr>
        <a:xfrm>
          <a:off x="19989800" y="523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167068</xdr:rowOff>
    </xdr:from>
    <xdr:to>
      <xdr:col>116</xdr:col>
      <xdr:colOff>152400</xdr:colOff>
      <xdr:row>32</xdr:row>
      <xdr:rowOff>167068</xdr:rowOff>
    </xdr:to>
    <xdr:cxnSp macro="">
      <xdr:nvCxnSpPr>
        <xdr:cNvPr id="585" name="直線コネクタ 584">
          <a:extLst>
            <a:ext uri="{FF2B5EF4-FFF2-40B4-BE49-F238E27FC236}">
              <a16:creationId xmlns:a16="http://schemas.microsoft.com/office/drawing/2014/main" id="{F55D54C8-F494-464E-BAAA-02CA1827F89B}"/>
            </a:ext>
          </a:extLst>
        </xdr:cNvPr>
        <xdr:cNvCxnSpPr/>
      </xdr:nvCxnSpPr>
      <xdr:spPr>
        <a:xfrm>
          <a:off x="19881850" y="5456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145951</xdr:rowOff>
    </xdr:from>
    <xdr:ext cx="534377" cy="259045"/>
    <xdr:sp macro="" textlink="">
      <xdr:nvSpPr>
        <xdr:cNvPr id="586" name="【一般廃棄物処理施設】&#10;一人当たり有形固定資産（償却資産）額平均値テキスト">
          <a:extLst>
            <a:ext uri="{FF2B5EF4-FFF2-40B4-BE49-F238E27FC236}">
              <a16:creationId xmlns:a16="http://schemas.microsoft.com/office/drawing/2014/main" id="{059130C2-F1ED-406D-B9BE-EB47838BC4B2}"/>
            </a:ext>
          </a:extLst>
        </xdr:cNvPr>
        <xdr:cNvSpPr txBox="1"/>
      </xdr:nvSpPr>
      <xdr:spPr>
        <a:xfrm>
          <a:off x="19989800" y="626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167524</xdr:rowOff>
    </xdr:from>
    <xdr:to>
      <xdr:col>116</xdr:col>
      <xdr:colOff>114300</xdr:colOff>
      <xdr:row>38</xdr:row>
      <xdr:rowOff>97674</xdr:rowOff>
    </xdr:to>
    <xdr:sp macro="" textlink="">
      <xdr:nvSpPr>
        <xdr:cNvPr id="587" name="フローチャート: 判断 586">
          <a:extLst>
            <a:ext uri="{FF2B5EF4-FFF2-40B4-BE49-F238E27FC236}">
              <a16:creationId xmlns:a16="http://schemas.microsoft.com/office/drawing/2014/main" id="{D3A23610-A28F-4DD7-ACC0-FCE969D24CC8}"/>
            </a:ext>
          </a:extLst>
        </xdr:cNvPr>
        <xdr:cNvSpPr/>
      </xdr:nvSpPr>
      <xdr:spPr>
        <a:xfrm>
          <a:off x="19900900" y="62825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28046</xdr:rowOff>
    </xdr:from>
    <xdr:to>
      <xdr:col>112</xdr:col>
      <xdr:colOff>38100</xdr:colOff>
      <xdr:row>38</xdr:row>
      <xdr:rowOff>129646</xdr:rowOff>
    </xdr:to>
    <xdr:sp macro="" textlink="">
      <xdr:nvSpPr>
        <xdr:cNvPr id="588" name="フローチャート: 判断 587">
          <a:extLst>
            <a:ext uri="{FF2B5EF4-FFF2-40B4-BE49-F238E27FC236}">
              <a16:creationId xmlns:a16="http://schemas.microsoft.com/office/drawing/2014/main" id="{55650BBE-BF05-4F95-8E16-63173D5689E3}"/>
            </a:ext>
          </a:extLst>
        </xdr:cNvPr>
        <xdr:cNvSpPr/>
      </xdr:nvSpPr>
      <xdr:spPr>
        <a:xfrm>
          <a:off x="19157950" y="63081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120773</xdr:rowOff>
    </xdr:from>
    <xdr:ext cx="534377" cy="259045"/>
    <xdr:sp macro="" textlink="">
      <xdr:nvSpPr>
        <xdr:cNvPr id="589" name="n_1aveValue【一般廃棄物処理施設】&#10;一人当たり有形固定資産（償却資産）額">
          <a:extLst>
            <a:ext uri="{FF2B5EF4-FFF2-40B4-BE49-F238E27FC236}">
              <a16:creationId xmlns:a16="http://schemas.microsoft.com/office/drawing/2014/main" id="{4A99CD13-CEEB-4714-B038-9869DBDCF6AA}"/>
            </a:ext>
          </a:extLst>
        </xdr:cNvPr>
        <xdr:cNvSpPr txBox="1"/>
      </xdr:nvSpPr>
      <xdr:spPr>
        <a:xfrm>
          <a:off x="18947911" y="64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49582</xdr:rowOff>
    </xdr:from>
    <xdr:to>
      <xdr:col>107</xdr:col>
      <xdr:colOff>101600</xdr:colOff>
      <xdr:row>38</xdr:row>
      <xdr:rowOff>151182</xdr:rowOff>
    </xdr:to>
    <xdr:sp macro="" textlink="">
      <xdr:nvSpPr>
        <xdr:cNvPr id="590" name="フローチャート: 判断 589">
          <a:extLst>
            <a:ext uri="{FF2B5EF4-FFF2-40B4-BE49-F238E27FC236}">
              <a16:creationId xmlns:a16="http://schemas.microsoft.com/office/drawing/2014/main" id="{806A6BBB-B83D-4059-B0D1-B19174393197}"/>
            </a:ext>
          </a:extLst>
        </xdr:cNvPr>
        <xdr:cNvSpPr/>
      </xdr:nvSpPr>
      <xdr:spPr>
        <a:xfrm>
          <a:off x="18345150" y="6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142309</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5CF1FF96-DF64-4AE9-8798-2E08FE3768E4}"/>
            </a:ext>
          </a:extLst>
        </xdr:cNvPr>
        <xdr:cNvSpPr txBox="1"/>
      </xdr:nvSpPr>
      <xdr:spPr>
        <a:xfrm>
          <a:off x="18166861" y="64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62531</xdr:rowOff>
    </xdr:from>
    <xdr:to>
      <xdr:col>102</xdr:col>
      <xdr:colOff>165100</xdr:colOff>
      <xdr:row>38</xdr:row>
      <xdr:rowOff>164131</xdr:rowOff>
    </xdr:to>
    <xdr:sp macro="" textlink="">
      <xdr:nvSpPr>
        <xdr:cNvPr id="592" name="フローチャート: 判断 591">
          <a:extLst>
            <a:ext uri="{FF2B5EF4-FFF2-40B4-BE49-F238E27FC236}">
              <a16:creationId xmlns:a16="http://schemas.microsoft.com/office/drawing/2014/main" id="{C48C7074-EA9F-4B55-8B22-EC3A3FF2BAB8}"/>
            </a:ext>
          </a:extLst>
        </xdr:cNvPr>
        <xdr:cNvSpPr/>
      </xdr:nvSpPr>
      <xdr:spPr>
        <a:xfrm>
          <a:off x="17551400" y="634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155258</xdr:rowOff>
    </xdr:from>
    <xdr:ext cx="534377" cy="259045"/>
    <xdr:sp macro="" textlink="">
      <xdr:nvSpPr>
        <xdr:cNvPr id="593" name="n_3aveValue【一般廃棄物処理施設】&#10;一人当たり有形固定資産（償却資産）額">
          <a:extLst>
            <a:ext uri="{FF2B5EF4-FFF2-40B4-BE49-F238E27FC236}">
              <a16:creationId xmlns:a16="http://schemas.microsoft.com/office/drawing/2014/main" id="{BDD2C1F7-7B16-4568-9B0A-A71EDB2DFE58}"/>
            </a:ext>
          </a:extLst>
        </xdr:cNvPr>
        <xdr:cNvSpPr txBox="1"/>
      </xdr:nvSpPr>
      <xdr:spPr>
        <a:xfrm>
          <a:off x="17354061" y="64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94307</xdr:rowOff>
    </xdr:from>
    <xdr:to>
      <xdr:col>98</xdr:col>
      <xdr:colOff>38100</xdr:colOff>
      <xdr:row>39</xdr:row>
      <xdr:rowOff>24457</xdr:rowOff>
    </xdr:to>
    <xdr:sp macro="" textlink="">
      <xdr:nvSpPr>
        <xdr:cNvPr id="594" name="フローチャート: 判断 593">
          <a:extLst>
            <a:ext uri="{FF2B5EF4-FFF2-40B4-BE49-F238E27FC236}">
              <a16:creationId xmlns:a16="http://schemas.microsoft.com/office/drawing/2014/main" id="{BFD6951C-195C-4C4A-AD69-161E5DD80253}"/>
            </a:ext>
          </a:extLst>
        </xdr:cNvPr>
        <xdr:cNvSpPr/>
      </xdr:nvSpPr>
      <xdr:spPr>
        <a:xfrm>
          <a:off x="16757650" y="63744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39</xdr:row>
      <xdr:rowOff>15584</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DD5B9C96-7955-4DDB-A701-456FE8EF8650}"/>
            </a:ext>
          </a:extLst>
        </xdr:cNvPr>
        <xdr:cNvSpPr txBox="1"/>
      </xdr:nvSpPr>
      <xdr:spPr>
        <a:xfrm>
          <a:off x="16560311" y="646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DB3302FC-F52D-4926-812C-B383E473DD91}"/>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969080E0-A540-44C5-ADDF-FDA7460BA5F8}"/>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5D38E40C-8BC7-4705-9562-86F9A048B4D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9" name="テキスト ボックス 598">
          <a:extLst>
            <a:ext uri="{FF2B5EF4-FFF2-40B4-BE49-F238E27FC236}">
              <a16:creationId xmlns:a16="http://schemas.microsoft.com/office/drawing/2014/main" id="{F9290D65-D073-43DB-ADAE-115E8360739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600" name="テキスト ボックス 599">
          <a:extLst>
            <a:ext uri="{FF2B5EF4-FFF2-40B4-BE49-F238E27FC236}">
              <a16:creationId xmlns:a16="http://schemas.microsoft.com/office/drawing/2014/main" id="{544B4A57-ADBF-4916-82AA-7440CF524FB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135014</xdr:rowOff>
    </xdr:from>
    <xdr:to>
      <xdr:col>116</xdr:col>
      <xdr:colOff>114300</xdr:colOff>
      <xdr:row>37</xdr:row>
      <xdr:rowOff>65164</xdr:rowOff>
    </xdr:to>
    <xdr:sp macro="" textlink="">
      <xdr:nvSpPr>
        <xdr:cNvPr id="601" name="楕円 600">
          <a:extLst>
            <a:ext uri="{FF2B5EF4-FFF2-40B4-BE49-F238E27FC236}">
              <a16:creationId xmlns:a16="http://schemas.microsoft.com/office/drawing/2014/main" id="{6BB72A02-661A-4F2B-8B01-36B5335D6C69}"/>
            </a:ext>
          </a:extLst>
        </xdr:cNvPr>
        <xdr:cNvSpPr/>
      </xdr:nvSpPr>
      <xdr:spPr>
        <a:xfrm>
          <a:off x="19900900" y="60849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157891</xdr:rowOff>
    </xdr:from>
    <xdr:ext cx="534377" cy="259045"/>
    <xdr:sp macro="" textlink="">
      <xdr:nvSpPr>
        <xdr:cNvPr id="602" name="【一般廃棄物処理施設】&#10;一人当たり有形固定資産（償却資産）額該当値テキスト">
          <a:extLst>
            <a:ext uri="{FF2B5EF4-FFF2-40B4-BE49-F238E27FC236}">
              <a16:creationId xmlns:a16="http://schemas.microsoft.com/office/drawing/2014/main" id="{7BCFCB62-03E5-4125-98B6-D64BA785EEA8}"/>
            </a:ext>
          </a:extLst>
        </xdr:cNvPr>
        <xdr:cNvSpPr txBox="1"/>
      </xdr:nvSpPr>
      <xdr:spPr>
        <a:xfrm>
          <a:off x="19989800" y="594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145366</xdr:rowOff>
    </xdr:from>
    <xdr:to>
      <xdr:col>112</xdr:col>
      <xdr:colOff>38100</xdr:colOff>
      <xdr:row>37</xdr:row>
      <xdr:rowOff>75516</xdr:rowOff>
    </xdr:to>
    <xdr:sp macro="" textlink="">
      <xdr:nvSpPr>
        <xdr:cNvPr id="603" name="楕円 602">
          <a:extLst>
            <a:ext uri="{FF2B5EF4-FFF2-40B4-BE49-F238E27FC236}">
              <a16:creationId xmlns:a16="http://schemas.microsoft.com/office/drawing/2014/main" id="{31D3EB46-DED3-4507-937B-ECDED96066D0}"/>
            </a:ext>
          </a:extLst>
        </xdr:cNvPr>
        <xdr:cNvSpPr/>
      </xdr:nvSpPr>
      <xdr:spPr>
        <a:xfrm>
          <a:off x="19157950" y="60953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14364</xdr:rowOff>
    </xdr:from>
    <xdr:to>
      <xdr:col>116</xdr:col>
      <xdr:colOff>63500</xdr:colOff>
      <xdr:row>37</xdr:row>
      <xdr:rowOff>24716</xdr:rowOff>
    </xdr:to>
    <xdr:cxnSp macro="">
      <xdr:nvCxnSpPr>
        <xdr:cNvPr id="604" name="直線コネクタ 603">
          <a:extLst>
            <a:ext uri="{FF2B5EF4-FFF2-40B4-BE49-F238E27FC236}">
              <a16:creationId xmlns:a16="http://schemas.microsoft.com/office/drawing/2014/main" id="{C216EF70-6AA2-4DA0-AFFE-0348C1E470BB}"/>
            </a:ext>
          </a:extLst>
        </xdr:cNvPr>
        <xdr:cNvCxnSpPr/>
      </xdr:nvCxnSpPr>
      <xdr:spPr>
        <a:xfrm flipV="1">
          <a:off x="19202400" y="6129414"/>
          <a:ext cx="7493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154510</xdr:rowOff>
    </xdr:from>
    <xdr:to>
      <xdr:col>107</xdr:col>
      <xdr:colOff>101600</xdr:colOff>
      <xdr:row>37</xdr:row>
      <xdr:rowOff>84660</xdr:rowOff>
    </xdr:to>
    <xdr:sp macro="" textlink="">
      <xdr:nvSpPr>
        <xdr:cNvPr id="605" name="楕円 604">
          <a:extLst>
            <a:ext uri="{FF2B5EF4-FFF2-40B4-BE49-F238E27FC236}">
              <a16:creationId xmlns:a16="http://schemas.microsoft.com/office/drawing/2014/main" id="{6BD7672A-26F5-4B0B-9F52-DCDFD88A6179}"/>
            </a:ext>
          </a:extLst>
        </xdr:cNvPr>
        <xdr:cNvSpPr/>
      </xdr:nvSpPr>
      <xdr:spPr>
        <a:xfrm>
          <a:off x="18345150" y="6104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24716</xdr:rowOff>
    </xdr:from>
    <xdr:to>
      <xdr:col>111</xdr:col>
      <xdr:colOff>177800</xdr:colOff>
      <xdr:row>37</xdr:row>
      <xdr:rowOff>33860</xdr:rowOff>
    </xdr:to>
    <xdr:cxnSp macro="">
      <xdr:nvCxnSpPr>
        <xdr:cNvPr id="606" name="直線コネクタ 605">
          <a:extLst>
            <a:ext uri="{FF2B5EF4-FFF2-40B4-BE49-F238E27FC236}">
              <a16:creationId xmlns:a16="http://schemas.microsoft.com/office/drawing/2014/main" id="{1021C14C-6A89-476A-B1C9-8CBA1C0A854C}"/>
            </a:ext>
          </a:extLst>
        </xdr:cNvPr>
        <xdr:cNvCxnSpPr/>
      </xdr:nvCxnSpPr>
      <xdr:spPr>
        <a:xfrm flipV="1">
          <a:off x="18395950" y="6139766"/>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162674</xdr:rowOff>
    </xdr:from>
    <xdr:to>
      <xdr:col>102</xdr:col>
      <xdr:colOff>165100</xdr:colOff>
      <xdr:row>37</xdr:row>
      <xdr:rowOff>92824</xdr:rowOff>
    </xdr:to>
    <xdr:sp macro="" textlink="">
      <xdr:nvSpPr>
        <xdr:cNvPr id="607" name="楕円 606">
          <a:extLst>
            <a:ext uri="{FF2B5EF4-FFF2-40B4-BE49-F238E27FC236}">
              <a16:creationId xmlns:a16="http://schemas.microsoft.com/office/drawing/2014/main" id="{3B4953A6-292F-42AE-A6E0-3436B266E9CF}"/>
            </a:ext>
          </a:extLst>
        </xdr:cNvPr>
        <xdr:cNvSpPr/>
      </xdr:nvSpPr>
      <xdr:spPr>
        <a:xfrm>
          <a:off x="17551400" y="6112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33860</xdr:rowOff>
    </xdr:from>
    <xdr:to>
      <xdr:col>107</xdr:col>
      <xdr:colOff>50800</xdr:colOff>
      <xdr:row>37</xdr:row>
      <xdr:rowOff>42024</xdr:rowOff>
    </xdr:to>
    <xdr:cxnSp macro="">
      <xdr:nvCxnSpPr>
        <xdr:cNvPr id="608" name="直線コネクタ 607">
          <a:extLst>
            <a:ext uri="{FF2B5EF4-FFF2-40B4-BE49-F238E27FC236}">
              <a16:creationId xmlns:a16="http://schemas.microsoft.com/office/drawing/2014/main" id="{7F115DCF-331E-4421-8330-D4A1B91DF5B1}"/>
            </a:ext>
          </a:extLst>
        </xdr:cNvPr>
        <xdr:cNvCxnSpPr/>
      </xdr:nvCxnSpPr>
      <xdr:spPr>
        <a:xfrm flipV="1">
          <a:off x="17602200" y="6148910"/>
          <a:ext cx="7937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168471</xdr:rowOff>
    </xdr:from>
    <xdr:to>
      <xdr:col>98</xdr:col>
      <xdr:colOff>38100</xdr:colOff>
      <xdr:row>37</xdr:row>
      <xdr:rowOff>98621</xdr:rowOff>
    </xdr:to>
    <xdr:sp macro="" textlink="">
      <xdr:nvSpPr>
        <xdr:cNvPr id="609" name="楕円 608">
          <a:extLst>
            <a:ext uri="{FF2B5EF4-FFF2-40B4-BE49-F238E27FC236}">
              <a16:creationId xmlns:a16="http://schemas.microsoft.com/office/drawing/2014/main" id="{D7EE51CA-13C3-42F1-835C-40AD5A05EF86}"/>
            </a:ext>
          </a:extLst>
        </xdr:cNvPr>
        <xdr:cNvSpPr/>
      </xdr:nvSpPr>
      <xdr:spPr>
        <a:xfrm>
          <a:off x="16757650" y="61120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42024</xdr:rowOff>
    </xdr:from>
    <xdr:to>
      <xdr:col>102</xdr:col>
      <xdr:colOff>114300</xdr:colOff>
      <xdr:row>37</xdr:row>
      <xdr:rowOff>47821</xdr:rowOff>
    </xdr:to>
    <xdr:cxnSp macro="">
      <xdr:nvCxnSpPr>
        <xdr:cNvPr id="610" name="直線コネクタ 609">
          <a:extLst>
            <a:ext uri="{FF2B5EF4-FFF2-40B4-BE49-F238E27FC236}">
              <a16:creationId xmlns:a16="http://schemas.microsoft.com/office/drawing/2014/main" id="{655335CD-C02D-446B-9B37-F5D9368EABF7}"/>
            </a:ext>
          </a:extLst>
        </xdr:cNvPr>
        <xdr:cNvCxnSpPr/>
      </xdr:nvCxnSpPr>
      <xdr:spPr>
        <a:xfrm flipV="1">
          <a:off x="16802100" y="6157074"/>
          <a:ext cx="8001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92043</xdr:rowOff>
    </xdr:from>
    <xdr:ext cx="534377" cy="259045"/>
    <xdr:sp macro="" textlink="">
      <xdr:nvSpPr>
        <xdr:cNvPr id="611" name="n_1mainValue【一般廃棄物処理施設】&#10;一人当たり有形固定資産（償却資産）額">
          <a:extLst>
            <a:ext uri="{FF2B5EF4-FFF2-40B4-BE49-F238E27FC236}">
              <a16:creationId xmlns:a16="http://schemas.microsoft.com/office/drawing/2014/main" id="{EC50CE77-7BE0-42F1-B5E5-AF60DF9EBD2F}"/>
            </a:ext>
          </a:extLst>
        </xdr:cNvPr>
        <xdr:cNvSpPr txBox="1"/>
      </xdr:nvSpPr>
      <xdr:spPr>
        <a:xfrm>
          <a:off x="18947911" y="58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101187</xdr:rowOff>
    </xdr:from>
    <xdr:ext cx="534377" cy="259045"/>
    <xdr:sp macro="" textlink="">
      <xdr:nvSpPr>
        <xdr:cNvPr id="612" name="n_2mainValue【一般廃棄物処理施設】&#10;一人当たり有形固定資産（償却資産）額">
          <a:extLst>
            <a:ext uri="{FF2B5EF4-FFF2-40B4-BE49-F238E27FC236}">
              <a16:creationId xmlns:a16="http://schemas.microsoft.com/office/drawing/2014/main" id="{2B654764-DB1F-4BD6-B43D-92FA4E1A4FC6}"/>
            </a:ext>
          </a:extLst>
        </xdr:cNvPr>
        <xdr:cNvSpPr txBox="1"/>
      </xdr:nvSpPr>
      <xdr:spPr>
        <a:xfrm>
          <a:off x="18166861" y="588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109351</xdr:rowOff>
    </xdr:from>
    <xdr:ext cx="534377" cy="259045"/>
    <xdr:sp macro="" textlink="">
      <xdr:nvSpPr>
        <xdr:cNvPr id="613" name="n_3mainValue【一般廃棄物処理施設】&#10;一人当たり有形固定資産（償却資産）額">
          <a:extLst>
            <a:ext uri="{FF2B5EF4-FFF2-40B4-BE49-F238E27FC236}">
              <a16:creationId xmlns:a16="http://schemas.microsoft.com/office/drawing/2014/main" id="{C3DC025C-800D-4E48-8AA9-E60DA658068F}"/>
            </a:ext>
          </a:extLst>
        </xdr:cNvPr>
        <xdr:cNvSpPr txBox="1"/>
      </xdr:nvSpPr>
      <xdr:spPr>
        <a:xfrm>
          <a:off x="17354061" y="589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115148</xdr:rowOff>
    </xdr:from>
    <xdr:ext cx="534377" cy="259045"/>
    <xdr:sp macro="" textlink="">
      <xdr:nvSpPr>
        <xdr:cNvPr id="614" name="n_4mainValue【一般廃棄物処理施設】&#10;一人当たり有形固定資産（償却資産）額">
          <a:extLst>
            <a:ext uri="{FF2B5EF4-FFF2-40B4-BE49-F238E27FC236}">
              <a16:creationId xmlns:a16="http://schemas.microsoft.com/office/drawing/2014/main" id="{ED3FF425-9922-48C2-8D73-F35849306F0A}"/>
            </a:ext>
          </a:extLst>
        </xdr:cNvPr>
        <xdr:cNvSpPr txBox="1"/>
      </xdr:nvSpPr>
      <xdr:spPr>
        <a:xfrm>
          <a:off x="16560311" y="589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a:extLst>
            <a:ext uri="{FF2B5EF4-FFF2-40B4-BE49-F238E27FC236}">
              <a16:creationId xmlns:a16="http://schemas.microsoft.com/office/drawing/2014/main" id="{D2E277BE-98BB-4F1A-A014-B0664FA263AF}"/>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a:extLst>
            <a:ext uri="{FF2B5EF4-FFF2-40B4-BE49-F238E27FC236}">
              <a16:creationId xmlns:a16="http://schemas.microsoft.com/office/drawing/2014/main" id="{51D4FA82-48BB-40DD-8BA2-5962C88A418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a:extLst>
            <a:ext uri="{FF2B5EF4-FFF2-40B4-BE49-F238E27FC236}">
              <a16:creationId xmlns:a16="http://schemas.microsoft.com/office/drawing/2014/main" id="{72DB9B10-16ED-40D4-A769-5F384FCBB355}"/>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a:extLst>
            <a:ext uri="{FF2B5EF4-FFF2-40B4-BE49-F238E27FC236}">
              <a16:creationId xmlns:a16="http://schemas.microsoft.com/office/drawing/2014/main" id="{76A14133-0CD9-4930-BD07-7ACF1EF95F5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a:extLst>
            <a:ext uri="{FF2B5EF4-FFF2-40B4-BE49-F238E27FC236}">
              <a16:creationId xmlns:a16="http://schemas.microsoft.com/office/drawing/2014/main" id="{E55C9CA2-8829-44AB-BD9D-55CE2E87A48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a:extLst>
            <a:ext uri="{FF2B5EF4-FFF2-40B4-BE49-F238E27FC236}">
              <a16:creationId xmlns:a16="http://schemas.microsoft.com/office/drawing/2014/main" id="{8E11EB66-FEDD-45C8-ADB6-277807F1BC2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a:extLst>
            <a:ext uri="{FF2B5EF4-FFF2-40B4-BE49-F238E27FC236}">
              <a16:creationId xmlns:a16="http://schemas.microsoft.com/office/drawing/2014/main" id="{6EB132CD-0C83-43ED-8664-924A125A6AD8}"/>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a:extLst>
            <a:ext uri="{FF2B5EF4-FFF2-40B4-BE49-F238E27FC236}">
              <a16:creationId xmlns:a16="http://schemas.microsoft.com/office/drawing/2014/main" id="{863B3806-C73F-4BED-9AE7-3A337A27D37A}"/>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a:extLst>
            <a:ext uri="{FF2B5EF4-FFF2-40B4-BE49-F238E27FC236}">
              <a16:creationId xmlns:a16="http://schemas.microsoft.com/office/drawing/2014/main" id="{E57D0713-645D-4809-9393-36794DBA1197}"/>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a:extLst>
            <a:ext uri="{FF2B5EF4-FFF2-40B4-BE49-F238E27FC236}">
              <a16:creationId xmlns:a16="http://schemas.microsoft.com/office/drawing/2014/main" id="{16293360-8141-433E-9900-B3D122F7907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5" name="テキスト ボックス 624">
          <a:extLst>
            <a:ext uri="{FF2B5EF4-FFF2-40B4-BE49-F238E27FC236}">
              <a16:creationId xmlns:a16="http://schemas.microsoft.com/office/drawing/2014/main" id="{5EC1486B-71EE-4DA0-9B20-A11ADB9FF842}"/>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6" name="直線コネクタ 625">
          <a:extLst>
            <a:ext uri="{FF2B5EF4-FFF2-40B4-BE49-F238E27FC236}">
              <a16:creationId xmlns:a16="http://schemas.microsoft.com/office/drawing/2014/main" id="{4410CC8E-A62E-4C0F-B2ED-F74656B55A89}"/>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7" name="テキスト ボックス 626">
          <a:extLst>
            <a:ext uri="{FF2B5EF4-FFF2-40B4-BE49-F238E27FC236}">
              <a16:creationId xmlns:a16="http://schemas.microsoft.com/office/drawing/2014/main" id="{DBD58A4F-EC50-41B9-9D6C-5970FE35094D}"/>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8" name="直線コネクタ 627">
          <a:extLst>
            <a:ext uri="{FF2B5EF4-FFF2-40B4-BE49-F238E27FC236}">
              <a16:creationId xmlns:a16="http://schemas.microsoft.com/office/drawing/2014/main" id="{B6483C29-296D-4F4B-847B-B92B12171026}"/>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9" name="テキスト ボックス 628">
          <a:extLst>
            <a:ext uri="{FF2B5EF4-FFF2-40B4-BE49-F238E27FC236}">
              <a16:creationId xmlns:a16="http://schemas.microsoft.com/office/drawing/2014/main" id="{4FEEE0C2-DD2E-4196-BDEF-19E66AD1D21A}"/>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0" name="直線コネクタ 629">
          <a:extLst>
            <a:ext uri="{FF2B5EF4-FFF2-40B4-BE49-F238E27FC236}">
              <a16:creationId xmlns:a16="http://schemas.microsoft.com/office/drawing/2014/main" id="{FEA8791E-E4D4-4200-8D9E-5F141EA9E861}"/>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1" name="テキスト ボックス 630">
          <a:extLst>
            <a:ext uri="{FF2B5EF4-FFF2-40B4-BE49-F238E27FC236}">
              <a16:creationId xmlns:a16="http://schemas.microsoft.com/office/drawing/2014/main" id="{8EF0A9E0-9CB0-44B7-8536-FDC3CB8BEC41}"/>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2" name="直線コネクタ 631">
          <a:extLst>
            <a:ext uri="{FF2B5EF4-FFF2-40B4-BE49-F238E27FC236}">
              <a16:creationId xmlns:a16="http://schemas.microsoft.com/office/drawing/2014/main" id="{1ED6E457-6984-45B6-89D5-16EBED6B234F}"/>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3" name="テキスト ボックス 632">
          <a:extLst>
            <a:ext uri="{FF2B5EF4-FFF2-40B4-BE49-F238E27FC236}">
              <a16:creationId xmlns:a16="http://schemas.microsoft.com/office/drawing/2014/main" id="{DC33835E-9E4D-4A41-BF7C-8F557CA48FC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4" name="直線コネクタ 633">
          <a:extLst>
            <a:ext uri="{FF2B5EF4-FFF2-40B4-BE49-F238E27FC236}">
              <a16:creationId xmlns:a16="http://schemas.microsoft.com/office/drawing/2014/main" id="{4A12780D-54A0-4730-B545-FD9677463D45}"/>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5" name="テキスト ボックス 634">
          <a:extLst>
            <a:ext uri="{FF2B5EF4-FFF2-40B4-BE49-F238E27FC236}">
              <a16:creationId xmlns:a16="http://schemas.microsoft.com/office/drawing/2014/main" id="{B59FCE42-3908-453B-978B-1B6F59485F15}"/>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E018A263-AA37-4F12-8420-45F984DCF40D}"/>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7" name="テキスト ボックス 636">
          <a:extLst>
            <a:ext uri="{FF2B5EF4-FFF2-40B4-BE49-F238E27FC236}">
              <a16:creationId xmlns:a16="http://schemas.microsoft.com/office/drawing/2014/main" id="{C62AFFCA-F91E-44D8-AFDC-1ED004FCE8F2}"/>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1E6FD8E0-6FE4-45A2-8E1F-E840B0101361}"/>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19050</xdr:rowOff>
    </xdr:to>
    <xdr:cxnSp macro="">
      <xdr:nvCxnSpPr>
        <xdr:cNvPr id="639" name="直線コネクタ 638">
          <a:extLst>
            <a:ext uri="{FF2B5EF4-FFF2-40B4-BE49-F238E27FC236}">
              <a16:creationId xmlns:a16="http://schemas.microsoft.com/office/drawing/2014/main" id="{FC963915-0BC8-4726-BE53-7E094F492467}"/>
            </a:ext>
          </a:extLst>
        </xdr:cNvPr>
        <xdr:cNvCxnSpPr/>
      </xdr:nvCxnSpPr>
      <xdr:spPr>
        <a:xfrm flipV="1">
          <a:off x="14699614" y="90982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40" name="【保健センター・保健所】&#10;有形固定資産減価償却率最小値テキスト">
          <a:extLst>
            <a:ext uri="{FF2B5EF4-FFF2-40B4-BE49-F238E27FC236}">
              <a16:creationId xmlns:a16="http://schemas.microsoft.com/office/drawing/2014/main" id="{3535141D-7BD3-4C95-A86C-ECA451B84E7D}"/>
            </a:ext>
          </a:extLst>
        </xdr:cNvPr>
        <xdr:cNvSpPr txBox="1"/>
      </xdr:nvSpPr>
      <xdr:spPr>
        <a:xfrm>
          <a:off x="14738350"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41" name="直線コネクタ 640">
          <a:extLst>
            <a:ext uri="{FF2B5EF4-FFF2-40B4-BE49-F238E27FC236}">
              <a16:creationId xmlns:a16="http://schemas.microsoft.com/office/drawing/2014/main" id="{5228F1E4-0B9D-4906-9DE0-17A0520B03B3}"/>
            </a:ext>
          </a:extLst>
        </xdr:cNvPr>
        <xdr:cNvCxnSpPr/>
      </xdr:nvCxnSpPr>
      <xdr:spPr>
        <a:xfrm>
          <a:off x="14611350" y="1059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0E30D6DF-2045-471D-B65B-94F8A0FA1518}"/>
            </a:ext>
          </a:extLst>
        </xdr:cNvPr>
        <xdr:cNvSpPr txBox="1"/>
      </xdr:nvSpPr>
      <xdr:spPr>
        <a:xfrm>
          <a:off x="14738350" y="888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43" name="直線コネクタ 642">
          <a:extLst>
            <a:ext uri="{FF2B5EF4-FFF2-40B4-BE49-F238E27FC236}">
              <a16:creationId xmlns:a16="http://schemas.microsoft.com/office/drawing/2014/main" id="{3ADB8950-34E4-422B-AD80-6F0D4F8AF765}"/>
            </a:ext>
          </a:extLst>
        </xdr:cNvPr>
        <xdr:cNvCxnSpPr/>
      </xdr:nvCxnSpPr>
      <xdr:spPr>
        <a:xfrm>
          <a:off x="14611350" y="9098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158767</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70DD7346-1E5A-4F66-BD8F-6A88989BB129}"/>
            </a:ext>
          </a:extLst>
        </xdr:cNvPr>
        <xdr:cNvSpPr txBox="1"/>
      </xdr:nvSpPr>
      <xdr:spPr>
        <a:xfrm>
          <a:off x="14738350" y="9410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5" name="フローチャート: 判断 644">
          <a:extLst>
            <a:ext uri="{FF2B5EF4-FFF2-40B4-BE49-F238E27FC236}">
              <a16:creationId xmlns:a16="http://schemas.microsoft.com/office/drawing/2014/main" id="{3620A6A0-A612-4317-8CAB-0A1361CE8374}"/>
            </a:ext>
          </a:extLst>
        </xdr:cNvPr>
        <xdr:cNvSpPr/>
      </xdr:nvSpPr>
      <xdr:spPr>
        <a:xfrm>
          <a:off x="14649450" y="95529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135890</xdr:rowOff>
    </xdr:from>
    <xdr:to>
      <xdr:col>81</xdr:col>
      <xdr:colOff>101600</xdr:colOff>
      <xdr:row>58</xdr:row>
      <xdr:rowOff>66040</xdr:rowOff>
    </xdr:to>
    <xdr:sp macro="" textlink="">
      <xdr:nvSpPr>
        <xdr:cNvPr id="646" name="フローチャート: 判断 645">
          <a:extLst>
            <a:ext uri="{FF2B5EF4-FFF2-40B4-BE49-F238E27FC236}">
              <a16:creationId xmlns:a16="http://schemas.microsoft.com/office/drawing/2014/main" id="{B5CC1632-68D7-4BE2-8E2B-BA88AABF1272}"/>
            </a:ext>
          </a:extLst>
        </xdr:cNvPr>
        <xdr:cNvSpPr/>
      </xdr:nvSpPr>
      <xdr:spPr>
        <a:xfrm>
          <a:off x="13887450" y="9552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57167</xdr:rowOff>
    </xdr:from>
    <xdr:ext cx="405111" cy="259045"/>
    <xdr:sp macro="" textlink="">
      <xdr:nvSpPr>
        <xdr:cNvPr id="647" name="n_1aveValue【保健センター・保健所】&#10;有形固定資産減価償却率">
          <a:extLst>
            <a:ext uri="{FF2B5EF4-FFF2-40B4-BE49-F238E27FC236}">
              <a16:creationId xmlns:a16="http://schemas.microsoft.com/office/drawing/2014/main" id="{C47AD618-6F4A-4CC8-B830-9EFD74687B5C}"/>
            </a:ext>
          </a:extLst>
        </xdr:cNvPr>
        <xdr:cNvSpPr txBox="1"/>
      </xdr:nvSpPr>
      <xdr:spPr>
        <a:xfrm>
          <a:off x="13742044" y="963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78740</xdr:rowOff>
    </xdr:from>
    <xdr:to>
      <xdr:col>76</xdr:col>
      <xdr:colOff>165100</xdr:colOff>
      <xdr:row>58</xdr:row>
      <xdr:rowOff>8890</xdr:rowOff>
    </xdr:to>
    <xdr:sp macro="" textlink="">
      <xdr:nvSpPr>
        <xdr:cNvPr id="648" name="フローチャート: 判断 647">
          <a:extLst>
            <a:ext uri="{FF2B5EF4-FFF2-40B4-BE49-F238E27FC236}">
              <a16:creationId xmlns:a16="http://schemas.microsoft.com/office/drawing/2014/main" id="{DA5C7B7E-028A-45D9-A814-66570CCBFF31}"/>
            </a:ext>
          </a:extLst>
        </xdr:cNvPr>
        <xdr:cNvSpPr/>
      </xdr:nvSpPr>
      <xdr:spPr>
        <a:xfrm>
          <a:off x="13093700" y="9495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3C23923B-7575-4297-AC6A-103C1985E6D4}"/>
            </a:ext>
          </a:extLst>
        </xdr:cNvPr>
        <xdr:cNvSpPr txBox="1"/>
      </xdr:nvSpPr>
      <xdr:spPr>
        <a:xfrm>
          <a:off x="12960994" y="958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36830</xdr:rowOff>
    </xdr:from>
    <xdr:to>
      <xdr:col>72</xdr:col>
      <xdr:colOff>38100</xdr:colOff>
      <xdr:row>57</xdr:row>
      <xdr:rowOff>138430</xdr:rowOff>
    </xdr:to>
    <xdr:sp macro="" textlink="">
      <xdr:nvSpPr>
        <xdr:cNvPr id="650" name="フローチャート: 判断 649">
          <a:extLst>
            <a:ext uri="{FF2B5EF4-FFF2-40B4-BE49-F238E27FC236}">
              <a16:creationId xmlns:a16="http://schemas.microsoft.com/office/drawing/2014/main" id="{772A0835-9D43-480F-A094-A9A2A06FC5DF}"/>
            </a:ext>
          </a:extLst>
        </xdr:cNvPr>
        <xdr:cNvSpPr/>
      </xdr:nvSpPr>
      <xdr:spPr>
        <a:xfrm>
          <a:off x="12299950" y="9453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129557</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7A313A95-50AF-456E-8BB3-022E0FDE3AA0}"/>
            </a:ext>
          </a:extLst>
        </xdr:cNvPr>
        <xdr:cNvSpPr txBox="1"/>
      </xdr:nvSpPr>
      <xdr:spPr>
        <a:xfrm>
          <a:off x="121672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6350</xdr:rowOff>
    </xdr:from>
    <xdr:to>
      <xdr:col>67</xdr:col>
      <xdr:colOff>101600</xdr:colOff>
      <xdr:row>57</xdr:row>
      <xdr:rowOff>107950</xdr:rowOff>
    </xdr:to>
    <xdr:sp macro="" textlink="">
      <xdr:nvSpPr>
        <xdr:cNvPr id="652" name="フローチャート: 判断 651">
          <a:extLst>
            <a:ext uri="{FF2B5EF4-FFF2-40B4-BE49-F238E27FC236}">
              <a16:creationId xmlns:a16="http://schemas.microsoft.com/office/drawing/2014/main" id="{E485510C-E049-4C67-AE5A-98A01B40025C}"/>
            </a:ext>
          </a:extLst>
        </xdr:cNvPr>
        <xdr:cNvSpPr/>
      </xdr:nvSpPr>
      <xdr:spPr>
        <a:xfrm>
          <a:off x="1148715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99077</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20F70DDB-234B-4D3F-A05A-A6BF0AEC0DA4}"/>
            </a:ext>
          </a:extLst>
        </xdr:cNvPr>
        <xdr:cNvSpPr txBox="1"/>
      </xdr:nvSpPr>
      <xdr:spPr>
        <a:xfrm>
          <a:off x="113544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11A25F20-1F70-4256-A229-2B5D035B2AA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23E42946-AABB-47F0-B5AF-A44AECFFFB15}"/>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9FEF3E14-62C8-49CF-BA1E-198AB47573D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9735A01F-098A-4A8C-B163-A82E102E8C43}"/>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8D4C339E-06F3-465B-88A1-8B6E3D419065}"/>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162560</xdr:rowOff>
    </xdr:from>
    <xdr:to>
      <xdr:col>85</xdr:col>
      <xdr:colOff>177800</xdr:colOff>
      <xdr:row>58</xdr:row>
      <xdr:rowOff>92710</xdr:rowOff>
    </xdr:to>
    <xdr:sp macro="" textlink="">
      <xdr:nvSpPr>
        <xdr:cNvPr id="659" name="楕円 658">
          <a:extLst>
            <a:ext uri="{FF2B5EF4-FFF2-40B4-BE49-F238E27FC236}">
              <a16:creationId xmlns:a16="http://schemas.microsoft.com/office/drawing/2014/main" id="{AF9165F7-D8E3-424B-89CD-39CEECC0262B}"/>
            </a:ext>
          </a:extLst>
        </xdr:cNvPr>
        <xdr:cNvSpPr/>
      </xdr:nvSpPr>
      <xdr:spPr>
        <a:xfrm>
          <a:off x="14649450" y="95796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140987</xdr:rowOff>
    </xdr:from>
    <xdr:ext cx="405111" cy="259045"/>
    <xdr:sp macro="" textlink="">
      <xdr:nvSpPr>
        <xdr:cNvPr id="660" name="【保健センター・保健所】&#10;有形固定資産減価償却率該当値テキスト">
          <a:extLst>
            <a:ext uri="{FF2B5EF4-FFF2-40B4-BE49-F238E27FC236}">
              <a16:creationId xmlns:a16="http://schemas.microsoft.com/office/drawing/2014/main" id="{7D660430-7F73-4D39-A8AE-A6385FA4A09B}"/>
            </a:ext>
          </a:extLst>
        </xdr:cNvPr>
        <xdr:cNvSpPr txBox="1"/>
      </xdr:nvSpPr>
      <xdr:spPr>
        <a:xfrm>
          <a:off x="14738350"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78740</xdr:rowOff>
    </xdr:from>
    <xdr:to>
      <xdr:col>81</xdr:col>
      <xdr:colOff>101600</xdr:colOff>
      <xdr:row>58</xdr:row>
      <xdr:rowOff>8890</xdr:rowOff>
    </xdr:to>
    <xdr:sp macro="" textlink="">
      <xdr:nvSpPr>
        <xdr:cNvPr id="661" name="楕円 660">
          <a:extLst>
            <a:ext uri="{FF2B5EF4-FFF2-40B4-BE49-F238E27FC236}">
              <a16:creationId xmlns:a16="http://schemas.microsoft.com/office/drawing/2014/main" id="{84D25EF5-4ECD-4967-BF5A-B1AF57F2685D}"/>
            </a:ext>
          </a:extLst>
        </xdr:cNvPr>
        <xdr:cNvSpPr/>
      </xdr:nvSpPr>
      <xdr:spPr>
        <a:xfrm>
          <a:off x="13887450" y="9495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129540</xdr:rowOff>
    </xdr:from>
    <xdr:to>
      <xdr:col>85</xdr:col>
      <xdr:colOff>127000</xdr:colOff>
      <xdr:row>58</xdr:row>
      <xdr:rowOff>41910</xdr:rowOff>
    </xdr:to>
    <xdr:cxnSp macro="">
      <xdr:nvCxnSpPr>
        <xdr:cNvPr id="662" name="直線コネクタ 661">
          <a:extLst>
            <a:ext uri="{FF2B5EF4-FFF2-40B4-BE49-F238E27FC236}">
              <a16:creationId xmlns:a16="http://schemas.microsoft.com/office/drawing/2014/main" id="{7B93DEC6-0DDC-401D-B81B-5FBE147D0898}"/>
            </a:ext>
          </a:extLst>
        </xdr:cNvPr>
        <xdr:cNvCxnSpPr/>
      </xdr:nvCxnSpPr>
      <xdr:spPr>
        <a:xfrm>
          <a:off x="13938250" y="9546590"/>
          <a:ext cx="762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151130</xdr:rowOff>
    </xdr:from>
    <xdr:to>
      <xdr:col>76</xdr:col>
      <xdr:colOff>165100</xdr:colOff>
      <xdr:row>57</xdr:row>
      <xdr:rowOff>81280</xdr:rowOff>
    </xdr:to>
    <xdr:sp macro="" textlink="">
      <xdr:nvSpPr>
        <xdr:cNvPr id="663" name="楕円 662">
          <a:extLst>
            <a:ext uri="{FF2B5EF4-FFF2-40B4-BE49-F238E27FC236}">
              <a16:creationId xmlns:a16="http://schemas.microsoft.com/office/drawing/2014/main" id="{80F2AEC9-5DC0-4217-930A-3C843EF08313}"/>
            </a:ext>
          </a:extLst>
        </xdr:cNvPr>
        <xdr:cNvSpPr/>
      </xdr:nvSpPr>
      <xdr:spPr>
        <a:xfrm>
          <a:off x="13093700" y="9403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30480</xdr:rowOff>
    </xdr:from>
    <xdr:to>
      <xdr:col>81</xdr:col>
      <xdr:colOff>50800</xdr:colOff>
      <xdr:row>57</xdr:row>
      <xdr:rowOff>129540</xdr:rowOff>
    </xdr:to>
    <xdr:cxnSp macro="">
      <xdr:nvCxnSpPr>
        <xdr:cNvPr id="664" name="直線コネクタ 663">
          <a:extLst>
            <a:ext uri="{FF2B5EF4-FFF2-40B4-BE49-F238E27FC236}">
              <a16:creationId xmlns:a16="http://schemas.microsoft.com/office/drawing/2014/main" id="{F3AC3F63-5C90-412F-BA88-9187F90496BA}"/>
            </a:ext>
          </a:extLst>
        </xdr:cNvPr>
        <xdr:cNvCxnSpPr/>
      </xdr:nvCxnSpPr>
      <xdr:spPr>
        <a:xfrm>
          <a:off x="13144500" y="9447530"/>
          <a:ext cx="79375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147320</xdr:rowOff>
    </xdr:from>
    <xdr:to>
      <xdr:col>72</xdr:col>
      <xdr:colOff>38100</xdr:colOff>
      <xdr:row>57</xdr:row>
      <xdr:rowOff>77470</xdr:rowOff>
    </xdr:to>
    <xdr:sp macro="" textlink="">
      <xdr:nvSpPr>
        <xdr:cNvPr id="665" name="楕円 664">
          <a:extLst>
            <a:ext uri="{FF2B5EF4-FFF2-40B4-BE49-F238E27FC236}">
              <a16:creationId xmlns:a16="http://schemas.microsoft.com/office/drawing/2014/main" id="{A6A268E7-C095-4C58-B4F5-DA4FA30E3C79}"/>
            </a:ext>
          </a:extLst>
        </xdr:cNvPr>
        <xdr:cNvSpPr/>
      </xdr:nvSpPr>
      <xdr:spPr>
        <a:xfrm>
          <a:off x="12299950" y="9399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26670</xdr:rowOff>
    </xdr:from>
    <xdr:to>
      <xdr:col>76</xdr:col>
      <xdr:colOff>114300</xdr:colOff>
      <xdr:row>57</xdr:row>
      <xdr:rowOff>30480</xdr:rowOff>
    </xdr:to>
    <xdr:cxnSp macro="">
      <xdr:nvCxnSpPr>
        <xdr:cNvPr id="666" name="直線コネクタ 665">
          <a:extLst>
            <a:ext uri="{FF2B5EF4-FFF2-40B4-BE49-F238E27FC236}">
              <a16:creationId xmlns:a16="http://schemas.microsoft.com/office/drawing/2014/main" id="{06AC76AA-4709-487B-AFD9-712622E18FC6}"/>
            </a:ext>
          </a:extLst>
        </xdr:cNvPr>
        <xdr:cNvCxnSpPr/>
      </xdr:nvCxnSpPr>
      <xdr:spPr>
        <a:xfrm>
          <a:off x="12344400" y="944372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74930</xdr:rowOff>
    </xdr:from>
    <xdr:to>
      <xdr:col>67</xdr:col>
      <xdr:colOff>101600</xdr:colOff>
      <xdr:row>57</xdr:row>
      <xdr:rowOff>5080</xdr:rowOff>
    </xdr:to>
    <xdr:sp macro="" textlink="">
      <xdr:nvSpPr>
        <xdr:cNvPr id="667" name="楕円 666">
          <a:extLst>
            <a:ext uri="{FF2B5EF4-FFF2-40B4-BE49-F238E27FC236}">
              <a16:creationId xmlns:a16="http://schemas.microsoft.com/office/drawing/2014/main" id="{F27BC606-213C-4523-8C22-0881BB49CDC1}"/>
            </a:ext>
          </a:extLst>
        </xdr:cNvPr>
        <xdr:cNvSpPr/>
      </xdr:nvSpPr>
      <xdr:spPr>
        <a:xfrm>
          <a:off x="11487150" y="9326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125730</xdr:rowOff>
    </xdr:from>
    <xdr:to>
      <xdr:col>71</xdr:col>
      <xdr:colOff>177800</xdr:colOff>
      <xdr:row>57</xdr:row>
      <xdr:rowOff>26670</xdr:rowOff>
    </xdr:to>
    <xdr:cxnSp macro="">
      <xdr:nvCxnSpPr>
        <xdr:cNvPr id="668" name="直線コネクタ 667">
          <a:extLst>
            <a:ext uri="{FF2B5EF4-FFF2-40B4-BE49-F238E27FC236}">
              <a16:creationId xmlns:a16="http://schemas.microsoft.com/office/drawing/2014/main" id="{DA734AE4-F71B-421E-94ED-4365BAF67D3E}"/>
            </a:ext>
          </a:extLst>
        </xdr:cNvPr>
        <xdr:cNvCxnSpPr/>
      </xdr:nvCxnSpPr>
      <xdr:spPr>
        <a:xfrm>
          <a:off x="11537950" y="9377680"/>
          <a:ext cx="80645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25417</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C1B732B8-A2D6-442D-93B8-6D4FD8899087}"/>
            </a:ext>
          </a:extLst>
        </xdr:cNvPr>
        <xdr:cNvSpPr txBox="1"/>
      </xdr:nvSpPr>
      <xdr:spPr>
        <a:xfrm>
          <a:off x="13742044"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97807</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5A8FD74C-DD59-447B-9018-7E33FE3302FF}"/>
            </a:ext>
          </a:extLst>
        </xdr:cNvPr>
        <xdr:cNvSpPr txBox="1"/>
      </xdr:nvSpPr>
      <xdr:spPr>
        <a:xfrm>
          <a:off x="12960994" y="918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93997</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1BA9163B-2D60-4CDF-ACC4-9AB4687A2126}"/>
            </a:ext>
          </a:extLst>
        </xdr:cNvPr>
        <xdr:cNvSpPr txBox="1"/>
      </xdr:nvSpPr>
      <xdr:spPr>
        <a:xfrm>
          <a:off x="12167244" y="918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21607</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B1479D1D-072A-49EE-AD36-B22D226323B2}"/>
            </a:ext>
          </a:extLst>
        </xdr:cNvPr>
        <xdr:cNvSpPr txBox="1"/>
      </xdr:nvSpPr>
      <xdr:spPr>
        <a:xfrm>
          <a:off x="11354444" y="910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FB795733-80A5-4775-8955-D6C575D44F9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BF258B59-29F6-46B3-8CBB-6C60EAF7361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DD311D32-0CFA-4029-82DA-0671958C975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2B2D49EF-88B3-49AC-B670-25DCDADC6E15}"/>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C3BBE374-95B6-4C8B-BFC1-AE6BD05C227A}"/>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BB683804-C962-4B87-BBBE-C27087D8E3F8}"/>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2522B433-C20D-4910-85D3-4190D620EDE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4FA9C4F3-D4AC-4441-9517-69233A59E868}"/>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ACD89147-5A02-4D59-A9F5-C838FE3E213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B6341D61-93EF-4527-8371-B57343D9EEBD}"/>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2CA01F56-7ED4-4500-9330-3D9735AB6AFB}"/>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C04D5CD5-97BF-4C41-B0DA-8BF3C67CFDAF}"/>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D60FFB4B-90A2-4313-B37D-3B17B495518D}"/>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0A79813D-21EC-4DF1-A7A7-77726732BE1C}"/>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B2289E5C-E4B8-4ADC-A78A-7ABDCB39D339}"/>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FC1FF6CA-C654-4CE8-B2EC-84AB1B91C8EC}"/>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DF7C8320-B955-4C6C-B2F9-A9B270ADC2BF}"/>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15BAD27B-CA22-4D59-A25C-550874D9522A}"/>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F081018B-EB50-44D8-A3EA-BF7699FA3FAD}"/>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84C358B8-A84D-41D2-BE10-12439FD2D383}"/>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EF7E717-A7A6-4CBE-9A8F-83E21EAA12D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106FC768-84E2-4299-8693-B55FB61DA933}"/>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0E3B2987-99B6-4BFE-81EE-5F869234DD09}"/>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57150</xdr:rowOff>
    </xdr:from>
    <xdr:to>
      <xdr:col>116</xdr:col>
      <xdr:colOff>62864</xdr:colOff>
      <xdr:row>63</xdr:row>
      <xdr:rowOff>95250</xdr:rowOff>
    </xdr:to>
    <xdr:cxnSp macro="">
      <xdr:nvCxnSpPr>
        <xdr:cNvPr id="696" name="直線コネクタ 695">
          <a:extLst>
            <a:ext uri="{FF2B5EF4-FFF2-40B4-BE49-F238E27FC236}">
              <a16:creationId xmlns:a16="http://schemas.microsoft.com/office/drawing/2014/main" id="{96ED92BE-E132-4EEB-9E9D-8CD46B460B91}"/>
            </a:ext>
          </a:extLst>
        </xdr:cNvPr>
        <xdr:cNvCxnSpPr/>
      </xdr:nvCxnSpPr>
      <xdr:spPr>
        <a:xfrm flipV="1">
          <a:off x="19951064" y="91440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D19E080A-6BA9-4FCB-9B48-A57AF9266640}"/>
            </a:ext>
          </a:extLst>
        </xdr:cNvPr>
        <xdr:cNvSpPr txBox="1"/>
      </xdr:nvSpPr>
      <xdr:spPr>
        <a:xfrm>
          <a:off x="19989800"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698" name="直線コネクタ 697">
          <a:extLst>
            <a:ext uri="{FF2B5EF4-FFF2-40B4-BE49-F238E27FC236}">
              <a16:creationId xmlns:a16="http://schemas.microsoft.com/office/drawing/2014/main" id="{8B219E0B-B267-4954-91F4-E2860B42D76E}"/>
            </a:ext>
          </a:extLst>
        </xdr:cNvPr>
        <xdr:cNvCxnSpPr/>
      </xdr:nvCxnSpPr>
      <xdr:spPr>
        <a:xfrm>
          <a:off x="19881850" y="1050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5DB7C675-2863-4EFE-BDC0-A8AE39805038}"/>
            </a:ext>
          </a:extLst>
        </xdr:cNvPr>
        <xdr:cNvSpPr txBox="1"/>
      </xdr:nvSpPr>
      <xdr:spPr>
        <a:xfrm>
          <a:off x="19989800" y="892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700" name="直線コネクタ 699">
          <a:extLst>
            <a:ext uri="{FF2B5EF4-FFF2-40B4-BE49-F238E27FC236}">
              <a16:creationId xmlns:a16="http://schemas.microsoft.com/office/drawing/2014/main" id="{3BCD8C1A-2847-4FA0-A04A-71AAE91BDCA4}"/>
            </a:ext>
          </a:extLst>
        </xdr:cNvPr>
        <xdr:cNvCxnSpPr/>
      </xdr:nvCxnSpPr>
      <xdr:spPr>
        <a:xfrm>
          <a:off x="19881850" y="9144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A2E3C00A-90EB-4D89-A298-E7D30FB3D9FF}"/>
            </a:ext>
          </a:extLst>
        </xdr:cNvPr>
        <xdr:cNvSpPr txBox="1"/>
      </xdr:nvSpPr>
      <xdr:spPr>
        <a:xfrm>
          <a:off x="19989800" y="1003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2" name="フローチャート: 判断 701">
          <a:extLst>
            <a:ext uri="{FF2B5EF4-FFF2-40B4-BE49-F238E27FC236}">
              <a16:creationId xmlns:a16="http://schemas.microsoft.com/office/drawing/2014/main" id="{61A91BAF-A916-4896-B239-FBB7BC68FA11}"/>
            </a:ext>
          </a:extLst>
        </xdr:cNvPr>
        <xdr:cNvSpPr/>
      </xdr:nvSpPr>
      <xdr:spPr>
        <a:xfrm>
          <a:off x="19900900" y="1005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3" name="フローチャート: 判断 702">
          <a:extLst>
            <a:ext uri="{FF2B5EF4-FFF2-40B4-BE49-F238E27FC236}">
              <a16:creationId xmlns:a16="http://schemas.microsoft.com/office/drawing/2014/main" id="{19C761E3-704A-4624-86A4-FE576F348FB4}"/>
            </a:ext>
          </a:extLst>
        </xdr:cNvPr>
        <xdr:cNvSpPr/>
      </xdr:nvSpPr>
      <xdr:spPr>
        <a:xfrm>
          <a:off x="19157950" y="10052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60977</xdr:rowOff>
    </xdr:from>
    <xdr:ext cx="469744" cy="259045"/>
    <xdr:sp macro="" textlink="">
      <xdr:nvSpPr>
        <xdr:cNvPr id="704" name="n_1aveValue【保健センター・保健所】&#10;一人当たり面積">
          <a:extLst>
            <a:ext uri="{FF2B5EF4-FFF2-40B4-BE49-F238E27FC236}">
              <a16:creationId xmlns:a16="http://schemas.microsoft.com/office/drawing/2014/main" id="{03F5D632-9114-4C3B-A2CC-010DEC19A19A}"/>
            </a:ext>
          </a:extLst>
        </xdr:cNvPr>
        <xdr:cNvSpPr txBox="1"/>
      </xdr:nvSpPr>
      <xdr:spPr>
        <a:xfrm>
          <a:off x="1898022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139700</xdr:rowOff>
    </xdr:from>
    <xdr:to>
      <xdr:col>107</xdr:col>
      <xdr:colOff>101600</xdr:colOff>
      <xdr:row>61</xdr:row>
      <xdr:rowOff>69850</xdr:rowOff>
    </xdr:to>
    <xdr:sp macro="" textlink="">
      <xdr:nvSpPr>
        <xdr:cNvPr id="705" name="フローチャート: 判断 704">
          <a:extLst>
            <a:ext uri="{FF2B5EF4-FFF2-40B4-BE49-F238E27FC236}">
              <a16:creationId xmlns:a16="http://schemas.microsoft.com/office/drawing/2014/main" id="{DB1462AE-611F-4CEE-AB2B-0F19CA266599}"/>
            </a:ext>
          </a:extLst>
        </xdr:cNvPr>
        <xdr:cNvSpPr/>
      </xdr:nvSpPr>
      <xdr:spPr>
        <a:xfrm>
          <a:off x="18345150" y="1005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60977</xdr:rowOff>
    </xdr:from>
    <xdr:ext cx="469744" cy="259045"/>
    <xdr:sp macro="" textlink="">
      <xdr:nvSpPr>
        <xdr:cNvPr id="706" name="n_2aveValue【保健センター・保健所】&#10;一人当たり面積">
          <a:extLst>
            <a:ext uri="{FF2B5EF4-FFF2-40B4-BE49-F238E27FC236}">
              <a16:creationId xmlns:a16="http://schemas.microsoft.com/office/drawing/2014/main" id="{30DA583B-F69E-4ED7-AF6D-04E6A5E477F0}"/>
            </a:ext>
          </a:extLst>
        </xdr:cNvPr>
        <xdr:cNvSpPr txBox="1"/>
      </xdr:nvSpPr>
      <xdr:spPr>
        <a:xfrm>
          <a:off x="1818012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139700</xdr:rowOff>
    </xdr:from>
    <xdr:to>
      <xdr:col>102</xdr:col>
      <xdr:colOff>165100</xdr:colOff>
      <xdr:row>61</xdr:row>
      <xdr:rowOff>69850</xdr:rowOff>
    </xdr:to>
    <xdr:sp macro="" textlink="">
      <xdr:nvSpPr>
        <xdr:cNvPr id="707" name="フローチャート: 判断 706">
          <a:extLst>
            <a:ext uri="{FF2B5EF4-FFF2-40B4-BE49-F238E27FC236}">
              <a16:creationId xmlns:a16="http://schemas.microsoft.com/office/drawing/2014/main" id="{8A764A32-9D9A-434D-92B7-8ACD49DD7F21}"/>
            </a:ext>
          </a:extLst>
        </xdr:cNvPr>
        <xdr:cNvSpPr/>
      </xdr:nvSpPr>
      <xdr:spPr>
        <a:xfrm>
          <a:off x="17551400" y="10052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60977</xdr:rowOff>
    </xdr:from>
    <xdr:ext cx="469744" cy="259045"/>
    <xdr:sp macro="" textlink="">
      <xdr:nvSpPr>
        <xdr:cNvPr id="708" name="n_3aveValue【保健センター・保健所】&#10;一人当たり面積">
          <a:extLst>
            <a:ext uri="{FF2B5EF4-FFF2-40B4-BE49-F238E27FC236}">
              <a16:creationId xmlns:a16="http://schemas.microsoft.com/office/drawing/2014/main" id="{3A100A9D-4E7A-4510-8AD1-5165BB817508}"/>
            </a:ext>
          </a:extLst>
        </xdr:cNvPr>
        <xdr:cNvSpPr txBox="1"/>
      </xdr:nvSpPr>
      <xdr:spPr>
        <a:xfrm>
          <a:off x="1738637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60</xdr:row>
      <xdr:rowOff>139700</xdr:rowOff>
    </xdr:from>
    <xdr:to>
      <xdr:col>98</xdr:col>
      <xdr:colOff>38100</xdr:colOff>
      <xdr:row>61</xdr:row>
      <xdr:rowOff>69850</xdr:rowOff>
    </xdr:to>
    <xdr:sp macro="" textlink="">
      <xdr:nvSpPr>
        <xdr:cNvPr id="709" name="フローチャート: 判断 708">
          <a:extLst>
            <a:ext uri="{FF2B5EF4-FFF2-40B4-BE49-F238E27FC236}">
              <a16:creationId xmlns:a16="http://schemas.microsoft.com/office/drawing/2014/main" id="{DE7C9288-3BE9-46EE-9A4E-F550F6DB1FF7}"/>
            </a:ext>
          </a:extLst>
        </xdr:cNvPr>
        <xdr:cNvSpPr/>
      </xdr:nvSpPr>
      <xdr:spPr>
        <a:xfrm>
          <a:off x="16757650" y="10052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60977</xdr:rowOff>
    </xdr:from>
    <xdr:ext cx="469744" cy="259045"/>
    <xdr:sp macro="" textlink="">
      <xdr:nvSpPr>
        <xdr:cNvPr id="710" name="n_4aveValue【保健センター・保健所】&#10;一人当たり面積">
          <a:extLst>
            <a:ext uri="{FF2B5EF4-FFF2-40B4-BE49-F238E27FC236}">
              <a16:creationId xmlns:a16="http://schemas.microsoft.com/office/drawing/2014/main" id="{10A4CE0D-813E-4DC2-BF73-ACBFDB5D2E57}"/>
            </a:ext>
          </a:extLst>
        </xdr:cNvPr>
        <xdr:cNvSpPr txBox="1"/>
      </xdr:nvSpPr>
      <xdr:spPr>
        <a:xfrm>
          <a:off x="1659262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F658C40A-CF79-4D0C-B42E-8868F363B748}"/>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899A7E31-1FB8-47FA-9835-F7447B4C0ED1}"/>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124387DE-9338-465B-9635-0F9A304E4C9D}"/>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C7F43CC2-CB00-4EC2-8552-A27CE1FB4083}"/>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BF89AE2A-8F79-4AB7-842C-2F12E3AA5DB6}"/>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44450</xdr:rowOff>
    </xdr:from>
    <xdr:to>
      <xdr:col>116</xdr:col>
      <xdr:colOff>114300</xdr:colOff>
      <xdr:row>57</xdr:row>
      <xdr:rowOff>146050</xdr:rowOff>
    </xdr:to>
    <xdr:sp macro="" textlink="">
      <xdr:nvSpPr>
        <xdr:cNvPr id="716" name="楕円 715">
          <a:extLst>
            <a:ext uri="{FF2B5EF4-FFF2-40B4-BE49-F238E27FC236}">
              <a16:creationId xmlns:a16="http://schemas.microsoft.com/office/drawing/2014/main" id="{FD491990-AD1A-4728-985D-2A2013D25640}"/>
            </a:ext>
          </a:extLst>
        </xdr:cNvPr>
        <xdr:cNvSpPr/>
      </xdr:nvSpPr>
      <xdr:spPr>
        <a:xfrm>
          <a:off x="199009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67327</xdr:rowOff>
    </xdr:from>
    <xdr:ext cx="469744" cy="259045"/>
    <xdr:sp macro="" textlink="">
      <xdr:nvSpPr>
        <xdr:cNvPr id="717" name="【保健センター・保健所】&#10;一人当たり面積該当値テキスト">
          <a:extLst>
            <a:ext uri="{FF2B5EF4-FFF2-40B4-BE49-F238E27FC236}">
              <a16:creationId xmlns:a16="http://schemas.microsoft.com/office/drawing/2014/main" id="{A8A5867B-7B4B-482E-A926-4E5D5C5499ED}"/>
            </a:ext>
          </a:extLst>
        </xdr:cNvPr>
        <xdr:cNvSpPr txBox="1"/>
      </xdr:nvSpPr>
      <xdr:spPr>
        <a:xfrm>
          <a:off x="199898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44450</xdr:rowOff>
    </xdr:from>
    <xdr:to>
      <xdr:col>112</xdr:col>
      <xdr:colOff>38100</xdr:colOff>
      <xdr:row>57</xdr:row>
      <xdr:rowOff>146050</xdr:rowOff>
    </xdr:to>
    <xdr:sp macro="" textlink="">
      <xdr:nvSpPr>
        <xdr:cNvPr id="718" name="楕円 717">
          <a:extLst>
            <a:ext uri="{FF2B5EF4-FFF2-40B4-BE49-F238E27FC236}">
              <a16:creationId xmlns:a16="http://schemas.microsoft.com/office/drawing/2014/main" id="{40566865-722B-44A1-9ECE-2B800455A6B1}"/>
            </a:ext>
          </a:extLst>
        </xdr:cNvPr>
        <xdr:cNvSpPr/>
      </xdr:nvSpPr>
      <xdr:spPr>
        <a:xfrm>
          <a:off x="19157950" y="9461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95250</xdr:rowOff>
    </xdr:from>
    <xdr:to>
      <xdr:col>116</xdr:col>
      <xdr:colOff>63500</xdr:colOff>
      <xdr:row>57</xdr:row>
      <xdr:rowOff>95250</xdr:rowOff>
    </xdr:to>
    <xdr:cxnSp macro="">
      <xdr:nvCxnSpPr>
        <xdr:cNvPr id="719" name="直線コネクタ 718">
          <a:extLst>
            <a:ext uri="{FF2B5EF4-FFF2-40B4-BE49-F238E27FC236}">
              <a16:creationId xmlns:a16="http://schemas.microsoft.com/office/drawing/2014/main" id="{B09FDBA9-6B86-4A6F-BCB3-6F0956EFEF5A}"/>
            </a:ext>
          </a:extLst>
        </xdr:cNvPr>
        <xdr:cNvCxnSpPr/>
      </xdr:nvCxnSpPr>
      <xdr:spPr>
        <a:xfrm>
          <a:off x="19202400" y="95123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82550</xdr:rowOff>
    </xdr:from>
    <xdr:to>
      <xdr:col>107</xdr:col>
      <xdr:colOff>101600</xdr:colOff>
      <xdr:row>58</xdr:row>
      <xdr:rowOff>12700</xdr:rowOff>
    </xdr:to>
    <xdr:sp macro="" textlink="">
      <xdr:nvSpPr>
        <xdr:cNvPr id="720" name="楕円 719">
          <a:extLst>
            <a:ext uri="{FF2B5EF4-FFF2-40B4-BE49-F238E27FC236}">
              <a16:creationId xmlns:a16="http://schemas.microsoft.com/office/drawing/2014/main" id="{A50E6B7D-F056-4351-9282-949675A2DEB4}"/>
            </a:ext>
          </a:extLst>
        </xdr:cNvPr>
        <xdr:cNvSpPr/>
      </xdr:nvSpPr>
      <xdr:spPr>
        <a:xfrm>
          <a:off x="18345150" y="9499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95250</xdr:rowOff>
    </xdr:from>
    <xdr:to>
      <xdr:col>111</xdr:col>
      <xdr:colOff>177800</xdr:colOff>
      <xdr:row>57</xdr:row>
      <xdr:rowOff>133350</xdr:rowOff>
    </xdr:to>
    <xdr:cxnSp macro="">
      <xdr:nvCxnSpPr>
        <xdr:cNvPr id="721" name="直線コネクタ 720">
          <a:extLst>
            <a:ext uri="{FF2B5EF4-FFF2-40B4-BE49-F238E27FC236}">
              <a16:creationId xmlns:a16="http://schemas.microsoft.com/office/drawing/2014/main" id="{85302C09-662B-4C3A-B417-2BFB1AE0612A}"/>
            </a:ext>
          </a:extLst>
        </xdr:cNvPr>
        <xdr:cNvCxnSpPr/>
      </xdr:nvCxnSpPr>
      <xdr:spPr>
        <a:xfrm flipV="1">
          <a:off x="18395950" y="951230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6350</xdr:rowOff>
    </xdr:from>
    <xdr:to>
      <xdr:col>102</xdr:col>
      <xdr:colOff>165100</xdr:colOff>
      <xdr:row>57</xdr:row>
      <xdr:rowOff>107950</xdr:rowOff>
    </xdr:to>
    <xdr:sp macro="" textlink="">
      <xdr:nvSpPr>
        <xdr:cNvPr id="722" name="楕円 721">
          <a:extLst>
            <a:ext uri="{FF2B5EF4-FFF2-40B4-BE49-F238E27FC236}">
              <a16:creationId xmlns:a16="http://schemas.microsoft.com/office/drawing/2014/main" id="{27AA7F25-7FE2-4486-8515-F5A76461E942}"/>
            </a:ext>
          </a:extLst>
        </xdr:cNvPr>
        <xdr:cNvSpPr/>
      </xdr:nvSpPr>
      <xdr:spPr>
        <a:xfrm>
          <a:off x="175514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57150</xdr:rowOff>
    </xdr:from>
    <xdr:to>
      <xdr:col>107</xdr:col>
      <xdr:colOff>50800</xdr:colOff>
      <xdr:row>57</xdr:row>
      <xdr:rowOff>133350</xdr:rowOff>
    </xdr:to>
    <xdr:cxnSp macro="">
      <xdr:nvCxnSpPr>
        <xdr:cNvPr id="723" name="直線コネクタ 722">
          <a:extLst>
            <a:ext uri="{FF2B5EF4-FFF2-40B4-BE49-F238E27FC236}">
              <a16:creationId xmlns:a16="http://schemas.microsoft.com/office/drawing/2014/main" id="{1482DA4A-31C4-44EA-B087-5EDA227D5F13}"/>
            </a:ext>
          </a:extLst>
        </xdr:cNvPr>
        <xdr:cNvCxnSpPr/>
      </xdr:nvCxnSpPr>
      <xdr:spPr>
        <a:xfrm>
          <a:off x="17602200" y="9474200"/>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44450</xdr:rowOff>
    </xdr:from>
    <xdr:to>
      <xdr:col>98</xdr:col>
      <xdr:colOff>38100</xdr:colOff>
      <xdr:row>57</xdr:row>
      <xdr:rowOff>146050</xdr:rowOff>
    </xdr:to>
    <xdr:sp macro="" textlink="">
      <xdr:nvSpPr>
        <xdr:cNvPr id="724" name="楕円 723">
          <a:extLst>
            <a:ext uri="{FF2B5EF4-FFF2-40B4-BE49-F238E27FC236}">
              <a16:creationId xmlns:a16="http://schemas.microsoft.com/office/drawing/2014/main" id="{2D231887-50BA-483A-92C5-0042F402DE9D}"/>
            </a:ext>
          </a:extLst>
        </xdr:cNvPr>
        <xdr:cNvSpPr/>
      </xdr:nvSpPr>
      <xdr:spPr>
        <a:xfrm>
          <a:off x="16757650" y="9461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57150</xdr:rowOff>
    </xdr:from>
    <xdr:to>
      <xdr:col>102</xdr:col>
      <xdr:colOff>114300</xdr:colOff>
      <xdr:row>57</xdr:row>
      <xdr:rowOff>95250</xdr:rowOff>
    </xdr:to>
    <xdr:cxnSp macro="">
      <xdr:nvCxnSpPr>
        <xdr:cNvPr id="725" name="直線コネクタ 724">
          <a:extLst>
            <a:ext uri="{FF2B5EF4-FFF2-40B4-BE49-F238E27FC236}">
              <a16:creationId xmlns:a16="http://schemas.microsoft.com/office/drawing/2014/main" id="{002AE3DE-BBD2-4B68-983E-9182FE9F03E7}"/>
            </a:ext>
          </a:extLst>
        </xdr:cNvPr>
        <xdr:cNvCxnSpPr/>
      </xdr:nvCxnSpPr>
      <xdr:spPr>
        <a:xfrm flipV="1">
          <a:off x="16802100" y="94742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162577</xdr:rowOff>
    </xdr:from>
    <xdr:ext cx="469744" cy="259045"/>
    <xdr:sp macro="" textlink="">
      <xdr:nvSpPr>
        <xdr:cNvPr id="726" name="n_1mainValue【保健センター・保健所】&#10;一人当たり面積">
          <a:extLst>
            <a:ext uri="{FF2B5EF4-FFF2-40B4-BE49-F238E27FC236}">
              <a16:creationId xmlns:a16="http://schemas.microsoft.com/office/drawing/2014/main" id="{20E2F03D-2B9E-4FD2-BB37-023640AF2412}"/>
            </a:ext>
          </a:extLst>
        </xdr:cNvPr>
        <xdr:cNvSpPr txBox="1"/>
      </xdr:nvSpPr>
      <xdr:spPr>
        <a:xfrm>
          <a:off x="189802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29227</xdr:rowOff>
    </xdr:from>
    <xdr:ext cx="469744" cy="259045"/>
    <xdr:sp macro="" textlink="">
      <xdr:nvSpPr>
        <xdr:cNvPr id="727" name="n_2mainValue【保健センター・保健所】&#10;一人当たり面積">
          <a:extLst>
            <a:ext uri="{FF2B5EF4-FFF2-40B4-BE49-F238E27FC236}">
              <a16:creationId xmlns:a16="http://schemas.microsoft.com/office/drawing/2014/main" id="{247E1078-DC29-4191-BBD8-EF212E9AEB75}"/>
            </a:ext>
          </a:extLst>
        </xdr:cNvPr>
        <xdr:cNvSpPr txBox="1"/>
      </xdr:nvSpPr>
      <xdr:spPr>
        <a:xfrm>
          <a:off x="18180127"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124477</xdr:rowOff>
    </xdr:from>
    <xdr:ext cx="469744" cy="259045"/>
    <xdr:sp macro="" textlink="">
      <xdr:nvSpPr>
        <xdr:cNvPr id="728" name="n_3mainValue【保健センター・保健所】&#10;一人当たり面積">
          <a:extLst>
            <a:ext uri="{FF2B5EF4-FFF2-40B4-BE49-F238E27FC236}">
              <a16:creationId xmlns:a16="http://schemas.microsoft.com/office/drawing/2014/main" id="{77E032CC-DE5A-47F8-BB22-90D43516036A}"/>
            </a:ext>
          </a:extLst>
        </xdr:cNvPr>
        <xdr:cNvSpPr txBox="1"/>
      </xdr:nvSpPr>
      <xdr:spPr>
        <a:xfrm>
          <a:off x="17386377" y="921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162577</xdr:rowOff>
    </xdr:from>
    <xdr:ext cx="469744" cy="259045"/>
    <xdr:sp macro="" textlink="">
      <xdr:nvSpPr>
        <xdr:cNvPr id="729" name="n_4mainValue【保健センター・保健所】&#10;一人当たり面積">
          <a:extLst>
            <a:ext uri="{FF2B5EF4-FFF2-40B4-BE49-F238E27FC236}">
              <a16:creationId xmlns:a16="http://schemas.microsoft.com/office/drawing/2014/main" id="{7CA79147-D4BE-45A5-96DE-D46816F3429E}"/>
            </a:ext>
          </a:extLst>
        </xdr:cNvPr>
        <xdr:cNvSpPr txBox="1"/>
      </xdr:nvSpPr>
      <xdr:spPr>
        <a:xfrm>
          <a:off x="165926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76AB3708-2EE8-4EAC-A7B7-40D2ACA3A9C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D4B6EF63-B445-44FF-A3D6-A071C5E82E71}"/>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43E004C9-A5CE-4D23-8688-A04B8DEAD7CE}"/>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D5FEC72F-5D7D-4342-AC01-4DB323E40021}"/>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FE2075D6-B0E5-41D0-9B50-C61B3745D4F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E3E9C678-6CFA-4166-999A-968923BFC4F5}"/>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DC38DA0C-D451-463D-B39F-5DA2DCD2623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257676A0-CF20-4FC5-8180-D8DA959A1DEC}"/>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1D57C699-19ED-4B51-A6CE-236D63D8B93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15B23B97-74DD-4EE2-B0DC-FACAE31B41BB}"/>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0" name="テキスト ボックス 739">
          <a:extLst>
            <a:ext uri="{FF2B5EF4-FFF2-40B4-BE49-F238E27FC236}">
              <a16:creationId xmlns:a16="http://schemas.microsoft.com/office/drawing/2014/main" id="{1C88958F-40E1-476D-B06B-D3D6E7D6C1A6}"/>
            </a:ext>
          </a:extLst>
        </xdr:cNvPr>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a:extLst>
            <a:ext uri="{FF2B5EF4-FFF2-40B4-BE49-F238E27FC236}">
              <a16:creationId xmlns:a16="http://schemas.microsoft.com/office/drawing/2014/main" id="{CD47BC7A-F756-4F98-A032-81EC82EFC97B}"/>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2" name="テキスト ボックス 741">
          <a:extLst>
            <a:ext uri="{FF2B5EF4-FFF2-40B4-BE49-F238E27FC236}">
              <a16:creationId xmlns:a16="http://schemas.microsoft.com/office/drawing/2014/main" id="{09AAC1A0-891D-43B1-AAC4-85CDEA20AC86}"/>
            </a:ext>
          </a:extLst>
        </xdr:cNvPr>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a:extLst>
            <a:ext uri="{FF2B5EF4-FFF2-40B4-BE49-F238E27FC236}">
              <a16:creationId xmlns:a16="http://schemas.microsoft.com/office/drawing/2014/main" id="{D682E40E-2397-4DC2-A7F2-3E14024258DF}"/>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a:extLst>
            <a:ext uri="{FF2B5EF4-FFF2-40B4-BE49-F238E27FC236}">
              <a16:creationId xmlns:a16="http://schemas.microsoft.com/office/drawing/2014/main" id="{A9AC825B-C22F-4022-A89F-836782F7D21B}"/>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a:extLst>
            <a:ext uri="{FF2B5EF4-FFF2-40B4-BE49-F238E27FC236}">
              <a16:creationId xmlns:a16="http://schemas.microsoft.com/office/drawing/2014/main" id="{79B4FDF5-3C24-449C-9E66-1BC531355E3A}"/>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a:extLst>
            <a:ext uri="{FF2B5EF4-FFF2-40B4-BE49-F238E27FC236}">
              <a16:creationId xmlns:a16="http://schemas.microsoft.com/office/drawing/2014/main" id="{B011C70E-8AE9-4AFB-B58A-2FD6B8C09F1B}"/>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a:extLst>
            <a:ext uri="{FF2B5EF4-FFF2-40B4-BE49-F238E27FC236}">
              <a16:creationId xmlns:a16="http://schemas.microsoft.com/office/drawing/2014/main" id="{1A62FE12-AA55-4C86-8D46-AC2098F85D7F}"/>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a:extLst>
            <a:ext uri="{FF2B5EF4-FFF2-40B4-BE49-F238E27FC236}">
              <a16:creationId xmlns:a16="http://schemas.microsoft.com/office/drawing/2014/main" id="{4EC508C6-F998-4F04-B6FE-C427E2777892}"/>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a:extLst>
            <a:ext uri="{FF2B5EF4-FFF2-40B4-BE49-F238E27FC236}">
              <a16:creationId xmlns:a16="http://schemas.microsoft.com/office/drawing/2014/main" id="{3A5C687B-8BFC-4030-8656-FA605A63799F}"/>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a:extLst>
            <a:ext uri="{FF2B5EF4-FFF2-40B4-BE49-F238E27FC236}">
              <a16:creationId xmlns:a16="http://schemas.microsoft.com/office/drawing/2014/main" id="{6A799D92-4395-466E-9CBB-1F6481B49CDE}"/>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3A72A40C-3042-4C43-8DFB-57D04F5B7C2C}"/>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2" name="テキスト ボックス 751">
          <a:extLst>
            <a:ext uri="{FF2B5EF4-FFF2-40B4-BE49-F238E27FC236}">
              <a16:creationId xmlns:a16="http://schemas.microsoft.com/office/drawing/2014/main" id="{24E11D6C-2BF5-4B1D-8F94-BE76DB5B574A}"/>
            </a:ext>
          </a:extLst>
        </xdr:cNvPr>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消防施設】&#10;有形固定資産減価償却率グラフ枠">
          <a:extLst>
            <a:ext uri="{FF2B5EF4-FFF2-40B4-BE49-F238E27FC236}">
              <a16:creationId xmlns:a16="http://schemas.microsoft.com/office/drawing/2014/main" id="{CF5311F6-5E02-45B5-89AC-592A1A0832FA}"/>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85</xdr:row>
      <xdr:rowOff>118111</xdr:rowOff>
    </xdr:to>
    <xdr:cxnSp macro="">
      <xdr:nvCxnSpPr>
        <xdr:cNvPr id="754" name="直線コネクタ 753">
          <a:extLst>
            <a:ext uri="{FF2B5EF4-FFF2-40B4-BE49-F238E27FC236}">
              <a16:creationId xmlns:a16="http://schemas.microsoft.com/office/drawing/2014/main" id="{64E712CC-E709-4C7C-BE17-F5722D80F443}"/>
            </a:ext>
          </a:extLst>
        </xdr:cNvPr>
        <xdr:cNvCxnSpPr/>
      </xdr:nvCxnSpPr>
      <xdr:spPr>
        <a:xfrm flipV="1">
          <a:off x="14699614" y="12840970"/>
          <a:ext cx="0" cy="1316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5" name="【消防施設】&#10;有形固定資産減価償却率最小値テキスト">
          <a:extLst>
            <a:ext uri="{FF2B5EF4-FFF2-40B4-BE49-F238E27FC236}">
              <a16:creationId xmlns:a16="http://schemas.microsoft.com/office/drawing/2014/main" id="{3E78F60B-DBAE-4C9B-B389-CE4022D55E81}"/>
            </a:ext>
          </a:extLst>
        </xdr:cNvPr>
        <xdr:cNvSpPr txBox="1"/>
      </xdr:nvSpPr>
      <xdr:spPr>
        <a:xfrm>
          <a:off x="1473835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6" name="直線コネクタ 755">
          <a:extLst>
            <a:ext uri="{FF2B5EF4-FFF2-40B4-BE49-F238E27FC236}">
              <a16:creationId xmlns:a16="http://schemas.microsoft.com/office/drawing/2014/main" id="{1E180DDB-0A2B-4C6F-A0B6-4F260E98C03A}"/>
            </a:ext>
          </a:extLst>
        </xdr:cNvPr>
        <xdr:cNvCxnSpPr/>
      </xdr:nvCxnSpPr>
      <xdr:spPr>
        <a:xfrm>
          <a:off x="146113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57" name="【消防施設】&#10;有形固定資産減価償却率最大値テキスト">
          <a:extLst>
            <a:ext uri="{FF2B5EF4-FFF2-40B4-BE49-F238E27FC236}">
              <a16:creationId xmlns:a16="http://schemas.microsoft.com/office/drawing/2014/main" id="{13BAA511-1D3E-4CEA-A2B1-9A3B595577D7}"/>
            </a:ext>
          </a:extLst>
        </xdr:cNvPr>
        <xdr:cNvSpPr txBox="1"/>
      </xdr:nvSpPr>
      <xdr:spPr>
        <a:xfrm>
          <a:off x="14738350" y="1262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58" name="直線コネクタ 757">
          <a:extLst>
            <a:ext uri="{FF2B5EF4-FFF2-40B4-BE49-F238E27FC236}">
              <a16:creationId xmlns:a16="http://schemas.microsoft.com/office/drawing/2014/main" id="{3887F335-D932-49A3-AD71-C2A89C91180E}"/>
            </a:ext>
          </a:extLst>
        </xdr:cNvPr>
        <xdr:cNvCxnSpPr/>
      </xdr:nvCxnSpPr>
      <xdr:spPr>
        <a:xfrm>
          <a:off x="14611350" y="12840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99077</xdr:rowOff>
    </xdr:from>
    <xdr:ext cx="405111" cy="259045"/>
    <xdr:sp macro="" textlink="">
      <xdr:nvSpPr>
        <xdr:cNvPr id="759" name="【消防施設】&#10;有形固定資産減価償却率平均値テキスト">
          <a:extLst>
            <a:ext uri="{FF2B5EF4-FFF2-40B4-BE49-F238E27FC236}">
              <a16:creationId xmlns:a16="http://schemas.microsoft.com/office/drawing/2014/main" id="{94713EAA-B5F7-4AC8-8A0C-1525D7EC901E}"/>
            </a:ext>
          </a:extLst>
        </xdr:cNvPr>
        <xdr:cNvSpPr txBox="1"/>
      </xdr:nvSpPr>
      <xdr:spPr>
        <a:xfrm>
          <a:off x="14738350" y="13478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60" name="フローチャート: 判断 759">
          <a:extLst>
            <a:ext uri="{FF2B5EF4-FFF2-40B4-BE49-F238E27FC236}">
              <a16:creationId xmlns:a16="http://schemas.microsoft.com/office/drawing/2014/main" id="{28C1F48F-2413-451A-998E-3EB8FF2CBC6A}"/>
            </a:ext>
          </a:extLst>
        </xdr:cNvPr>
        <xdr:cNvSpPr/>
      </xdr:nvSpPr>
      <xdr:spPr>
        <a:xfrm>
          <a:off x="14649450" y="13500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97789</xdr:rowOff>
    </xdr:from>
    <xdr:to>
      <xdr:col>81</xdr:col>
      <xdr:colOff>101600</xdr:colOff>
      <xdr:row>82</xdr:row>
      <xdr:rowOff>27939</xdr:rowOff>
    </xdr:to>
    <xdr:sp macro="" textlink="">
      <xdr:nvSpPr>
        <xdr:cNvPr id="761" name="フローチャート: 判断 760">
          <a:extLst>
            <a:ext uri="{FF2B5EF4-FFF2-40B4-BE49-F238E27FC236}">
              <a16:creationId xmlns:a16="http://schemas.microsoft.com/office/drawing/2014/main" id="{EA7B0880-BD9F-4590-9E4D-25D15B78CB59}"/>
            </a:ext>
          </a:extLst>
        </xdr:cNvPr>
        <xdr:cNvSpPr/>
      </xdr:nvSpPr>
      <xdr:spPr>
        <a:xfrm>
          <a:off x="1388745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19066</xdr:rowOff>
    </xdr:from>
    <xdr:ext cx="405111" cy="259045"/>
    <xdr:sp macro="" textlink="">
      <xdr:nvSpPr>
        <xdr:cNvPr id="762" name="n_1aveValue【消防施設】&#10;有形固定資産減価償却率">
          <a:extLst>
            <a:ext uri="{FF2B5EF4-FFF2-40B4-BE49-F238E27FC236}">
              <a16:creationId xmlns:a16="http://schemas.microsoft.com/office/drawing/2014/main" id="{082C0434-BF4F-4642-8C4D-A1253224610E}"/>
            </a:ext>
          </a:extLst>
        </xdr:cNvPr>
        <xdr:cNvSpPr txBox="1"/>
      </xdr:nvSpPr>
      <xdr:spPr>
        <a:xfrm>
          <a:off x="1374204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44450</xdr:rowOff>
    </xdr:from>
    <xdr:to>
      <xdr:col>76</xdr:col>
      <xdr:colOff>165100</xdr:colOff>
      <xdr:row>81</xdr:row>
      <xdr:rowOff>146050</xdr:rowOff>
    </xdr:to>
    <xdr:sp macro="" textlink="">
      <xdr:nvSpPr>
        <xdr:cNvPr id="763" name="フローチャート: 判断 762">
          <a:extLst>
            <a:ext uri="{FF2B5EF4-FFF2-40B4-BE49-F238E27FC236}">
              <a16:creationId xmlns:a16="http://schemas.microsoft.com/office/drawing/2014/main" id="{27DF4611-3942-4C62-97DC-BEEA6EC5770A}"/>
            </a:ext>
          </a:extLst>
        </xdr:cNvPr>
        <xdr:cNvSpPr/>
      </xdr:nvSpPr>
      <xdr:spPr>
        <a:xfrm>
          <a:off x="130937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137177</xdr:rowOff>
    </xdr:from>
    <xdr:ext cx="405111" cy="259045"/>
    <xdr:sp macro="" textlink="">
      <xdr:nvSpPr>
        <xdr:cNvPr id="764" name="n_2aveValue【消防施設】&#10;有形固定資産減価償却率">
          <a:extLst>
            <a:ext uri="{FF2B5EF4-FFF2-40B4-BE49-F238E27FC236}">
              <a16:creationId xmlns:a16="http://schemas.microsoft.com/office/drawing/2014/main" id="{D172E185-6EB7-47C8-A842-31654EC9BB54}"/>
            </a:ext>
          </a:extLst>
        </xdr:cNvPr>
        <xdr:cNvSpPr txBox="1"/>
      </xdr:nvSpPr>
      <xdr:spPr>
        <a:xfrm>
          <a:off x="1296099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36830</xdr:rowOff>
    </xdr:from>
    <xdr:to>
      <xdr:col>72</xdr:col>
      <xdr:colOff>38100</xdr:colOff>
      <xdr:row>81</xdr:row>
      <xdr:rowOff>138430</xdr:rowOff>
    </xdr:to>
    <xdr:sp macro="" textlink="">
      <xdr:nvSpPr>
        <xdr:cNvPr id="765" name="フローチャート: 判断 764">
          <a:extLst>
            <a:ext uri="{FF2B5EF4-FFF2-40B4-BE49-F238E27FC236}">
              <a16:creationId xmlns:a16="http://schemas.microsoft.com/office/drawing/2014/main" id="{8AA8167E-64D0-418C-AF22-5183822D2648}"/>
            </a:ext>
          </a:extLst>
        </xdr:cNvPr>
        <xdr:cNvSpPr/>
      </xdr:nvSpPr>
      <xdr:spPr>
        <a:xfrm>
          <a:off x="12299950" y="134162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129557</xdr:rowOff>
    </xdr:from>
    <xdr:ext cx="405111" cy="259045"/>
    <xdr:sp macro="" textlink="">
      <xdr:nvSpPr>
        <xdr:cNvPr id="766" name="n_3aveValue【消防施設】&#10;有形固定資産減価償却率">
          <a:extLst>
            <a:ext uri="{FF2B5EF4-FFF2-40B4-BE49-F238E27FC236}">
              <a16:creationId xmlns:a16="http://schemas.microsoft.com/office/drawing/2014/main" id="{83830692-F5EF-4D3A-9241-592C370AAE1A}"/>
            </a:ext>
          </a:extLst>
        </xdr:cNvPr>
        <xdr:cNvSpPr txBox="1"/>
      </xdr:nvSpPr>
      <xdr:spPr>
        <a:xfrm>
          <a:off x="121672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154939</xdr:rowOff>
    </xdr:from>
    <xdr:to>
      <xdr:col>67</xdr:col>
      <xdr:colOff>101600</xdr:colOff>
      <xdr:row>81</xdr:row>
      <xdr:rowOff>85089</xdr:rowOff>
    </xdr:to>
    <xdr:sp macro="" textlink="">
      <xdr:nvSpPr>
        <xdr:cNvPr id="767" name="フローチャート: 判断 766">
          <a:extLst>
            <a:ext uri="{FF2B5EF4-FFF2-40B4-BE49-F238E27FC236}">
              <a16:creationId xmlns:a16="http://schemas.microsoft.com/office/drawing/2014/main" id="{5E4B8EAF-EB20-4C2A-984F-C8ABFDBA60B3}"/>
            </a:ext>
          </a:extLst>
        </xdr:cNvPr>
        <xdr:cNvSpPr/>
      </xdr:nvSpPr>
      <xdr:spPr>
        <a:xfrm>
          <a:off x="11487150" y="13369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76216</xdr:rowOff>
    </xdr:from>
    <xdr:ext cx="405111" cy="259045"/>
    <xdr:sp macro="" textlink="">
      <xdr:nvSpPr>
        <xdr:cNvPr id="768" name="n_4aveValue【消防施設】&#10;有形固定資産減価償却率">
          <a:extLst>
            <a:ext uri="{FF2B5EF4-FFF2-40B4-BE49-F238E27FC236}">
              <a16:creationId xmlns:a16="http://schemas.microsoft.com/office/drawing/2014/main" id="{C63D1734-D6EB-4479-8821-E99FECF9EE6E}"/>
            </a:ext>
          </a:extLst>
        </xdr:cNvPr>
        <xdr:cNvSpPr txBox="1"/>
      </xdr:nvSpPr>
      <xdr:spPr>
        <a:xfrm>
          <a:off x="113544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D9433F64-BC15-4FBB-ABD2-C3B15A4D579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C8B1A593-865B-45EC-8C5A-69D084CC914B}"/>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793AA7C8-0762-45B1-98F8-071C344F377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9775BBE1-EEB0-416A-AB74-647B971BCFDF}"/>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649CA6AF-1CDE-4F4E-994C-42AFF9EDC505}"/>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40639</xdr:rowOff>
    </xdr:from>
    <xdr:to>
      <xdr:col>85</xdr:col>
      <xdr:colOff>177800</xdr:colOff>
      <xdr:row>79</xdr:row>
      <xdr:rowOff>142239</xdr:rowOff>
    </xdr:to>
    <xdr:sp macro="" textlink="">
      <xdr:nvSpPr>
        <xdr:cNvPr id="774" name="楕円 773">
          <a:extLst>
            <a:ext uri="{FF2B5EF4-FFF2-40B4-BE49-F238E27FC236}">
              <a16:creationId xmlns:a16="http://schemas.microsoft.com/office/drawing/2014/main" id="{697E0D0A-8ED1-4F13-BE34-C0E42B16EB5A}"/>
            </a:ext>
          </a:extLst>
        </xdr:cNvPr>
        <xdr:cNvSpPr/>
      </xdr:nvSpPr>
      <xdr:spPr>
        <a:xfrm>
          <a:off x="14649450" y="130898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63516</xdr:rowOff>
    </xdr:from>
    <xdr:ext cx="405111" cy="259045"/>
    <xdr:sp macro="" textlink="">
      <xdr:nvSpPr>
        <xdr:cNvPr id="775" name="【消防施設】&#10;有形固定資産減価償却率該当値テキスト">
          <a:extLst>
            <a:ext uri="{FF2B5EF4-FFF2-40B4-BE49-F238E27FC236}">
              <a16:creationId xmlns:a16="http://schemas.microsoft.com/office/drawing/2014/main" id="{FEDF2684-5AED-4CAD-9922-9F329509C18E}"/>
            </a:ext>
          </a:extLst>
        </xdr:cNvPr>
        <xdr:cNvSpPr txBox="1"/>
      </xdr:nvSpPr>
      <xdr:spPr>
        <a:xfrm>
          <a:off x="14738350" y="12947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105411</xdr:rowOff>
    </xdr:from>
    <xdr:to>
      <xdr:col>81</xdr:col>
      <xdr:colOff>101600</xdr:colOff>
      <xdr:row>79</xdr:row>
      <xdr:rowOff>35561</xdr:rowOff>
    </xdr:to>
    <xdr:sp macro="" textlink="">
      <xdr:nvSpPr>
        <xdr:cNvPr id="776" name="楕円 775">
          <a:extLst>
            <a:ext uri="{FF2B5EF4-FFF2-40B4-BE49-F238E27FC236}">
              <a16:creationId xmlns:a16="http://schemas.microsoft.com/office/drawing/2014/main" id="{A2B61DA2-C3C0-44FF-AAF1-64D7B4571293}"/>
            </a:ext>
          </a:extLst>
        </xdr:cNvPr>
        <xdr:cNvSpPr/>
      </xdr:nvSpPr>
      <xdr:spPr>
        <a:xfrm>
          <a:off x="13887450" y="12989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156211</xdr:rowOff>
    </xdr:from>
    <xdr:to>
      <xdr:col>85</xdr:col>
      <xdr:colOff>127000</xdr:colOff>
      <xdr:row>79</xdr:row>
      <xdr:rowOff>91439</xdr:rowOff>
    </xdr:to>
    <xdr:cxnSp macro="">
      <xdr:nvCxnSpPr>
        <xdr:cNvPr id="777" name="直線コネクタ 776">
          <a:extLst>
            <a:ext uri="{FF2B5EF4-FFF2-40B4-BE49-F238E27FC236}">
              <a16:creationId xmlns:a16="http://schemas.microsoft.com/office/drawing/2014/main" id="{1F837ADA-EBF7-4CD0-AD81-15C4205D0D59}"/>
            </a:ext>
          </a:extLst>
        </xdr:cNvPr>
        <xdr:cNvCxnSpPr/>
      </xdr:nvCxnSpPr>
      <xdr:spPr>
        <a:xfrm>
          <a:off x="13938250" y="13040361"/>
          <a:ext cx="762000" cy="10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170180</xdr:rowOff>
    </xdr:from>
    <xdr:to>
      <xdr:col>76</xdr:col>
      <xdr:colOff>165100</xdr:colOff>
      <xdr:row>78</xdr:row>
      <xdr:rowOff>100330</xdr:rowOff>
    </xdr:to>
    <xdr:sp macro="" textlink="">
      <xdr:nvSpPr>
        <xdr:cNvPr id="778" name="楕円 777">
          <a:extLst>
            <a:ext uri="{FF2B5EF4-FFF2-40B4-BE49-F238E27FC236}">
              <a16:creationId xmlns:a16="http://schemas.microsoft.com/office/drawing/2014/main" id="{F97E0B94-C8C6-402F-94E2-C09CA355C941}"/>
            </a:ext>
          </a:extLst>
        </xdr:cNvPr>
        <xdr:cNvSpPr/>
      </xdr:nvSpPr>
      <xdr:spPr>
        <a:xfrm>
          <a:off x="13093700" y="128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49530</xdr:rowOff>
    </xdr:from>
    <xdr:to>
      <xdr:col>81</xdr:col>
      <xdr:colOff>50800</xdr:colOff>
      <xdr:row>78</xdr:row>
      <xdr:rowOff>156211</xdr:rowOff>
    </xdr:to>
    <xdr:cxnSp macro="">
      <xdr:nvCxnSpPr>
        <xdr:cNvPr id="779" name="直線コネクタ 778">
          <a:extLst>
            <a:ext uri="{FF2B5EF4-FFF2-40B4-BE49-F238E27FC236}">
              <a16:creationId xmlns:a16="http://schemas.microsoft.com/office/drawing/2014/main" id="{4FC6106B-E561-4E19-89F2-67166B87B59F}"/>
            </a:ext>
          </a:extLst>
        </xdr:cNvPr>
        <xdr:cNvCxnSpPr/>
      </xdr:nvCxnSpPr>
      <xdr:spPr>
        <a:xfrm>
          <a:off x="13144500" y="12933680"/>
          <a:ext cx="79375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105411</xdr:rowOff>
    </xdr:from>
    <xdr:to>
      <xdr:col>72</xdr:col>
      <xdr:colOff>38100</xdr:colOff>
      <xdr:row>78</xdr:row>
      <xdr:rowOff>35561</xdr:rowOff>
    </xdr:to>
    <xdr:sp macro="" textlink="">
      <xdr:nvSpPr>
        <xdr:cNvPr id="780" name="楕円 779">
          <a:extLst>
            <a:ext uri="{FF2B5EF4-FFF2-40B4-BE49-F238E27FC236}">
              <a16:creationId xmlns:a16="http://schemas.microsoft.com/office/drawing/2014/main" id="{2778133F-7652-42E4-8FFA-EBE2053F2359}"/>
            </a:ext>
          </a:extLst>
        </xdr:cNvPr>
        <xdr:cNvSpPr/>
      </xdr:nvSpPr>
      <xdr:spPr>
        <a:xfrm>
          <a:off x="12299950" y="128244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156211</xdr:rowOff>
    </xdr:from>
    <xdr:to>
      <xdr:col>76</xdr:col>
      <xdr:colOff>114300</xdr:colOff>
      <xdr:row>78</xdr:row>
      <xdr:rowOff>49530</xdr:rowOff>
    </xdr:to>
    <xdr:cxnSp macro="">
      <xdr:nvCxnSpPr>
        <xdr:cNvPr id="781" name="直線コネクタ 780">
          <a:extLst>
            <a:ext uri="{FF2B5EF4-FFF2-40B4-BE49-F238E27FC236}">
              <a16:creationId xmlns:a16="http://schemas.microsoft.com/office/drawing/2014/main" id="{1715A9D7-D5A6-4C00-AF7C-748D1674AE6E}"/>
            </a:ext>
          </a:extLst>
        </xdr:cNvPr>
        <xdr:cNvCxnSpPr/>
      </xdr:nvCxnSpPr>
      <xdr:spPr>
        <a:xfrm>
          <a:off x="12344400" y="12875261"/>
          <a:ext cx="8001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48261</xdr:rowOff>
    </xdr:from>
    <xdr:to>
      <xdr:col>67</xdr:col>
      <xdr:colOff>101600</xdr:colOff>
      <xdr:row>77</xdr:row>
      <xdr:rowOff>149861</xdr:rowOff>
    </xdr:to>
    <xdr:sp macro="" textlink="">
      <xdr:nvSpPr>
        <xdr:cNvPr id="782" name="楕円 781">
          <a:extLst>
            <a:ext uri="{FF2B5EF4-FFF2-40B4-BE49-F238E27FC236}">
              <a16:creationId xmlns:a16="http://schemas.microsoft.com/office/drawing/2014/main" id="{F4AF9DC0-FBB1-495E-A804-44DFC8BE499A}"/>
            </a:ext>
          </a:extLst>
        </xdr:cNvPr>
        <xdr:cNvSpPr/>
      </xdr:nvSpPr>
      <xdr:spPr>
        <a:xfrm>
          <a:off x="11487150" y="1276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99061</xdr:rowOff>
    </xdr:from>
    <xdr:to>
      <xdr:col>71</xdr:col>
      <xdr:colOff>177800</xdr:colOff>
      <xdr:row>77</xdr:row>
      <xdr:rowOff>156211</xdr:rowOff>
    </xdr:to>
    <xdr:cxnSp macro="">
      <xdr:nvCxnSpPr>
        <xdr:cNvPr id="783" name="直線コネクタ 782">
          <a:extLst>
            <a:ext uri="{FF2B5EF4-FFF2-40B4-BE49-F238E27FC236}">
              <a16:creationId xmlns:a16="http://schemas.microsoft.com/office/drawing/2014/main" id="{A5F53D4F-67B0-42EA-9977-E493EB08F280}"/>
            </a:ext>
          </a:extLst>
        </xdr:cNvPr>
        <xdr:cNvCxnSpPr/>
      </xdr:nvCxnSpPr>
      <xdr:spPr>
        <a:xfrm>
          <a:off x="11537950" y="12818111"/>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52088</xdr:rowOff>
    </xdr:from>
    <xdr:ext cx="405111" cy="259045"/>
    <xdr:sp macro="" textlink="">
      <xdr:nvSpPr>
        <xdr:cNvPr id="784" name="n_1mainValue【消防施設】&#10;有形固定資産減価償却率">
          <a:extLst>
            <a:ext uri="{FF2B5EF4-FFF2-40B4-BE49-F238E27FC236}">
              <a16:creationId xmlns:a16="http://schemas.microsoft.com/office/drawing/2014/main" id="{150C4777-78EB-4389-A193-56E53E4CB01F}"/>
            </a:ext>
          </a:extLst>
        </xdr:cNvPr>
        <xdr:cNvSpPr txBox="1"/>
      </xdr:nvSpPr>
      <xdr:spPr>
        <a:xfrm>
          <a:off x="13742044" y="1277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116857</xdr:rowOff>
    </xdr:from>
    <xdr:ext cx="405111" cy="259045"/>
    <xdr:sp macro="" textlink="">
      <xdr:nvSpPr>
        <xdr:cNvPr id="785" name="n_2mainValue【消防施設】&#10;有形固定資産減価償却率">
          <a:extLst>
            <a:ext uri="{FF2B5EF4-FFF2-40B4-BE49-F238E27FC236}">
              <a16:creationId xmlns:a16="http://schemas.microsoft.com/office/drawing/2014/main" id="{97029329-2CA5-4B28-8CAB-D5FD2BF8D237}"/>
            </a:ext>
          </a:extLst>
        </xdr:cNvPr>
        <xdr:cNvSpPr txBox="1"/>
      </xdr:nvSpPr>
      <xdr:spPr>
        <a:xfrm>
          <a:off x="12960994" y="1267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52088</xdr:rowOff>
    </xdr:from>
    <xdr:ext cx="405111" cy="259045"/>
    <xdr:sp macro="" textlink="">
      <xdr:nvSpPr>
        <xdr:cNvPr id="786" name="n_3mainValue【消防施設】&#10;有形固定資産減価償却率">
          <a:extLst>
            <a:ext uri="{FF2B5EF4-FFF2-40B4-BE49-F238E27FC236}">
              <a16:creationId xmlns:a16="http://schemas.microsoft.com/office/drawing/2014/main" id="{351A5D15-7230-459E-B6D1-C6C2FC4F95D6}"/>
            </a:ext>
          </a:extLst>
        </xdr:cNvPr>
        <xdr:cNvSpPr txBox="1"/>
      </xdr:nvSpPr>
      <xdr:spPr>
        <a:xfrm>
          <a:off x="12167244" y="1260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166388</xdr:rowOff>
    </xdr:from>
    <xdr:ext cx="405111" cy="259045"/>
    <xdr:sp macro="" textlink="">
      <xdr:nvSpPr>
        <xdr:cNvPr id="787" name="n_4mainValue【消防施設】&#10;有形固定資産減価償却率">
          <a:extLst>
            <a:ext uri="{FF2B5EF4-FFF2-40B4-BE49-F238E27FC236}">
              <a16:creationId xmlns:a16="http://schemas.microsoft.com/office/drawing/2014/main" id="{38BC1DF3-85C7-4B6C-85A0-E16A943654C6}"/>
            </a:ext>
          </a:extLst>
        </xdr:cNvPr>
        <xdr:cNvSpPr txBox="1"/>
      </xdr:nvSpPr>
      <xdr:spPr>
        <a:xfrm>
          <a:off x="11354444" y="1255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897EB6E5-9A98-4037-BFE7-BBBC626CD29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D0B4B56A-CBA7-4F35-85D3-C10035AFD14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0B2D73D8-9FB7-4E67-A0AA-D81BA7B2C3D2}"/>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60E7A649-CA08-4A2D-814E-E631C5189902}"/>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7F5CAEB9-C7C2-41B9-BBAC-00D9BBE0D81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E93812E1-895E-40CB-9264-ACDD02614F53}"/>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8975357B-D671-4490-8568-31EFAFCA006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22D3E551-59D5-4BD4-A47C-DA0209AB2F5E}"/>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5D644D09-EA63-4274-885F-CB96777F4A77}"/>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49B08E5B-A49B-4067-9E7F-7E1438796AE8}"/>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8" name="テキスト ボックス 797">
          <a:extLst>
            <a:ext uri="{FF2B5EF4-FFF2-40B4-BE49-F238E27FC236}">
              <a16:creationId xmlns:a16="http://schemas.microsoft.com/office/drawing/2014/main" id="{864CE8CF-FE5E-43BE-96BE-7563A3C46A08}"/>
            </a:ext>
          </a:extLst>
        </xdr:cNvPr>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9" name="直線コネクタ 798">
          <a:extLst>
            <a:ext uri="{FF2B5EF4-FFF2-40B4-BE49-F238E27FC236}">
              <a16:creationId xmlns:a16="http://schemas.microsoft.com/office/drawing/2014/main" id="{741DFCA4-F014-4C11-A8BD-789324AE90F7}"/>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0" name="テキスト ボックス 799">
          <a:extLst>
            <a:ext uri="{FF2B5EF4-FFF2-40B4-BE49-F238E27FC236}">
              <a16:creationId xmlns:a16="http://schemas.microsoft.com/office/drawing/2014/main" id="{C1F52C13-3473-41B4-B825-7425ABFAA583}"/>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1" name="直線コネクタ 800">
          <a:extLst>
            <a:ext uri="{FF2B5EF4-FFF2-40B4-BE49-F238E27FC236}">
              <a16:creationId xmlns:a16="http://schemas.microsoft.com/office/drawing/2014/main" id="{F57C422C-1AFB-4B6F-8640-B444F1748D5A}"/>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2" name="テキスト ボックス 801">
          <a:extLst>
            <a:ext uri="{FF2B5EF4-FFF2-40B4-BE49-F238E27FC236}">
              <a16:creationId xmlns:a16="http://schemas.microsoft.com/office/drawing/2014/main" id="{826BAD44-EB4B-44D7-8C48-EF7178FC65B2}"/>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3" name="直線コネクタ 802">
          <a:extLst>
            <a:ext uri="{FF2B5EF4-FFF2-40B4-BE49-F238E27FC236}">
              <a16:creationId xmlns:a16="http://schemas.microsoft.com/office/drawing/2014/main" id="{A325FF87-4129-409F-97E6-A071DB8B1F33}"/>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4" name="テキスト ボックス 803">
          <a:extLst>
            <a:ext uri="{FF2B5EF4-FFF2-40B4-BE49-F238E27FC236}">
              <a16:creationId xmlns:a16="http://schemas.microsoft.com/office/drawing/2014/main" id="{66C28D9E-531F-4A6E-80C2-98CEEC107A8E}"/>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5" name="直線コネクタ 804">
          <a:extLst>
            <a:ext uri="{FF2B5EF4-FFF2-40B4-BE49-F238E27FC236}">
              <a16:creationId xmlns:a16="http://schemas.microsoft.com/office/drawing/2014/main" id="{7009D49F-33AF-4448-98DC-65C176991DFE}"/>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6" name="テキスト ボックス 805">
          <a:extLst>
            <a:ext uri="{FF2B5EF4-FFF2-40B4-BE49-F238E27FC236}">
              <a16:creationId xmlns:a16="http://schemas.microsoft.com/office/drawing/2014/main" id="{BD220284-993D-4449-9D33-8CFC2C70D224}"/>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7" name="直線コネクタ 806">
          <a:extLst>
            <a:ext uri="{FF2B5EF4-FFF2-40B4-BE49-F238E27FC236}">
              <a16:creationId xmlns:a16="http://schemas.microsoft.com/office/drawing/2014/main" id="{779DAC6D-BE8D-4EE7-A2F2-872AC39A5FD0}"/>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8" name="テキスト ボックス 807">
          <a:extLst>
            <a:ext uri="{FF2B5EF4-FFF2-40B4-BE49-F238E27FC236}">
              <a16:creationId xmlns:a16="http://schemas.microsoft.com/office/drawing/2014/main" id="{BE85F633-3142-492B-9F10-7B4ACD53F7C0}"/>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9" name="直線コネクタ 808">
          <a:extLst>
            <a:ext uri="{FF2B5EF4-FFF2-40B4-BE49-F238E27FC236}">
              <a16:creationId xmlns:a16="http://schemas.microsoft.com/office/drawing/2014/main" id="{0BEF8FCD-8961-4638-A370-0EAB87A91705}"/>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0" name="テキスト ボックス 809">
          <a:extLst>
            <a:ext uri="{FF2B5EF4-FFF2-40B4-BE49-F238E27FC236}">
              <a16:creationId xmlns:a16="http://schemas.microsoft.com/office/drawing/2014/main" id="{C7A98CF5-B59C-4BDF-B7E3-52B02B1A47E5}"/>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1" name="直線コネクタ 810">
          <a:extLst>
            <a:ext uri="{FF2B5EF4-FFF2-40B4-BE49-F238E27FC236}">
              <a16:creationId xmlns:a16="http://schemas.microsoft.com/office/drawing/2014/main" id="{99EC76D4-A2F0-4D73-B889-6E753062142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2" name="テキスト ボックス 811">
          <a:extLst>
            <a:ext uri="{FF2B5EF4-FFF2-40B4-BE49-F238E27FC236}">
              <a16:creationId xmlns:a16="http://schemas.microsoft.com/office/drawing/2014/main" id="{28084DFF-ED48-4250-B20F-FCD832AD313C}"/>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3" name="【消防施設】&#10;一人当たり面積グラフ枠">
          <a:extLst>
            <a:ext uri="{FF2B5EF4-FFF2-40B4-BE49-F238E27FC236}">
              <a16:creationId xmlns:a16="http://schemas.microsoft.com/office/drawing/2014/main" id="{44E6D838-93AE-43B1-96A2-DA18445D28C3}"/>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4" name="直線コネクタ 813">
          <a:extLst>
            <a:ext uri="{FF2B5EF4-FFF2-40B4-BE49-F238E27FC236}">
              <a16:creationId xmlns:a16="http://schemas.microsoft.com/office/drawing/2014/main" id="{F49BC994-D360-42FC-8BB1-EFF5C8ADFD2C}"/>
            </a:ext>
          </a:extLst>
        </xdr:cNvPr>
        <xdr:cNvCxnSpPr/>
      </xdr:nvCxnSpPr>
      <xdr:spPr>
        <a:xfrm flipV="1">
          <a:off x="19951064" y="12987564"/>
          <a:ext cx="0" cy="116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5" name="【消防施設】&#10;一人当たり面積最小値テキスト">
          <a:extLst>
            <a:ext uri="{FF2B5EF4-FFF2-40B4-BE49-F238E27FC236}">
              <a16:creationId xmlns:a16="http://schemas.microsoft.com/office/drawing/2014/main" id="{3C5C0F4B-869F-4A04-898C-C40849A9FBFE}"/>
            </a:ext>
          </a:extLst>
        </xdr:cNvPr>
        <xdr:cNvSpPr txBox="1"/>
      </xdr:nvSpPr>
      <xdr:spPr>
        <a:xfrm>
          <a:off x="19989800" y="1415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6" name="直線コネクタ 815">
          <a:extLst>
            <a:ext uri="{FF2B5EF4-FFF2-40B4-BE49-F238E27FC236}">
              <a16:creationId xmlns:a16="http://schemas.microsoft.com/office/drawing/2014/main" id="{BBFEB018-169F-4509-971E-D88BD0BEBAA7}"/>
            </a:ext>
          </a:extLst>
        </xdr:cNvPr>
        <xdr:cNvCxnSpPr/>
      </xdr:nvCxnSpPr>
      <xdr:spPr>
        <a:xfrm>
          <a:off x="19881850" y="141514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7" name="【消防施設】&#10;一人当たり面積最大値テキスト">
          <a:extLst>
            <a:ext uri="{FF2B5EF4-FFF2-40B4-BE49-F238E27FC236}">
              <a16:creationId xmlns:a16="http://schemas.microsoft.com/office/drawing/2014/main" id="{43BD229B-2F22-4C82-9840-7F2AD80B798D}"/>
            </a:ext>
          </a:extLst>
        </xdr:cNvPr>
        <xdr:cNvSpPr txBox="1"/>
      </xdr:nvSpPr>
      <xdr:spPr>
        <a:xfrm>
          <a:off x="19989800" y="127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8" name="直線コネクタ 817">
          <a:extLst>
            <a:ext uri="{FF2B5EF4-FFF2-40B4-BE49-F238E27FC236}">
              <a16:creationId xmlns:a16="http://schemas.microsoft.com/office/drawing/2014/main" id="{F846AE66-8062-47BB-91B3-DA830C46788A}"/>
            </a:ext>
          </a:extLst>
        </xdr:cNvPr>
        <xdr:cNvCxnSpPr/>
      </xdr:nvCxnSpPr>
      <xdr:spPr>
        <a:xfrm>
          <a:off x="19881850" y="1298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19" name="【消防施設】&#10;一人当たり面積平均値テキスト">
          <a:extLst>
            <a:ext uri="{FF2B5EF4-FFF2-40B4-BE49-F238E27FC236}">
              <a16:creationId xmlns:a16="http://schemas.microsoft.com/office/drawing/2014/main" id="{8CF9B0BD-1967-4905-9359-8144CC518E39}"/>
            </a:ext>
          </a:extLst>
        </xdr:cNvPr>
        <xdr:cNvSpPr txBox="1"/>
      </xdr:nvSpPr>
      <xdr:spPr>
        <a:xfrm>
          <a:off x="19989800" y="13575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20" name="フローチャート: 判断 819">
          <a:extLst>
            <a:ext uri="{FF2B5EF4-FFF2-40B4-BE49-F238E27FC236}">
              <a16:creationId xmlns:a16="http://schemas.microsoft.com/office/drawing/2014/main" id="{D9B58553-D22D-4430-82B6-991C6EFFEF65}"/>
            </a:ext>
          </a:extLst>
        </xdr:cNvPr>
        <xdr:cNvSpPr/>
      </xdr:nvSpPr>
      <xdr:spPr>
        <a:xfrm>
          <a:off x="19900900" y="135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21" name="フローチャート: 判断 820">
          <a:extLst>
            <a:ext uri="{FF2B5EF4-FFF2-40B4-BE49-F238E27FC236}">
              <a16:creationId xmlns:a16="http://schemas.microsoft.com/office/drawing/2014/main" id="{E4B7EDC4-C48F-4ABC-9D56-0DB449B46010}"/>
            </a:ext>
          </a:extLst>
        </xdr:cNvPr>
        <xdr:cNvSpPr/>
      </xdr:nvSpPr>
      <xdr:spPr>
        <a:xfrm>
          <a:off x="19157950" y="13597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145341</xdr:rowOff>
    </xdr:from>
    <xdr:ext cx="469744" cy="259045"/>
    <xdr:sp macro="" textlink="">
      <xdr:nvSpPr>
        <xdr:cNvPr id="822" name="n_1aveValue【消防施設】&#10;一人当たり面積">
          <a:extLst>
            <a:ext uri="{FF2B5EF4-FFF2-40B4-BE49-F238E27FC236}">
              <a16:creationId xmlns:a16="http://schemas.microsoft.com/office/drawing/2014/main" id="{A075ADB3-74FD-472D-B528-904F5C641B3C}"/>
            </a:ext>
          </a:extLst>
        </xdr:cNvPr>
        <xdr:cNvSpPr txBox="1"/>
      </xdr:nvSpPr>
      <xdr:spPr>
        <a:xfrm>
          <a:off x="18980227" y="1368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85271</xdr:rowOff>
    </xdr:from>
    <xdr:to>
      <xdr:col>107</xdr:col>
      <xdr:colOff>101600</xdr:colOff>
      <xdr:row>83</xdr:row>
      <xdr:rowOff>15421</xdr:rowOff>
    </xdr:to>
    <xdr:sp macro="" textlink="">
      <xdr:nvSpPr>
        <xdr:cNvPr id="823" name="フローチャート: 判断 822">
          <a:extLst>
            <a:ext uri="{FF2B5EF4-FFF2-40B4-BE49-F238E27FC236}">
              <a16:creationId xmlns:a16="http://schemas.microsoft.com/office/drawing/2014/main" id="{9DC0E55B-D490-4E55-BF96-98B548528028}"/>
            </a:ext>
          </a:extLst>
        </xdr:cNvPr>
        <xdr:cNvSpPr/>
      </xdr:nvSpPr>
      <xdr:spPr>
        <a:xfrm>
          <a:off x="18345150" y="136298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6548</xdr:rowOff>
    </xdr:from>
    <xdr:ext cx="469744" cy="259045"/>
    <xdr:sp macro="" textlink="">
      <xdr:nvSpPr>
        <xdr:cNvPr id="824" name="n_2aveValue【消防施設】&#10;一人当たり面積">
          <a:extLst>
            <a:ext uri="{FF2B5EF4-FFF2-40B4-BE49-F238E27FC236}">
              <a16:creationId xmlns:a16="http://schemas.microsoft.com/office/drawing/2014/main" id="{397DE884-456F-4914-A68E-08121DA763B2}"/>
            </a:ext>
          </a:extLst>
        </xdr:cNvPr>
        <xdr:cNvSpPr txBox="1"/>
      </xdr:nvSpPr>
      <xdr:spPr>
        <a:xfrm>
          <a:off x="1818012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82</xdr:row>
      <xdr:rowOff>85271</xdr:rowOff>
    </xdr:from>
    <xdr:to>
      <xdr:col>102</xdr:col>
      <xdr:colOff>165100</xdr:colOff>
      <xdr:row>83</xdr:row>
      <xdr:rowOff>15421</xdr:rowOff>
    </xdr:to>
    <xdr:sp macro="" textlink="">
      <xdr:nvSpPr>
        <xdr:cNvPr id="825" name="フローチャート: 判断 824">
          <a:extLst>
            <a:ext uri="{FF2B5EF4-FFF2-40B4-BE49-F238E27FC236}">
              <a16:creationId xmlns:a16="http://schemas.microsoft.com/office/drawing/2014/main" id="{6F3DAB17-FF35-4D4E-ADC4-0FFD11557FD5}"/>
            </a:ext>
          </a:extLst>
        </xdr:cNvPr>
        <xdr:cNvSpPr/>
      </xdr:nvSpPr>
      <xdr:spPr>
        <a:xfrm>
          <a:off x="17551400" y="136298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6548</xdr:rowOff>
    </xdr:from>
    <xdr:ext cx="469744" cy="259045"/>
    <xdr:sp macro="" textlink="">
      <xdr:nvSpPr>
        <xdr:cNvPr id="826" name="n_3aveValue【消防施設】&#10;一人当たり面積">
          <a:extLst>
            <a:ext uri="{FF2B5EF4-FFF2-40B4-BE49-F238E27FC236}">
              <a16:creationId xmlns:a16="http://schemas.microsoft.com/office/drawing/2014/main" id="{1BDE0B43-D429-4D76-B3EA-4AB3C173940B}"/>
            </a:ext>
          </a:extLst>
        </xdr:cNvPr>
        <xdr:cNvSpPr txBox="1"/>
      </xdr:nvSpPr>
      <xdr:spPr>
        <a:xfrm>
          <a:off x="1738637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82</xdr:row>
      <xdr:rowOff>85271</xdr:rowOff>
    </xdr:from>
    <xdr:to>
      <xdr:col>98</xdr:col>
      <xdr:colOff>38100</xdr:colOff>
      <xdr:row>83</xdr:row>
      <xdr:rowOff>15421</xdr:rowOff>
    </xdr:to>
    <xdr:sp macro="" textlink="">
      <xdr:nvSpPr>
        <xdr:cNvPr id="827" name="フローチャート: 判断 826">
          <a:extLst>
            <a:ext uri="{FF2B5EF4-FFF2-40B4-BE49-F238E27FC236}">
              <a16:creationId xmlns:a16="http://schemas.microsoft.com/office/drawing/2014/main" id="{74720F87-2554-4F91-9702-DAA577779F43}"/>
            </a:ext>
          </a:extLst>
        </xdr:cNvPr>
        <xdr:cNvSpPr/>
      </xdr:nvSpPr>
      <xdr:spPr>
        <a:xfrm>
          <a:off x="16757650" y="136298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6548</xdr:rowOff>
    </xdr:from>
    <xdr:ext cx="469744" cy="259045"/>
    <xdr:sp macro="" textlink="">
      <xdr:nvSpPr>
        <xdr:cNvPr id="828" name="n_4aveValue【消防施設】&#10;一人当たり面積">
          <a:extLst>
            <a:ext uri="{FF2B5EF4-FFF2-40B4-BE49-F238E27FC236}">
              <a16:creationId xmlns:a16="http://schemas.microsoft.com/office/drawing/2014/main" id="{0005F288-4E08-462A-8AF7-8E71F31DB212}"/>
            </a:ext>
          </a:extLst>
        </xdr:cNvPr>
        <xdr:cNvSpPr txBox="1"/>
      </xdr:nvSpPr>
      <xdr:spPr>
        <a:xfrm>
          <a:off x="1659262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24E0D5D7-0CBF-4635-A534-2F5D095D5291}"/>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555BF0C2-2275-444E-8868-A02279A429D8}"/>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31" name="テキスト ボックス 830">
          <a:extLst>
            <a:ext uri="{FF2B5EF4-FFF2-40B4-BE49-F238E27FC236}">
              <a16:creationId xmlns:a16="http://schemas.microsoft.com/office/drawing/2014/main" id="{B113A2D1-709F-4ECF-9220-2BDBECD004C7}"/>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2" name="テキスト ボックス 831">
          <a:extLst>
            <a:ext uri="{FF2B5EF4-FFF2-40B4-BE49-F238E27FC236}">
              <a16:creationId xmlns:a16="http://schemas.microsoft.com/office/drawing/2014/main" id="{27787437-4361-49BC-B6A0-267D3D9A01F7}"/>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3" name="テキスト ボックス 832">
          <a:extLst>
            <a:ext uri="{FF2B5EF4-FFF2-40B4-BE49-F238E27FC236}">
              <a16:creationId xmlns:a16="http://schemas.microsoft.com/office/drawing/2014/main" id="{854246F9-2272-4E71-B14E-45AA619CD348}"/>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150586</xdr:rowOff>
    </xdr:from>
    <xdr:to>
      <xdr:col>116</xdr:col>
      <xdr:colOff>114300</xdr:colOff>
      <xdr:row>79</xdr:row>
      <xdr:rowOff>80736</xdr:rowOff>
    </xdr:to>
    <xdr:sp macro="" textlink="">
      <xdr:nvSpPr>
        <xdr:cNvPr id="834" name="楕円 833">
          <a:extLst>
            <a:ext uri="{FF2B5EF4-FFF2-40B4-BE49-F238E27FC236}">
              <a16:creationId xmlns:a16="http://schemas.microsoft.com/office/drawing/2014/main" id="{B2270A76-DC97-4388-ADA4-516AFD28ED87}"/>
            </a:ext>
          </a:extLst>
        </xdr:cNvPr>
        <xdr:cNvSpPr/>
      </xdr:nvSpPr>
      <xdr:spPr>
        <a:xfrm>
          <a:off x="19900900" y="130347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65513</xdr:rowOff>
    </xdr:from>
    <xdr:ext cx="469744" cy="259045"/>
    <xdr:sp macro="" textlink="">
      <xdr:nvSpPr>
        <xdr:cNvPr id="835" name="【消防施設】&#10;一人当たり面積該当値テキスト">
          <a:extLst>
            <a:ext uri="{FF2B5EF4-FFF2-40B4-BE49-F238E27FC236}">
              <a16:creationId xmlns:a16="http://schemas.microsoft.com/office/drawing/2014/main" id="{DACD3560-05CA-47DF-885C-56564943D303}"/>
            </a:ext>
          </a:extLst>
        </xdr:cNvPr>
        <xdr:cNvSpPr txBox="1"/>
      </xdr:nvSpPr>
      <xdr:spPr>
        <a:xfrm>
          <a:off x="19989800" y="129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150586</xdr:rowOff>
    </xdr:from>
    <xdr:to>
      <xdr:col>112</xdr:col>
      <xdr:colOff>38100</xdr:colOff>
      <xdr:row>79</xdr:row>
      <xdr:rowOff>80736</xdr:rowOff>
    </xdr:to>
    <xdr:sp macro="" textlink="">
      <xdr:nvSpPr>
        <xdr:cNvPr id="836" name="楕円 835">
          <a:extLst>
            <a:ext uri="{FF2B5EF4-FFF2-40B4-BE49-F238E27FC236}">
              <a16:creationId xmlns:a16="http://schemas.microsoft.com/office/drawing/2014/main" id="{CFD341C2-CE4C-44B6-B4D5-4E6A35F4E88C}"/>
            </a:ext>
          </a:extLst>
        </xdr:cNvPr>
        <xdr:cNvSpPr/>
      </xdr:nvSpPr>
      <xdr:spPr>
        <a:xfrm>
          <a:off x="19157950" y="130347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29936</xdr:rowOff>
    </xdr:from>
    <xdr:to>
      <xdr:col>116</xdr:col>
      <xdr:colOff>63500</xdr:colOff>
      <xdr:row>79</xdr:row>
      <xdr:rowOff>29936</xdr:rowOff>
    </xdr:to>
    <xdr:cxnSp macro="">
      <xdr:nvCxnSpPr>
        <xdr:cNvPr id="837" name="直線コネクタ 836">
          <a:extLst>
            <a:ext uri="{FF2B5EF4-FFF2-40B4-BE49-F238E27FC236}">
              <a16:creationId xmlns:a16="http://schemas.microsoft.com/office/drawing/2014/main" id="{DF4493C6-035B-4DEA-80EF-CCF41F4658B7}"/>
            </a:ext>
          </a:extLst>
        </xdr:cNvPr>
        <xdr:cNvCxnSpPr/>
      </xdr:nvCxnSpPr>
      <xdr:spPr>
        <a:xfrm>
          <a:off x="19202400" y="1307918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11793</xdr:rowOff>
    </xdr:from>
    <xdr:to>
      <xdr:col>107</xdr:col>
      <xdr:colOff>101600</xdr:colOff>
      <xdr:row>79</xdr:row>
      <xdr:rowOff>113393</xdr:rowOff>
    </xdr:to>
    <xdr:sp macro="" textlink="">
      <xdr:nvSpPr>
        <xdr:cNvPr id="838" name="楕円 837">
          <a:extLst>
            <a:ext uri="{FF2B5EF4-FFF2-40B4-BE49-F238E27FC236}">
              <a16:creationId xmlns:a16="http://schemas.microsoft.com/office/drawing/2014/main" id="{40A5C593-4330-414E-9733-07638A879C02}"/>
            </a:ext>
          </a:extLst>
        </xdr:cNvPr>
        <xdr:cNvSpPr/>
      </xdr:nvSpPr>
      <xdr:spPr>
        <a:xfrm>
          <a:off x="18345150" y="130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29936</xdr:rowOff>
    </xdr:from>
    <xdr:to>
      <xdr:col>111</xdr:col>
      <xdr:colOff>177800</xdr:colOff>
      <xdr:row>79</xdr:row>
      <xdr:rowOff>62593</xdr:rowOff>
    </xdr:to>
    <xdr:cxnSp macro="">
      <xdr:nvCxnSpPr>
        <xdr:cNvPr id="839" name="直線コネクタ 838">
          <a:extLst>
            <a:ext uri="{FF2B5EF4-FFF2-40B4-BE49-F238E27FC236}">
              <a16:creationId xmlns:a16="http://schemas.microsoft.com/office/drawing/2014/main" id="{777B2B6B-F003-4C67-AFB6-0026A4AD4536}"/>
            </a:ext>
          </a:extLst>
        </xdr:cNvPr>
        <xdr:cNvCxnSpPr/>
      </xdr:nvCxnSpPr>
      <xdr:spPr>
        <a:xfrm flipV="1">
          <a:off x="18395950" y="13079186"/>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11793</xdr:rowOff>
    </xdr:from>
    <xdr:to>
      <xdr:col>102</xdr:col>
      <xdr:colOff>165100</xdr:colOff>
      <xdr:row>79</xdr:row>
      <xdr:rowOff>113393</xdr:rowOff>
    </xdr:to>
    <xdr:sp macro="" textlink="">
      <xdr:nvSpPr>
        <xdr:cNvPr id="840" name="楕円 839">
          <a:extLst>
            <a:ext uri="{FF2B5EF4-FFF2-40B4-BE49-F238E27FC236}">
              <a16:creationId xmlns:a16="http://schemas.microsoft.com/office/drawing/2014/main" id="{A821E5F1-9AEB-4F97-A8A2-A3C18B2963E0}"/>
            </a:ext>
          </a:extLst>
        </xdr:cNvPr>
        <xdr:cNvSpPr/>
      </xdr:nvSpPr>
      <xdr:spPr>
        <a:xfrm>
          <a:off x="17551400" y="130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62593</xdr:rowOff>
    </xdr:from>
    <xdr:to>
      <xdr:col>107</xdr:col>
      <xdr:colOff>50800</xdr:colOff>
      <xdr:row>79</xdr:row>
      <xdr:rowOff>62593</xdr:rowOff>
    </xdr:to>
    <xdr:cxnSp macro="">
      <xdr:nvCxnSpPr>
        <xdr:cNvPr id="841" name="直線コネクタ 840">
          <a:extLst>
            <a:ext uri="{FF2B5EF4-FFF2-40B4-BE49-F238E27FC236}">
              <a16:creationId xmlns:a16="http://schemas.microsoft.com/office/drawing/2014/main" id="{2C60EAD1-3AE3-4EB2-A2FE-4DBB8F780CD6}"/>
            </a:ext>
          </a:extLst>
        </xdr:cNvPr>
        <xdr:cNvCxnSpPr/>
      </xdr:nvCxnSpPr>
      <xdr:spPr>
        <a:xfrm>
          <a:off x="17602200" y="1311184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11793</xdr:rowOff>
    </xdr:from>
    <xdr:to>
      <xdr:col>98</xdr:col>
      <xdr:colOff>38100</xdr:colOff>
      <xdr:row>79</xdr:row>
      <xdr:rowOff>113393</xdr:rowOff>
    </xdr:to>
    <xdr:sp macro="" textlink="">
      <xdr:nvSpPr>
        <xdr:cNvPr id="842" name="楕円 841">
          <a:extLst>
            <a:ext uri="{FF2B5EF4-FFF2-40B4-BE49-F238E27FC236}">
              <a16:creationId xmlns:a16="http://schemas.microsoft.com/office/drawing/2014/main" id="{9AF2D4BE-B22F-42F0-A504-45CB9E1F409E}"/>
            </a:ext>
          </a:extLst>
        </xdr:cNvPr>
        <xdr:cNvSpPr/>
      </xdr:nvSpPr>
      <xdr:spPr>
        <a:xfrm>
          <a:off x="16757650" y="130610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62593</xdr:rowOff>
    </xdr:from>
    <xdr:to>
      <xdr:col>102</xdr:col>
      <xdr:colOff>114300</xdr:colOff>
      <xdr:row>79</xdr:row>
      <xdr:rowOff>62593</xdr:rowOff>
    </xdr:to>
    <xdr:cxnSp macro="">
      <xdr:nvCxnSpPr>
        <xdr:cNvPr id="843" name="直線コネクタ 842">
          <a:extLst>
            <a:ext uri="{FF2B5EF4-FFF2-40B4-BE49-F238E27FC236}">
              <a16:creationId xmlns:a16="http://schemas.microsoft.com/office/drawing/2014/main" id="{E33EA559-4594-41A2-95DA-7138F92987EC}"/>
            </a:ext>
          </a:extLst>
        </xdr:cNvPr>
        <xdr:cNvCxnSpPr/>
      </xdr:nvCxnSpPr>
      <xdr:spPr>
        <a:xfrm>
          <a:off x="16802100" y="1311184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97263</xdr:rowOff>
    </xdr:from>
    <xdr:ext cx="469744" cy="259045"/>
    <xdr:sp macro="" textlink="">
      <xdr:nvSpPr>
        <xdr:cNvPr id="844" name="n_1mainValue【消防施設】&#10;一人当たり面積">
          <a:extLst>
            <a:ext uri="{FF2B5EF4-FFF2-40B4-BE49-F238E27FC236}">
              <a16:creationId xmlns:a16="http://schemas.microsoft.com/office/drawing/2014/main" id="{6B88C060-48AA-446D-832E-CE2BD2FE0E6F}"/>
            </a:ext>
          </a:extLst>
        </xdr:cNvPr>
        <xdr:cNvSpPr txBox="1"/>
      </xdr:nvSpPr>
      <xdr:spPr>
        <a:xfrm>
          <a:off x="18980227" y="1281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129920</xdr:rowOff>
    </xdr:from>
    <xdr:ext cx="469744" cy="259045"/>
    <xdr:sp macro="" textlink="">
      <xdr:nvSpPr>
        <xdr:cNvPr id="845" name="n_2mainValue【消防施設】&#10;一人当たり面積">
          <a:extLst>
            <a:ext uri="{FF2B5EF4-FFF2-40B4-BE49-F238E27FC236}">
              <a16:creationId xmlns:a16="http://schemas.microsoft.com/office/drawing/2014/main" id="{26EFD7FC-3E73-4AD4-856D-4F3EEA815632}"/>
            </a:ext>
          </a:extLst>
        </xdr:cNvPr>
        <xdr:cNvSpPr txBox="1"/>
      </xdr:nvSpPr>
      <xdr:spPr>
        <a:xfrm>
          <a:off x="18180127" y="128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129920</xdr:rowOff>
    </xdr:from>
    <xdr:ext cx="469744" cy="259045"/>
    <xdr:sp macro="" textlink="">
      <xdr:nvSpPr>
        <xdr:cNvPr id="846" name="n_3mainValue【消防施設】&#10;一人当たり面積">
          <a:extLst>
            <a:ext uri="{FF2B5EF4-FFF2-40B4-BE49-F238E27FC236}">
              <a16:creationId xmlns:a16="http://schemas.microsoft.com/office/drawing/2014/main" id="{771304E7-92CB-449B-A81B-FDBD79610A6C}"/>
            </a:ext>
          </a:extLst>
        </xdr:cNvPr>
        <xdr:cNvSpPr txBox="1"/>
      </xdr:nvSpPr>
      <xdr:spPr>
        <a:xfrm>
          <a:off x="17386377" y="128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129920</xdr:rowOff>
    </xdr:from>
    <xdr:ext cx="469744" cy="259045"/>
    <xdr:sp macro="" textlink="">
      <xdr:nvSpPr>
        <xdr:cNvPr id="847" name="n_4mainValue【消防施設】&#10;一人当たり面積">
          <a:extLst>
            <a:ext uri="{FF2B5EF4-FFF2-40B4-BE49-F238E27FC236}">
              <a16:creationId xmlns:a16="http://schemas.microsoft.com/office/drawing/2014/main" id="{60E5137B-2E6B-4D95-9764-9CCB691BCD89}"/>
            </a:ext>
          </a:extLst>
        </xdr:cNvPr>
        <xdr:cNvSpPr txBox="1"/>
      </xdr:nvSpPr>
      <xdr:spPr>
        <a:xfrm>
          <a:off x="16592627" y="128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8" name="正方形/長方形 847">
          <a:extLst>
            <a:ext uri="{FF2B5EF4-FFF2-40B4-BE49-F238E27FC236}">
              <a16:creationId xmlns:a16="http://schemas.microsoft.com/office/drawing/2014/main" id="{D127B24C-8CC3-43CF-93D8-57737D8F2BBA}"/>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9" name="正方形/長方形 848">
          <a:extLst>
            <a:ext uri="{FF2B5EF4-FFF2-40B4-BE49-F238E27FC236}">
              <a16:creationId xmlns:a16="http://schemas.microsoft.com/office/drawing/2014/main" id="{21DC0D7A-7E96-4267-B6EF-E0709F46189F}"/>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0" name="正方形/長方形 849">
          <a:extLst>
            <a:ext uri="{FF2B5EF4-FFF2-40B4-BE49-F238E27FC236}">
              <a16:creationId xmlns:a16="http://schemas.microsoft.com/office/drawing/2014/main" id="{55AF83B9-D903-4239-A7EC-7F5D2BA9EBC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1" name="正方形/長方形 850">
          <a:extLst>
            <a:ext uri="{FF2B5EF4-FFF2-40B4-BE49-F238E27FC236}">
              <a16:creationId xmlns:a16="http://schemas.microsoft.com/office/drawing/2014/main" id="{27557EC2-EECE-4056-AB63-A34509670C2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2" name="正方形/長方形 851">
          <a:extLst>
            <a:ext uri="{FF2B5EF4-FFF2-40B4-BE49-F238E27FC236}">
              <a16:creationId xmlns:a16="http://schemas.microsoft.com/office/drawing/2014/main" id="{7333B3DB-4540-456E-9C8E-7386EF10BE5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3" name="正方形/長方形 852">
          <a:extLst>
            <a:ext uri="{FF2B5EF4-FFF2-40B4-BE49-F238E27FC236}">
              <a16:creationId xmlns:a16="http://schemas.microsoft.com/office/drawing/2014/main" id="{E3872844-4A00-4296-B194-4E26B322397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4" name="正方形/長方形 853">
          <a:extLst>
            <a:ext uri="{FF2B5EF4-FFF2-40B4-BE49-F238E27FC236}">
              <a16:creationId xmlns:a16="http://schemas.microsoft.com/office/drawing/2014/main" id="{0FE5ED9F-8188-4766-8678-E36E8515328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正方形/長方形 854">
          <a:extLst>
            <a:ext uri="{FF2B5EF4-FFF2-40B4-BE49-F238E27FC236}">
              <a16:creationId xmlns:a16="http://schemas.microsoft.com/office/drawing/2014/main" id="{29EE0539-FA69-4706-93A8-B45360271A5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6" name="テキスト ボックス 855">
          <a:extLst>
            <a:ext uri="{FF2B5EF4-FFF2-40B4-BE49-F238E27FC236}">
              <a16:creationId xmlns:a16="http://schemas.microsoft.com/office/drawing/2014/main" id="{C0D866D2-FF3D-49AE-9253-635CC8512CD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7" name="直線コネクタ 856">
          <a:extLst>
            <a:ext uri="{FF2B5EF4-FFF2-40B4-BE49-F238E27FC236}">
              <a16:creationId xmlns:a16="http://schemas.microsoft.com/office/drawing/2014/main" id="{BDD7FC0A-B4FB-424F-999F-CCCF0A486F4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8" name="テキスト ボックス 857">
          <a:extLst>
            <a:ext uri="{FF2B5EF4-FFF2-40B4-BE49-F238E27FC236}">
              <a16:creationId xmlns:a16="http://schemas.microsoft.com/office/drawing/2014/main" id="{7052FD4C-1F3F-41C4-A36F-F54C0E57E7DB}"/>
            </a:ext>
          </a:extLst>
        </xdr:cNvPr>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9" name="直線コネクタ 858">
          <a:extLst>
            <a:ext uri="{FF2B5EF4-FFF2-40B4-BE49-F238E27FC236}">
              <a16:creationId xmlns:a16="http://schemas.microsoft.com/office/drawing/2014/main" id="{8E4F46F1-DF88-4BF7-9EE1-554510026C7C}"/>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60" name="テキスト ボックス 859">
          <a:extLst>
            <a:ext uri="{FF2B5EF4-FFF2-40B4-BE49-F238E27FC236}">
              <a16:creationId xmlns:a16="http://schemas.microsoft.com/office/drawing/2014/main" id="{091C27CC-0493-446C-AEA5-2A23A052D07C}"/>
            </a:ext>
          </a:extLst>
        </xdr:cNvPr>
        <xdr:cNvSpPr txBox="1"/>
      </xdr:nvSpPr>
      <xdr:spPr>
        <a:xfrm>
          <a:off x="10842791" y="180097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1" name="直線コネクタ 860">
          <a:extLst>
            <a:ext uri="{FF2B5EF4-FFF2-40B4-BE49-F238E27FC236}">
              <a16:creationId xmlns:a16="http://schemas.microsoft.com/office/drawing/2014/main" id="{E87BD514-A2DE-406C-852B-0C557CF1FEFD}"/>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2" name="テキスト ボックス 861">
          <a:extLst>
            <a:ext uri="{FF2B5EF4-FFF2-40B4-BE49-F238E27FC236}">
              <a16:creationId xmlns:a16="http://schemas.microsoft.com/office/drawing/2014/main" id="{C77F9FB2-7E39-43B8-9F6A-2C472C2D121E}"/>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3" name="直線コネクタ 862">
          <a:extLst>
            <a:ext uri="{FF2B5EF4-FFF2-40B4-BE49-F238E27FC236}">
              <a16:creationId xmlns:a16="http://schemas.microsoft.com/office/drawing/2014/main" id="{2667319F-D20C-48D8-A7DA-594E8ED7354A}"/>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4" name="テキスト ボックス 863">
          <a:extLst>
            <a:ext uri="{FF2B5EF4-FFF2-40B4-BE49-F238E27FC236}">
              <a16:creationId xmlns:a16="http://schemas.microsoft.com/office/drawing/2014/main" id="{A87DD215-2B17-4FA3-BDF7-3653A4C15E2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5" name="直線コネクタ 864">
          <a:extLst>
            <a:ext uri="{FF2B5EF4-FFF2-40B4-BE49-F238E27FC236}">
              <a16:creationId xmlns:a16="http://schemas.microsoft.com/office/drawing/2014/main" id="{FE4D6EAC-A457-4D3E-A8B5-73022529ABE1}"/>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6" name="テキスト ボックス 865">
          <a:extLst>
            <a:ext uri="{FF2B5EF4-FFF2-40B4-BE49-F238E27FC236}">
              <a16:creationId xmlns:a16="http://schemas.microsoft.com/office/drawing/2014/main" id="{E7819129-43E4-4CC9-B6C7-23BC479165A3}"/>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7" name="直線コネクタ 866">
          <a:extLst>
            <a:ext uri="{FF2B5EF4-FFF2-40B4-BE49-F238E27FC236}">
              <a16:creationId xmlns:a16="http://schemas.microsoft.com/office/drawing/2014/main" id="{A175441D-C10E-419B-8E3A-1A644F8E8408}"/>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8" name="テキスト ボックス 867">
          <a:extLst>
            <a:ext uri="{FF2B5EF4-FFF2-40B4-BE49-F238E27FC236}">
              <a16:creationId xmlns:a16="http://schemas.microsoft.com/office/drawing/2014/main" id="{0A7D34C2-716D-4F6A-BBAD-EA8546005382}"/>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9" name="直線コネクタ 868">
          <a:extLst>
            <a:ext uri="{FF2B5EF4-FFF2-40B4-BE49-F238E27FC236}">
              <a16:creationId xmlns:a16="http://schemas.microsoft.com/office/drawing/2014/main" id="{6B425279-D904-4099-B3BA-297B6920101B}"/>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70" name="テキスト ボックス 869">
          <a:extLst>
            <a:ext uri="{FF2B5EF4-FFF2-40B4-BE49-F238E27FC236}">
              <a16:creationId xmlns:a16="http://schemas.microsoft.com/office/drawing/2014/main" id="{54298E94-554E-48CA-AF4C-4674CAC6DA90}"/>
            </a:ext>
          </a:extLst>
        </xdr:cNvPr>
        <xdr:cNvSpPr txBox="1"/>
      </xdr:nvSpPr>
      <xdr:spPr>
        <a:xfrm>
          <a:off x="10842791" y="163768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1" name="直線コネクタ 870">
          <a:extLst>
            <a:ext uri="{FF2B5EF4-FFF2-40B4-BE49-F238E27FC236}">
              <a16:creationId xmlns:a16="http://schemas.microsoft.com/office/drawing/2014/main" id="{B6967C3E-7814-4505-AF75-49DE0A6E0811}"/>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2" name="テキスト ボックス 871">
          <a:extLst>
            <a:ext uri="{FF2B5EF4-FFF2-40B4-BE49-F238E27FC236}">
              <a16:creationId xmlns:a16="http://schemas.microsoft.com/office/drawing/2014/main" id="{87AFB584-44B6-4710-831B-773A4118FBEE}"/>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a:extLst>
            <a:ext uri="{FF2B5EF4-FFF2-40B4-BE49-F238E27FC236}">
              <a16:creationId xmlns:a16="http://schemas.microsoft.com/office/drawing/2014/main" id="{D4D009E5-85EC-4E29-AE21-0F0C385F627E}"/>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156211</xdr:rowOff>
    </xdr:to>
    <xdr:cxnSp macro="">
      <xdr:nvCxnSpPr>
        <xdr:cNvPr id="874" name="直線コネクタ 873">
          <a:extLst>
            <a:ext uri="{FF2B5EF4-FFF2-40B4-BE49-F238E27FC236}">
              <a16:creationId xmlns:a16="http://schemas.microsoft.com/office/drawing/2014/main" id="{E7F20ED0-DB39-4D40-AC71-59D1ACA71C1B}"/>
            </a:ext>
          </a:extLst>
        </xdr:cNvPr>
        <xdr:cNvCxnSpPr/>
      </xdr:nvCxnSpPr>
      <xdr:spPr>
        <a:xfrm flipV="1">
          <a:off x="14699614" y="1667256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75" name="【庁舎】&#10;有形固定資産減価償却率最小値テキスト">
          <a:extLst>
            <a:ext uri="{FF2B5EF4-FFF2-40B4-BE49-F238E27FC236}">
              <a16:creationId xmlns:a16="http://schemas.microsoft.com/office/drawing/2014/main" id="{C7FB3F1D-068F-4B48-AF5C-FE1EFB66C773}"/>
            </a:ext>
          </a:extLst>
        </xdr:cNvPr>
        <xdr:cNvSpPr txBox="1"/>
      </xdr:nvSpPr>
      <xdr:spPr>
        <a:xfrm>
          <a:off x="14738350"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76" name="直線コネクタ 875">
          <a:extLst>
            <a:ext uri="{FF2B5EF4-FFF2-40B4-BE49-F238E27FC236}">
              <a16:creationId xmlns:a16="http://schemas.microsoft.com/office/drawing/2014/main" id="{1661C8A3-5C54-40F7-83FD-8EFCC6269DAE}"/>
            </a:ext>
          </a:extLst>
        </xdr:cNvPr>
        <xdr:cNvCxnSpPr/>
      </xdr:nvCxnSpPr>
      <xdr:spPr>
        <a:xfrm>
          <a:off x="14611350" y="17929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77" name="【庁舎】&#10;有形固定資産減価償却率最大値テキスト">
          <a:extLst>
            <a:ext uri="{FF2B5EF4-FFF2-40B4-BE49-F238E27FC236}">
              <a16:creationId xmlns:a16="http://schemas.microsoft.com/office/drawing/2014/main" id="{1730D884-DF84-4A80-A38F-7C2A3C6A6436}"/>
            </a:ext>
          </a:extLst>
        </xdr:cNvPr>
        <xdr:cNvSpPr txBox="1"/>
      </xdr:nvSpPr>
      <xdr:spPr>
        <a:xfrm>
          <a:off x="14738350" y="164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78" name="直線コネクタ 877">
          <a:extLst>
            <a:ext uri="{FF2B5EF4-FFF2-40B4-BE49-F238E27FC236}">
              <a16:creationId xmlns:a16="http://schemas.microsoft.com/office/drawing/2014/main" id="{1C2678E7-1758-48C4-B15E-CEEDC954D299}"/>
            </a:ext>
          </a:extLst>
        </xdr:cNvPr>
        <xdr:cNvCxnSpPr/>
      </xdr:nvCxnSpPr>
      <xdr:spPr>
        <a:xfrm>
          <a:off x="14611350" y="166725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879" name="【庁舎】&#10;有形固定資産減価償却率平均値テキスト">
          <a:extLst>
            <a:ext uri="{FF2B5EF4-FFF2-40B4-BE49-F238E27FC236}">
              <a16:creationId xmlns:a16="http://schemas.microsoft.com/office/drawing/2014/main" id="{C8203194-42AD-4B97-9ACE-912C9379A93D}"/>
            </a:ext>
          </a:extLst>
        </xdr:cNvPr>
        <xdr:cNvSpPr txBox="1"/>
      </xdr:nvSpPr>
      <xdr:spPr>
        <a:xfrm>
          <a:off x="14738350" y="17041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80" name="フローチャート: 判断 879">
          <a:extLst>
            <a:ext uri="{FF2B5EF4-FFF2-40B4-BE49-F238E27FC236}">
              <a16:creationId xmlns:a16="http://schemas.microsoft.com/office/drawing/2014/main" id="{35D9AF83-F0FB-48CE-841F-9245187D8DB7}"/>
            </a:ext>
          </a:extLst>
        </xdr:cNvPr>
        <xdr:cNvSpPr/>
      </xdr:nvSpPr>
      <xdr:spPr>
        <a:xfrm>
          <a:off x="14649450" y="171899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81" name="フローチャート: 判断 880">
          <a:extLst>
            <a:ext uri="{FF2B5EF4-FFF2-40B4-BE49-F238E27FC236}">
              <a16:creationId xmlns:a16="http://schemas.microsoft.com/office/drawing/2014/main" id="{127AA4B8-6E67-4FCF-B2DC-A05D4EAC449C}"/>
            </a:ext>
          </a:extLst>
        </xdr:cNvPr>
        <xdr:cNvSpPr/>
      </xdr:nvSpPr>
      <xdr:spPr>
        <a:xfrm>
          <a:off x="13887450" y="1720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61884</xdr:rowOff>
    </xdr:from>
    <xdr:ext cx="405111" cy="259045"/>
    <xdr:sp macro="" textlink="">
      <xdr:nvSpPr>
        <xdr:cNvPr id="882" name="n_1aveValue【庁舎】&#10;有形固定資産減価償却率">
          <a:extLst>
            <a:ext uri="{FF2B5EF4-FFF2-40B4-BE49-F238E27FC236}">
              <a16:creationId xmlns:a16="http://schemas.microsoft.com/office/drawing/2014/main" id="{15EE6755-72BD-4157-B30C-BB44E56A0619}"/>
            </a:ext>
          </a:extLst>
        </xdr:cNvPr>
        <xdr:cNvSpPr txBox="1"/>
      </xdr:nvSpPr>
      <xdr:spPr>
        <a:xfrm>
          <a:off x="137420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134801</xdr:rowOff>
    </xdr:from>
    <xdr:to>
      <xdr:col>76</xdr:col>
      <xdr:colOff>165100</xdr:colOff>
      <xdr:row>104</xdr:row>
      <xdr:rowOff>64951</xdr:rowOff>
    </xdr:to>
    <xdr:sp macro="" textlink="">
      <xdr:nvSpPr>
        <xdr:cNvPr id="883" name="フローチャート: 判断 882">
          <a:extLst>
            <a:ext uri="{FF2B5EF4-FFF2-40B4-BE49-F238E27FC236}">
              <a16:creationId xmlns:a16="http://schemas.microsoft.com/office/drawing/2014/main" id="{2E483144-2B0C-4BCF-9BBB-DF3225D7ACD3}"/>
            </a:ext>
          </a:extLst>
        </xdr:cNvPr>
        <xdr:cNvSpPr/>
      </xdr:nvSpPr>
      <xdr:spPr>
        <a:xfrm>
          <a:off x="13093700" y="172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81478</xdr:rowOff>
    </xdr:from>
    <xdr:ext cx="405111" cy="259045"/>
    <xdr:sp macro="" textlink="">
      <xdr:nvSpPr>
        <xdr:cNvPr id="884" name="n_2aveValue【庁舎】&#10;有形固定資産減価償却率">
          <a:extLst>
            <a:ext uri="{FF2B5EF4-FFF2-40B4-BE49-F238E27FC236}">
              <a16:creationId xmlns:a16="http://schemas.microsoft.com/office/drawing/2014/main" id="{9D1340B0-6AEF-498F-9EBF-5EBD9B8C034D}"/>
            </a:ext>
          </a:extLst>
        </xdr:cNvPr>
        <xdr:cNvSpPr txBox="1"/>
      </xdr:nvSpPr>
      <xdr:spPr>
        <a:xfrm>
          <a:off x="1296099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134801</xdr:rowOff>
    </xdr:from>
    <xdr:to>
      <xdr:col>72</xdr:col>
      <xdr:colOff>38100</xdr:colOff>
      <xdr:row>104</xdr:row>
      <xdr:rowOff>64951</xdr:rowOff>
    </xdr:to>
    <xdr:sp macro="" textlink="">
      <xdr:nvSpPr>
        <xdr:cNvPr id="885" name="フローチャート: 判断 884">
          <a:extLst>
            <a:ext uri="{FF2B5EF4-FFF2-40B4-BE49-F238E27FC236}">
              <a16:creationId xmlns:a16="http://schemas.microsoft.com/office/drawing/2014/main" id="{10EF0CBC-7486-46D2-9CE9-9A5B50DCECA7}"/>
            </a:ext>
          </a:extLst>
        </xdr:cNvPr>
        <xdr:cNvSpPr/>
      </xdr:nvSpPr>
      <xdr:spPr>
        <a:xfrm>
          <a:off x="12299950" y="172226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81478</xdr:rowOff>
    </xdr:from>
    <xdr:ext cx="405111" cy="259045"/>
    <xdr:sp macro="" textlink="">
      <xdr:nvSpPr>
        <xdr:cNvPr id="886" name="n_3aveValue【庁舎】&#10;有形固定資産減価償却率">
          <a:extLst>
            <a:ext uri="{FF2B5EF4-FFF2-40B4-BE49-F238E27FC236}">
              <a16:creationId xmlns:a16="http://schemas.microsoft.com/office/drawing/2014/main" id="{21BEF02C-BACC-4570-B635-169DFD4EFBA5}"/>
            </a:ext>
          </a:extLst>
        </xdr:cNvPr>
        <xdr:cNvSpPr txBox="1"/>
      </xdr:nvSpPr>
      <xdr:spPr>
        <a:xfrm>
          <a:off x="121672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18869</xdr:rowOff>
    </xdr:from>
    <xdr:to>
      <xdr:col>67</xdr:col>
      <xdr:colOff>101600</xdr:colOff>
      <xdr:row>104</xdr:row>
      <xdr:rowOff>120469</xdr:rowOff>
    </xdr:to>
    <xdr:sp macro="" textlink="">
      <xdr:nvSpPr>
        <xdr:cNvPr id="887" name="フローチャート: 判断 886">
          <a:extLst>
            <a:ext uri="{FF2B5EF4-FFF2-40B4-BE49-F238E27FC236}">
              <a16:creationId xmlns:a16="http://schemas.microsoft.com/office/drawing/2014/main" id="{9072AF93-A981-4496-85F8-E5678DE310E4}"/>
            </a:ext>
          </a:extLst>
        </xdr:cNvPr>
        <xdr:cNvSpPr/>
      </xdr:nvSpPr>
      <xdr:spPr>
        <a:xfrm>
          <a:off x="11487150" y="1727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136996</xdr:rowOff>
    </xdr:from>
    <xdr:ext cx="405111" cy="259045"/>
    <xdr:sp macro="" textlink="">
      <xdr:nvSpPr>
        <xdr:cNvPr id="888" name="n_4aveValue【庁舎】&#10;有形固定資産減価償却率">
          <a:extLst>
            <a:ext uri="{FF2B5EF4-FFF2-40B4-BE49-F238E27FC236}">
              <a16:creationId xmlns:a16="http://schemas.microsoft.com/office/drawing/2014/main" id="{FACB11C3-01CF-4E61-8076-91BE5244CF75}"/>
            </a:ext>
          </a:extLst>
        </xdr:cNvPr>
        <xdr:cNvSpPr txBox="1"/>
      </xdr:nvSpPr>
      <xdr:spPr>
        <a:xfrm>
          <a:off x="11354444" y="1705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976F0AE5-0A64-4BFC-A7EA-B1B8E53922E9}"/>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D65EA259-5D32-4208-A51B-30D04482D438}"/>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CA2626CC-627F-469A-BF75-751D909454D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8E99FFA0-6474-4795-BEB8-39F39A37EF7E}"/>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7E8840A6-C92B-4073-A045-BA41B2106F93}"/>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894" name="楕円 893">
          <a:extLst>
            <a:ext uri="{FF2B5EF4-FFF2-40B4-BE49-F238E27FC236}">
              <a16:creationId xmlns:a16="http://schemas.microsoft.com/office/drawing/2014/main" id="{E38B0358-3574-4F9D-A2BA-D294EBF6576C}"/>
            </a:ext>
          </a:extLst>
        </xdr:cNvPr>
        <xdr:cNvSpPr/>
      </xdr:nvSpPr>
      <xdr:spPr>
        <a:xfrm>
          <a:off x="14649450" y="1732388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43015</xdr:rowOff>
    </xdr:from>
    <xdr:ext cx="405111" cy="259045"/>
    <xdr:sp macro="" textlink="">
      <xdr:nvSpPr>
        <xdr:cNvPr id="895" name="【庁舎】&#10;有形固定資産減価償却率該当値テキスト">
          <a:extLst>
            <a:ext uri="{FF2B5EF4-FFF2-40B4-BE49-F238E27FC236}">
              <a16:creationId xmlns:a16="http://schemas.microsoft.com/office/drawing/2014/main" id="{510EC223-3DFB-4694-AE89-AF304E09C628}"/>
            </a:ext>
          </a:extLst>
        </xdr:cNvPr>
        <xdr:cNvSpPr txBox="1"/>
      </xdr:nvSpPr>
      <xdr:spPr>
        <a:xfrm>
          <a:off x="14738350" y="1730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35198</xdr:rowOff>
    </xdr:from>
    <xdr:to>
      <xdr:col>81</xdr:col>
      <xdr:colOff>101600</xdr:colOff>
      <xdr:row>104</xdr:row>
      <xdr:rowOff>136798</xdr:rowOff>
    </xdr:to>
    <xdr:sp macro="" textlink="">
      <xdr:nvSpPr>
        <xdr:cNvPr id="896" name="楕円 895">
          <a:extLst>
            <a:ext uri="{FF2B5EF4-FFF2-40B4-BE49-F238E27FC236}">
              <a16:creationId xmlns:a16="http://schemas.microsoft.com/office/drawing/2014/main" id="{F0AF516C-11AD-4E11-AA77-1FBEAE64CC8A}"/>
            </a:ext>
          </a:extLst>
        </xdr:cNvPr>
        <xdr:cNvSpPr/>
      </xdr:nvSpPr>
      <xdr:spPr>
        <a:xfrm>
          <a:off x="1388745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85998</xdr:rowOff>
    </xdr:from>
    <xdr:to>
      <xdr:col>85</xdr:col>
      <xdr:colOff>127000</xdr:colOff>
      <xdr:row>104</xdr:row>
      <xdr:rowOff>115388</xdr:rowOff>
    </xdr:to>
    <xdr:cxnSp macro="">
      <xdr:nvCxnSpPr>
        <xdr:cNvPr id="897" name="直線コネクタ 896">
          <a:extLst>
            <a:ext uri="{FF2B5EF4-FFF2-40B4-BE49-F238E27FC236}">
              <a16:creationId xmlns:a16="http://schemas.microsoft.com/office/drawing/2014/main" id="{74BA9170-AE9A-44E1-89D3-545CD702CC9F}"/>
            </a:ext>
          </a:extLst>
        </xdr:cNvPr>
        <xdr:cNvCxnSpPr/>
      </xdr:nvCxnSpPr>
      <xdr:spPr>
        <a:xfrm>
          <a:off x="13938250" y="17345298"/>
          <a:ext cx="762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160927</xdr:rowOff>
    </xdr:from>
    <xdr:to>
      <xdr:col>76</xdr:col>
      <xdr:colOff>165100</xdr:colOff>
      <xdr:row>104</xdr:row>
      <xdr:rowOff>91077</xdr:rowOff>
    </xdr:to>
    <xdr:sp macro="" textlink="">
      <xdr:nvSpPr>
        <xdr:cNvPr id="898" name="楕円 897">
          <a:extLst>
            <a:ext uri="{FF2B5EF4-FFF2-40B4-BE49-F238E27FC236}">
              <a16:creationId xmlns:a16="http://schemas.microsoft.com/office/drawing/2014/main" id="{8DB95F72-4F1E-42B9-8203-DA11C57B6B13}"/>
            </a:ext>
          </a:extLst>
        </xdr:cNvPr>
        <xdr:cNvSpPr/>
      </xdr:nvSpPr>
      <xdr:spPr>
        <a:xfrm>
          <a:off x="1309370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40277</xdr:rowOff>
    </xdr:from>
    <xdr:to>
      <xdr:col>81</xdr:col>
      <xdr:colOff>50800</xdr:colOff>
      <xdr:row>104</xdr:row>
      <xdr:rowOff>85998</xdr:rowOff>
    </xdr:to>
    <xdr:cxnSp macro="">
      <xdr:nvCxnSpPr>
        <xdr:cNvPr id="899" name="直線コネクタ 898">
          <a:extLst>
            <a:ext uri="{FF2B5EF4-FFF2-40B4-BE49-F238E27FC236}">
              <a16:creationId xmlns:a16="http://schemas.microsoft.com/office/drawing/2014/main" id="{795F9BE7-24DC-4646-8067-B286FDC0CAD6}"/>
            </a:ext>
          </a:extLst>
        </xdr:cNvPr>
        <xdr:cNvCxnSpPr/>
      </xdr:nvCxnSpPr>
      <xdr:spPr>
        <a:xfrm>
          <a:off x="13144500" y="17299577"/>
          <a:ext cx="79375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54792</xdr:rowOff>
    </xdr:from>
    <xdr:to>
      <xdr:col>72</xdr:col>
      <xdr:colOff>38100</xdr:colOff>
      <xdr:row>106</xdr:row>
      <xdr:rowOff>156392</xdr:rowOff>
    </xdr:to>
    <xdr:sp macro="" textlink="">
      <xdr:nvSpPr>
        <xdr:cNvPr id="900" name="楕円 899">
          <a:extLst>
            <a:ext uri="{FF2B5EF4-FFF2-40B4-BE49-F238E27FC236}">
              <a16:creationId xmlns:a16="http://schemas.microsoft.com/office/drawing/2014/main" id="{7ED240BE-9641-4420-83E0-7552876055F6}"/>
            </a:ext>
          </a:extLst>
        </xdr:cNvPr>
        <xdr:cNvSpPr/>
      </xdr:nvSpPr>
      <xdr:spPr>
        <a:xfrm>
          <a:off x="12299950" y="176569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40277</xdr:rowOff>
    </xdr:from>
    <xdr:to>
      <xdr:col>76</xdr:col>
      <xdr:colOff>114300</xdr:colOff>
      <xdr:row>106</xdr:row>
      <xdr:rowOff>105592</xdr:rowOff>
    </xdr:to>
    <xdr:cxnSp macro="">
      <xdr:nvCxnSpPr>
        <xdr:cNvPr id="901" name="直線コネクタ 900">
          <a:extLst>
            <a:ext uri="{FF2B5EF4-FFF2-40B4-BE49-F238E27FC236}">
              <a16:creationId xmlns:a16="http://schemas.microsoft.com/office/drawing/2014/main" id="{C1C534CC-5352-44AD-A646-1F4E9BD3DD7A}"/>
            </a:ext>
          </a:extLst>
        </xdr:cNvPr>
        <xdr:cNvCxnSpPr/>
      </xdr:nvCxnSpPr>
      <xdr:spPr>
        <a:xfrm flipV="1">
          <a:off x="12344400" y="17299577"/>
          <a:ext cx="8001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80918</xdr:rowOff>
    </xdr:from>
    <xdr:to>
      <xdr:col>67</xdr:col>
      <xdr:colOff>101600</xdr:colOff>
      <xdr:row>107</xdr:row>
      <xdr:rowOff>11068</xdr:rowOff>
    </xdr:to>
    <xdr:sp macro="" textlink="">
      <xdr:nvSpPr>
        <xdr:cNvPr id="902" name="楕円 901">
          <a:extLst>
            <a:ext uri="{FF2B5EF4-FFF2-40B4-BE49-F238E27FC236}">
              <a16:creationId xmlns:a16="http://schemas.microsoft.com/office/drawing/2014/main" id="{BEE74799-1561-485F-91C8-D7EF253E1158}"/>
            </a:ext>
          </a:extLst>
        </xdr:cNvPr>
        <xdr:cNvSpPr/>
      </xdr:nvSpPr>
      <xdr:spPr>
        <a:xfrm>
          <a:off x="1148715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105592</xdr:rowOff>
    </xdr:from>
    <xdr:to>
      <xdr:col>71</xdr:col>
      <xdr:colOff>177800</xdr:colOff>
      <xdr:row>106</xdr:row>
      <xdr:rowOff>131718</xdr:rowOff>
    </xdr:to>
    <xdr:cxnSp macro="">
      <xdr:nvCxnSpPr>
        <xdr:cNvPr id="903" name="直線コネクタ 902">
          <a:extLst>
            <a:ext uri="{FF2B5EF4-FFF2-40B4-BE49-F238E27FC236}">
              <a16:creationId xmlns:a16="http://schemas.microsoft.com/office/drawing/2014/main" id="{4CA8A7C9-A0E7-4930-A33C-01A6B4784FE9}"/>
            </a:ext>
          </a:extLst>
        </xdr:cNvPr>
        <xdr:cNvCxnSpPr/>
      </xdr:nvCxnSpPr>
      <xdr:spPr>
        <a:xfrm flipV="1">
          <a:off x="11537950" y="17707792"/>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127925</xdr:rowOff>
    </xdr:from>
    <xdr:ext cx="405111" cy="259045"/>
    <xdr:sp macro="" textlink="">
      <xdr:nvSpPr>
        <xdr:cNvPr id="904" name="n_1mainValue【庁舎】&#10;有形固定資産減価償却率">
          <a:extLst>
            <a:ext uri="{FF2B5EF4-FFF2-40B4-BE49-F238E27FC236}">
              <a16:creationId xmlns:a16="http://schemas.microsoft.com/office/drawing/2014/main" id="{78DF263F-CD90-446D-A1F8-6F86575A8C27}"/>
            </a:ext>
          </a:extLst>
        </xdr:cNvPr>
        <xdr:cNvSpPr txBox="1"/>
      </xdr:nvSpPr>
      <xdr:spPr>
        <a:xfrm>
          <a:off x="13742044" y="1738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82204</xdr:rowOff>
    </xdr:from>
    <xdr:ext cx="405111" cy="259045"/>
    <xdr:sp macro="" textlink="">
      <xdr:nvSpPr>
        <xdr:cNvPr id="905" name="n_2mainValue【庁舎】&#10;有形固定資産減価償却率">
          <a:extLst>
            <a:ext uri="{FF2B5EF4-FFF2-40B4-BE49-F238E27FC236}">
              <a16:creationId xmlns:a16="http://schemas.microsoft.com/office/drawing/2014/main" id="{96F9206F-CCF2-4EE1-8EFB-136BFB06DC68}"/>
            </a:ext>
          </a:extLst>
        </xdr:cNvPr>
        <xdr:cNvSpPr txBox="1"/>
      </xdr:nvSpPr>
      <xdr:spPr>
        <a:xfrm>
          <a:off x="12960994" y="17341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147519</xdr:rowOff>
    </xdr:from>
    <xdr:ext cx="405111" cy="259045"/>
    <xdr:sp macro="" textlink="">
      <xdr:nvSpPr>
        <xdr:cNvPr id="906" name="n_3mainValue【庁舎】&#10;有形固定資産減価償却率">
          <a:extLst>
            <a:ext uri="{FF2B5EF4-FFF2-40B4-BE49-F238E27FC236}">
              <a16:creationId xmlns:a16="http://schemas.microsoft.com/office/drawing/2014/main" id="{9C4D1A50-1F2A-488B-B691-63E7D0B1C46F}"/>
            </a:ext>
          </a:extLst>
        </xdr:cNvPr>
        <xdr:cNvSpPr txBox="1"/>
      </xdr:nvSpPr>
      <xdr:spPr>
        <a:xfrm>
          <a:off x="12167244" y="1774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2195</xdr:rowOff>
    </xdr:from>
    <xdr:ext cx="405111" cy="259045"/>
    <xdr:sp macro="" textlink="">
      <xdr:nvSpPr>
        <xdr:cNvPr id="907" name="n_4mainValue【庁舎】&#10;有形固定資産減価償却率">
          <a:extLst>
            <a:ext uri="{FF2B5EF4-FFF2-40B4-BE49-F238E27FC236}">
              <a16:creationId xmlns:a16="http://schemas.microsoft.com/office/drawing/2014/main" id="{EEEE6E3C-4172-4E92-BC5D-CE7EE894FB71}"/>
            </a:ext>
          </a:extLst>
        </xdr:cNvPr>
        <xdr:cNvSpPr txBox="1"/>
      </xdr:nvSpPr>
      <xdr:spPr>
        <a:xfrm>
          <a:off x="11354444" y="1777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a:extLst>
            <a:ext uri="{FF2B5EF4-FFF2-40B4-BE49-F238E27FC236}">
              <a16:creationId xmlns:a16="http://schemas.microsoft.com/office/drawing/2014/main" id="{B9FFF0BD-861C-4146-9190-3C1E3D46E79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a:extLst>
            <a:ext uri="{FF2B5EF4-FFF2-40B4-BE49-F238E27FC236}">
              <a16:creationId xmlns:a16="http://schemas.microsoft.com/office/drawing/2014/main" id="{9842509B-645A-4C2E-B533-69C566F8986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a:extLst>
            <a:ext uri="{FF2B5EF4-FFF2-40B4-BE49-F238E27FC236}">
              <a16:creationId xmlns:a16="http://schemas.microsoft.com/office/drawing/2014/main" id="{DFF5A889-7F6F-4FBE-91F6-9E086F27FD9C}"/>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a:extLst>
            <a:ext uri="{FF2B5EF4-FFF2-40B4-BE49-F238E27FC236}">
              <a16:creationId xmlns:a16="http://schemas.microsoft.com/office/drawing/2014/main" id="{34DE412D-A321-4F2D-B2F4-D5FFE251996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a:extLst>
            <a:ext uri="{FF2B5EF4-FFF2-40B4-BE49-F238E27FC236}">
              <a16:creationId xmlns:a16="http://schemas.microsoft.com/office/drawing/2014/main" id="{5BC4A47C-E243-4FBD-B26C-CEE4B3B87393}"/>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a:extLst>
            <a:ext uri="{FF2B5EF4-FFF2-40B4-BE49-F238E27FC236}">
              <a16:creationId xmlns:a16="http://schemas.microsoft.com/office/drawing/2014/main" id="{72B40342-89DB-4696-A7C3-12D08D043A6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a:extLst>
            <a:ext uri="{FF2B5EF4-FFF2-40B4-BE49-F238E27FC236}">
              <a16:creationId xmlns:a16="http://schemas.microsoft.com/office/drawing/2014/main" id="{44BF958E-9708-4094-9623-7269FB6E2742}"/>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a:extLst>
            <a:ext uri="{FF2B5EF4-FFF2-40B4-BE49-F238E27FC236}">
              <a16:creationId xmlns:a16="http://schemas.microsoft.com/office/drawing/2014/main" id="{AA8D2CD4-4C20-470B-8964-A39795E2B421}"/>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a:extLst>
            <a:ext uri="{FF2B5EF4-FFF2-40B4-BE49-F238E27FC236}">
              <a16:creationId xmlns:a16="http://schemas.microsoft.com/office/drawing/2014/main" id="{02256BF6-87F7-4E5D-A5C2-311384E45343}"/>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a:extLst>
            <a:ext uri="{FF2B5EF4-FFF2-40B4-BE49-F238E27FC236}">
              <a16:creationId xmlns:a16="http://schemas.microsoft.com/office/drawing/2014/main" id="{A53BFA29-7CC4-4205-BBBF-970D61A9B5D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8" name="テキスト ボックス 917">
          <a:extLst>
            <a:ext uri="{FF2B5EF4-FFF2-40B4-BE49-F238E27FC236}">
              <a16:creationId xmlns:a16="http://schemas.microsoft.com/office/drawing/2014/main" id="{F88C4463-8661-49E3-A757-FD6DE96DB9CC}"/>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9" name="直線コネクタ 918">
          <a:extLst>
            <a:ext uri="{FF2B5EF4-FFF2-40B4-BE49-F238E27FC236}">
              <a16:creationId xmlns:a16="http://schemas.microsoft.com/office/drawing/2014/main" id="{B8DD7163-3579-4345-9287-BC1B13127FFF}"/>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0" name="テキスト ボックス 919">
          <a:extLst>
            <a:ext uri="{FF2B5EF4-FFF2-40B4-BE49-F238E27FC236}">
              <a16:creationId xmlns:a16="http://schemas.microsoft.com/office/drawing/2014/main" id="{24A03406-0D0A-4CEC-9142-060FB51D0AEB}"/>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1" name="直線コネクタ 920">
          <a:extLst>
            <a:ext uri="{FF2B5EF4-FFF2-40B4-BE49-F238E27FC236}">
              <a16:creationId xmlns:a16="http://schemas.microsoft.com/office/drawing/2014/main" id="{16FF7B0C-69F9-4486-A4ED-845505F08A1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2" name="テキスト ボックス 921">
          <a:extLst>
            <a:ext uri="{FF2B5EF4-FFF2-40B4-BE49-F238E27FC236}">
              <a16:creationId xmlns:a16="http://schemas.microsoft.com/office/drawing/2014/main" id="{05FF3CE4-B94E-445D-8778-1B6D46802CCD}"/>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3" name="直線コネクタ 922">
          <a:extLst>
            <a:ext uri="{FF2B5EF4-FFF2-40B4-BE49-F238E27FC236}">
              <a16:creationId xmlns:a16="http://schemas.microsoft.com/office/drawing/2014/main" id="{A9934BEE-D985-43E2-ACC0-CE5064275604}"/>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4" name="テキスト ボックス 923">
          <a:extLst>
            <a:ext uri="{FF2B5EF4-FFF2-40B4-BE49-F238E27FC236}">
              <a16:creationId xmlns:a16="http://schemas.microsoft.com/office/drawing/2014/main" id="{24ED6221-992A-4471-8590-BFD185A4F3F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5" name="直線コネクタ 924">
          <a:extLst>
            <a:ext uri="{FF2B5EF4-FFF2-40B4-BE49-F238E27FC236}">
              <a16:creationId xmlns:a16="http://schemas.microsoft.com/office/drawing/2014/main" id="{DFB29BD2-1DA5-4D63-BA88-ECF9E85D9F74}"/>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6" name="テキスト ボックス 925">
          <a:extLst>
            <a:ext uri="{FF2B5EF4-FFF2-40B4-BE49-F238E27FC236}">
              <a16:creationId xmlns:a16="http://schemas.microsoft.com/office/drawing/2014/main" id="{8E08CBFE-5514-4D78-A569-9E1180B43087}"/>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7" name="直線コネクタ 926">
          <a:extLst>
            <a:ext uri="{FF2B5EF4-FFF2-40B4-BE49-F238E27FC236}">
              <a16:creationId xmlns:a16="http://schemas.microsoft.com/office/drawing/2014/main" id="{08EC2777-4D13-45F7-9D61-A6FC0D1E9063}"/>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8" name="テキスト ボックス 927">
          <a:extLst>
            <a:ext uri="{FF2B5EF4-FFF2-40B4-BE49-F238E27FC236}">
              <a16:creationId xmlns:a16="http://schemas.microsoft.com/office/drawing/2014/main" id="{154E2F20-96A7-4C24-B0C0-A7682FF8A03E}"/>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9" name="【庁舎】&#10;一人当たり面積グラフ枠">
          <a:extLst>
            <a:ext uri="{FF2B5EF4-FFF2-40B4-BE49-F238E27FC236}">
              <a16:creationId xmlns:a16="http://schemas.microsoft.com/office/drawing/2014/main" id="{0F372563-4388-448F-B9F9-0291D9D8B9BD}"/>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96774</xdr:rowOff>
    </xdr:from>
    <xdr:to>
      <xdr:col>116</xdr:col>
      <xdr:colOff>62864</xdr:colOff>
      <xdr:row>108</xdr:row>
      <xdr:rowOff>149352</xdr:rowOff>
    </xdr:to>
    <xdr:cxnSp macro="">
      <xdr:nvCxnSpPr>
        <xdr:cNvPr id="930" name="直線コネクタ 929">
          <a:extLst>
            <a:ext uri="{FF2B5EF4-FFF2-40B4-BE49-F238E27FC236}">
              <a16:creationId xmlns:a16="http://schemas.microsoft.com/office/drawing/2014/main" id="{4AFD62FB-3F8C-4EB2-8CDB-7BA4E610BABD}"/>
            </a:ext>
          </a:extLst>
        </xdr:cNvPr>
        <xdr:cNvCxnSpPr/>
      </xdr:nvCxnSpPr>
      <xdr:spPr>
        <a:xfrm flipV="1">
          <a:off x="19951064" y="1684172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153179</xdr:rowOff>
    </xdr:from>
    <xdr:ext cx="469744" cy="259045"/>
    <xdr:sp macro="" textlink="">
      <xdr:nvSpPr>
        <xdr:cNvPr id="931" name="【庁舎】&#10;一人当たり面積最小値テキスト">
          <a:extLst>
            <a:ext uri="{FF2B5EF4-FFF2-40B4-BE49-F238E27FC236}">
              <a16:creationId xmlns:a16="http://schemas.microsoft.com/office/drawing/2014/main" id="{146D0847-74CB-448B-973D-EE97DE09CFC4}"/>
            </a:ext>
          </a:extLst>
        </xdr:cNvPr>
        <xdr:cNvSpPr txBox="1"/>
      </xdr:nvSpPr>
      <xdr:spPr>
        <a:xfrm>
          <a:off x="19989800" y="1809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149352</xdr:rowOff>
    </xdr:from>
    <xdr:to>
      <xdr:col>116</xdr:col>
      <xdr:colOff>152400</xdr:colOff>
      <xdr:row>108</xdr:row>
      <xdr:rowOff>149352</xdr:rowOff>
    </xdr:to>
    <xdr:cxnSp macro="">
      <xdr:nvCxnSpPr>
        <xdr:cNvPr id="932" name="直線コネクタ 931">
          <a:extLst>
            <a:ext uri="{FF2B5EF4-FFF2-40B4-BE49-F238E27FC236}">
              <a16:creationId xmlns:a16="http://schemas.microsoft.com/office/drawing/2014/main" id="{50FA9CCC-0F01-4B31-8360-B474DE75FC3D}"/>
            </a:ext>
          </a:extLst>
        </xdr:cNvPr>
        <xdr:cNvCxnSpPr/>
      </xdr:nvCxnSpPr>
      <xdr:spPr>
        <a:xfrm>
          <a:off x="19881850" y="180944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43451</xdr:rowOff>
    </xdr:from>
    <xdr:ext cx="469744" cy="259045"/>
    <xdr:sp macro="" textlink="">
      <xdr:nvSpPr>
        <xdr:cNvPr id="933" name="【庁舎】&#10;一人当たり面積最大値テキスト">
          <a:extLst>
            <a:ext uri="{FF2B5EF4-FFF2-40B4-BE49-F238E27FC236}">
              <a16:creationId xmlns:a16="http://schemas.microsoft.com/office/drawing/2014/main" id="{086DFB92-63C1-4BB5-81F6-57BF0A17E75A}"/>
            </a:ext>
          </a:extLst>
        </xdr:cNvPr>
        <xdr:cNvSpPr txBox="1"/>
      </xdr:nvSpPr>
      <xdr:spPr>
        <a:xfrm>
          <a:off x="19989800" y="1661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96774</xdr:rowOff>
    </xdr:from>
    <xdr:to>
      <xdr:col>116</xdr:col>
      <xdr:colOff>152400</xdr:colOff>
      <xdr:row>101</xdr:row>
      <xdr:rowOff>96774</xdr:rowOff>
    </xdr:to>
    <xdr:cxnSp macro="">
      <xdr:nvCxnSpPr>
        <xdr:cNvPr id="934" name="直線コネクタ 933">
          <a:extLst>
            <a:ext uri="{FF2B5EF4-FFF2-40B4-BE49-F238E27FC236}">
              <a16:creationId xmlns:a16="http://schemas.microsoft.com/office/drawing/2014/main" id="{FBB68F8C-3B5C-45BD-BFFC-35414570AA55}"/>
            </a:ext>
          </a:extLst>
        </xdr:cNvPr>
        <xdr:cNvCxnSpPr/>
      </xdr:nvCxnSpPr>
      <xdr:spPr>
        <a:xfrm>
          <a:off x="19881850" y="16841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159275</xdr:rowOff>
    </xdr:from>
    <xdr:ext cx="469744" cy="259045"/>
    <xdr:sp macro="" textlink="">
      <xdr:nvSpPr>
        <xdr:cNvPr id="935" name="【庁舎】&#10;一人当たり面積平均値テキスト">
          <a:extLst>
            <a:ext uri="{FF2B5EF4-FFF2-40B4-BE49-F238E27FC236}">
              <a16:creationId xmlns:a16="http://schemas.microsoft.com/office/drawing/2014/main" id="{7EA314EA-C538-4C2F-AE6A-93B3478AF132}"/>
            </a:ext>
          </a:extLst>
        </xdr:cNvPr>
        <xdr:cNvSpPr txBox="1"/>
      </xdr:nvSpPr>
      <xdr:spPr>
        <a:xfrm>
          <a:off x="19989800" y="17761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36" name="フローチャート: 判断 935">
          <a:extLst>
            <a:ext uri="{FF2B5EF4-FFF2-40B4-BE49-F238E27FC236}">
              <a16:creationId xmlns:a16="http://schemas.microsoft.com/office/drawing/2014/main" id="{91652678-E213-4AB3-B454-C46EDC2B8C4A}"/>
            </a:ext>
          </a:extLst>
        </xdr:cNvPr>
        <xdr:cNvSpPr/>
      </xdr:nvSpPr>
      <xdr:spPr>
        <a:xfrm>
          <a:off x="199009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937" name="フローチャート: 判断 936">
          <a:extLst>
            <a:ext uri="{FF2B5EF4-FFF2-40B4-BE49-F238E27FC236}">
              <a16:creationId xmlns:a16="http://schemas.microsoft.com/office/drawing/2014/main" id="{51CAE0D6-8957-4A94-A404-283132A1C118}"/>
            </a:ext>
          </a:extLst>
        </xdr:cNvPr>
        <xdr:cNvSpPr/>
      </xdr:nvSpPr>
      <xdr:spPr>
        <a:xfrm>
          <a:off x="19157950" y="17787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106697</xdr:rowOff>
    </xdr:from>
    <xdr:ext cx="469744" cy="259045"/>
    <xdr:sp macro="" textlink="">
      <xdr:nvSpPr>
        <xdr:cNvPr id="938" name="n_1aveValue【庁舎】&#10;一人当たり面積">
          <a:extLst>
            <a:ext uri="{FF2B5EF4-FFF2-40B4-BE49-F238E27FC236}">
              <a16:creationId xmlns:a16="http://schemas.microsoft.com/office/drawing/2014/main" id="{7FE8896F-0B47-4096-8ACC-A65EC5F26CC4}"/>
            </a:ext>
          </a:extLst>
        </xdr:cNvPr>
        <xdr:cNvSpPr txBox="1"/>
      </xdr:nvSpPr>
      <xdr:spPr>
        <a:xfrm>
          <a:off x="189802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23113</xdr:rowOff>
    </xdr:from>
    <xdr:to>
      <xdr:col>107</xdr:col>
      <xdr:colOff>101600</xdr:colOff>
      <xdr:row>107</xdr:row>
      <xdr:rowOff>124713</xdr:rowOff>
    </xdr:to>
    <xdr:sp macro="" textlink="">
      <xdr:nvSpPr>
        <xdr:cNvPr id="939" name="フローチャート: 判断 938">
          <a:extLst>
            <a:ext uri="{FF2B5EF4-FFF2-40B4-BE49-F238E27FC236}">
              <a16:creationId xmlns:a16="http://schemas.microsoft.com/office/drawing/2014/main" id="{6247166B-9017-4879-A58B-79830445AD41}"/>
            </a:ext>
          </a:extLst>
        </xdr:cNvPr>
        <xdr:cNvSpPr/>
      </xdr:nvSpPr>
      <xdr:spPr>
        <a:xfrm>
          <a:off x="18345150" y="1779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115840</xdr:rowOff>
    </xdr:from>
    <xdr:ext cx="469744" cy="259045"/>
    <xdr:sp macro="" textlink="">
      <xdr:nvSpPr>
        <xdr:cNvPr id="940" name="n_2aveValue【庁舎】&#10;一人当たり面積">
          <a:extLst>
            <a:ext uri="{FF2B5EF4-FFF2-40B4-BE49-F238E27FC236}">
              <a16:creationId xmlns:a16="http://schemas.microsoft.com/office/drawing/2014/main" id="{87A1CBEF-98C6-42E0-91D8-C362A6EB6CCE}"/>
            </a:ext>
          </a:extLst>
        </xdr:cNvPr>
        <xdr:cNvSpPr txBox="1"/>
      </xdr:nvSpPr>
      <xdr:spPr>
        <a:xfrm>
          <a:off x="18180127" y="1788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36830</xdr:rowOff>
    </xdr:from>
    <xdr:to>
      <xdr:col>102</xdr:col>
      <xdr:colOff>165100</xdr:colOff>
      <xdr:row>107</xdr:row>
      <xdr:rowOff>138430</xdr:rowOff>
    </xdr:to>
    <xdr:sp macro="" textlink="">
      <xdr:nvSpPr>
        <xdr:cNvPr id="941" name="フローチャート: 判断 940">
          <a:extLst>
            <a:ext uri="{FF2B5EF4-FFF2-40B4-BE49-F238E27FC236}">
              <a16:creationId xmlns:a16="http://schemas.microsoft.com/office/drawing/2014/main" id="{69056E87-87D8-407A-9939-6058A42C6079}"/>
            </a:ext>
          </a:extLst>
        </xdr:cNvPr>
        <xdr:cNvSpPr/>
      </xdr:nvSpPr>
      <xdr:spPr>
        <a:xfrm>
          <a:off x="175514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129557</xdr:rowOff>
    </xdr:from>
    <xdr:ext cx="469744" cy="259045"/>
    <xdr:sp macro="" textlink="">
      <xdr:nvSpPr>
        <xdr:cNvPr id="942" name="n_3aveValue【庁舎】&#10;一人当たり面積">
          <a:extLst>
            <a:ext uri="{FF2B5EF4-FFF2-40B4-BE49-F238E27FC236}">
              <a16:creationId xmlns:a16="http://schemas.microsoft.com/office/drawing/2014/main" id="{A0A668C8-513B-4357-AFEA-5A05A68DFA25}"/>
            </a:ext>
          </a:extLst>
        </xdr:cNvPr>
        <xdr:cNvSpPr txBox="1"/>
      </xdr:nvSpPr>
      <xdr:spPr>
        <a:xfrm>
          <a:off x="1738637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68835</xdr:rowOff>
    </xdr:from>
    <xdr:to>
      <xdr:col>98</xdr:col>
      <xdr:colOff>38100</xdr:colOff>
      <xdr:row>107</xdr:row>
      <xdr:rowOff>170435</xdr:rowOff>
    </xdr:to>
    <xdr:sp macro="" textlink="">
      <xdr:nvSpPr>
        <xdr:cNvPr id="943" name="フローチャート: 判断 942">
          <a:extLst>
            <a:ext uri="{FF2B5EF4-FFF2-40B4-BE49-F238E27FC236}">
              <a16:creationId xmlns:a16="http://schemas.microsoft.com/office/drawing/2014/main" id="{8E96F5D8-B4D9-4D2D-BE28-08B9C2D61284}"/>
            </a:ext>
          </a:extLst>
        </xdr:cNvPr>
        <xdr:cNvSpPr/>
      </xdr:nvSpPr>
      <xdr:spPr>
        <a:xfrm>
          <a:off x="16757650" y="178424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161562</xdr:rowOff>
    </xdr:from>
    <xdr:ext cx="469744" cy="259045"/>
    <xdr:sp macro="" textlink="">
      <xdr:nvSpPr>
        <xdr:cNvPr id="944" name="n_4aveValue【庁舎】&#10;一人当たり面積">
          <a:extLst>
            <a:ext uri="{FF2B5EF4-FFF2-40B4-BE49-F238E27FC236}">
              <a16:creationId xmlns:a16="http://schemas.microsoft.com/office/drawing/2014/main" id="{4DE52196-D879-4DB5-A37D-2772E98CC960}"/>
            </a:ext>
          </a:extLst>
        </xdr:cNvPr>
        <xdr:cNvSpPr txBox="1"/>
      </xdr:nvSpPr>
      <xdr:spPr>
        <a:xfrm>
          <a:off x="16592627" y="1793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5E35B4DD-1634-4954-8C1C-9F82F8D86687}"/>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7D6ACF5F-97E0-4A55-BC69-31C4061A4FE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7" name="テキスト ボックス 946">
          <a:extLst>
            <a:ext uri="{FF2B5EF4-FFF2-40B4-BE49-F238E27FC236}">
              <a16:creationId xmlns:a16="http://schemas.microsoft.com/office/drawing/2014/main" id="{ABB3B598-907B-4107-8F2D-B079393CEFE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8" name="テキスト ボックス 947">
          <a:extLst>
            <a:ext uri="{FF2B5EF4-FFF2-40B4-BE49-F238E27FC236}">
              <a16:creationId xmlns:a16="http://schemas.microsoft.com/office/drawing/2014/main" id="{2C97D8E2-B458-4CFA-BF02-1C360AA2E742}"/>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9" name="テキスト ボックス 948">
          <a:extLst>
            <a:ext uri="{FF2B5EF4-FFF2-40B4-BE49-F238E27FC236}">
              <a16:creationId xmlns:a16="http://schemas.microsoft.com/office/drawing/2014/main" id="{A45D1E50-D1FE-4E5A-9F5D-C172AF32B46B}"/>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950" name="楕円 949">
          <a:extLst>
            <a:ext uri="{FF2B5EF4-FFF2-40B4-BE49-F238E27FC236}">
              <a16:creationId xmlns:a16="http://schemas.microsoft.com/office/drawing/2014/main" id="{F45ECF80-281D-4705-A218-DCD8A1991640}"/>
            </a:ext>
          </a:extLst>
        </xdr:cNvPr>
        <xdr:cNvSpPr/>
      </xdr:nvSpPr>
      <xdr:spPr>
        <a:xfrm>
          <a:off x="19900900" y="175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160290</xdr:rowOff>
    </xdr:from>
    <xdr:ext cx="469744" cy="259045"/>
    <xdr:sp macro="" textlink="">
      <xdr:nvSpPr>
        <xdr:cNvPr id="951" name="【庁舎】&#10;一人当たり面積該当値テキスト">
          <a:extLst>
            <a:ext uri="{FF2B5EF4-FFF2-40B4-BE49-F238E27FC236}">
              <a16:creationId xmlns:a16="http://schemas.microsoft.com/office/drawing/2014/main" id="{ACA9DF31-6E51-4DE5-AC23-BD55F5C8D62C}"/>
            </a:ext>
          </a:extLst>
        </xdr:cNvPr>
        <xdr:cNvSpPr txBox="1"/>
      </xdr:nvSpPr>
      <xdr:spPr>
        <a:xfrm>
          <a:off x="19989800" y="1741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141987</xdr:rowOff>
    </xdr:from>
    <xdr:to>
      <xdr:col>112</xdr:col>
      <xdr:colOff>38100</xdr:colOff>
      <xdr:row>106</xdr:row>
      <xdr:rowOff>72137</xdr:rowOff>
    </xdr:to>
    <xdr:sp macro="" textlink="">
      <xdr:nvSpPr>
        <xdr:cNvPr id="952" name="楕円 951">
          <a:extLst>
            <a:ext uri="{FF2B5EF4-FFF2-40B4-BE49-F238E27FC236}">
              <a16:creationId xmlns:a16="http://schemas.microsoft.com/office/drawing/2014/main" id="{51763A48-08BE-4C70-AC26-1C58D5CDF5E7}"/>
            </a:ext>
          </a:extLst>
        </xdr:cNvPr>
        <xdr:cNvSpPr/>
      </xdr:nvSpPr>
      <xdr:spPr>
        <a:xfrm>
          <a:off x="19157950" y="175727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xdr:rowOff>
    </xdr:from>
    <xdr:to>
      <xdr:col>116</xdr:col>
      <xdr:colOff>63500</xdr:colOff>
      <xdr:row>106</xdr:row>
      <xdr:rowOff>21337</xdr:rowOff>
    </xdr:to>
    <xdr:cxnSp macro="">
      <xdr:nvCxnSpPr>
        <xdr:cNvPr id="953" name="直線コネクタ 952">
          <a:extLst>
            <a:ext uri="{FF2B5EF4-FFF2-40B4-BE49-F238E27FC236}">
              <a16:creationId xmlns:a16="http://schemas.microsoft.com/office/drawing/2014/main" id="{00CE413D-0FC2-4C42-8D07-F940A0238B1E}"/>
            </a:ext>
          </a:extLst>
        </xdr:cNvPr>
        <xdr:cNvCxnSpPr/>
      </xdr:nvCxnSpPr>
      <xdr:spPr>
        <a:xfrm flipV="1">
          <a:off x="19202400" y="17618963"/>
          <a:ext cx="7493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54" name="楕円 953">
          <a:extLst>
            <a:ext uri="{FF2B5EF4-FFF2-40B4-BE49-F238E27FC236}">
              <a16:creationId xmlns:a16="http://schemas.microsoft.com/office/drawing/2014/main" id="{D3146F8C-EA27-45ED-818F-C1DFDFEBB6C2}"/>
            </a:ext>
          </a:extLst>
        </xdr:cNvPr>
        <xdr:cNvSpPr/>
      </xdr:nvSpPr>
      <xdr:spPr>
        <a:xfrm>
          <a:off x="1834515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21337</xdr:rowOff>
    </xdr:from>
    <xdr:to>
      <xdr:col>111</xdr:col>
      <xdr:colOff>177800</xdr:colOff>
      <xdr:row>106</xdr:row>
      <xdr:rowOff>30480</xdr:rowOff>
    </xdr:to>
    <xdr:cxnSp macro="">
      <xdr:nvCxnSpPr>
        <xdr:cNvPr id="955" name="直線コネクタ 954">
          <a:extLst>
            <a:ext uri="{FF2B5EF4-FFF2-40B4-BE49-F238E27FC236}">
              <a16:creationId xmlns:a16="http://schemas.microsoft.com/office/drawing/2014/main" id="{8932EDA0-B036-4398-881D-02341A11026E}"/>
            </a:ext>
          </a:extLst>
        </xdr:cNvPr>
        <xdr:cNvCxnSpPr/>
      </xdr:nvCxnSpPr>
      <xdr:spPr>
        <a:xfrm flipV="1">
          <a:off x="18395950" y="17623537"/>
          <a:ext cx="80645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956" name="楕円 955">
          <a:extLst>
            <a:ext uri="{FF2B5EF4-FFF2-40B4-BE49-F238E27FC236}">
              <a16:creationId xmlns:a16="http://schemas.microsoft.com/office/drawing/2014/main" id="{317EADC1-DF16-41A9-9655-5A3902E90CF2}"/>
            </a:ext>
          </a:extLst>
        </xdr:cNvPr>
        <xdr:cNvSpPr/>
      </xdr:nvSpPr>
      <xdr:spPr>
        <a:xfrm>
          <a:off x="175514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106</xdr:row>
      <xdr:rowOff>30480</xdr:rowOff>
    </xdr:to>
    <xdr:cxnSp macro="">
      <xdr:nvCxnSpPr>
        <xdr:cNvPr id="957" name="直線コネクタ 956">
          <a:extLst>
            <a:ext uri="{FF2B5EF4-FFF2-40B4-BE49-F238E27FC236}">
              <a16:creationId xmlns:a16="http://schemas.microsoft.com/office/drawing/2014/main" id="{01281575-E412-4EB3-BA8D-5DB004065378}"/>
            </a:ext>
          </a:extLst>
        </xdr:cNvPr>
        <xdr:cNvCxnSpPr/>
      </xdr:nvCxnSpPr>
      <xdr:spPr>
        <a:xfrm>
          <a:off x="17602200" y="17541239"/>
          <a:ext cx="79375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123698</xdr:rowOff>
    </xdr:from>
    <xdr:to>
      <xdr:col>98</xdr:col>
      <xdr:colOff>38100</xdr:colOff>
      <xdr:row>106</xdr:row>
      <xdr:rowOff>53848</xdr:rowOff>
    </xdr:to>
    <xdr:sp macro="" textlink="">
      <xdr:nvSpPr>
        <xdr:cNvPr id="958" name="楕円 957">
          <a:extLst>
            <a:ext uri="{FF2B5EF4-FFF2-40B4-BE49-F238E27FC236}">
              <a16:creationId xmlns:a16="http://schemas.microsoft.com/office/drawing/2014/main" id="{0C822AA0-0807-4708-B86D-53571974F2BF}"/>
            </a:ext>
          </a:extLst>
        </xdr:cNvPr>
        <xdr:cNvSpPr/>
      </xdr:nvSpPr>
      <xdr:spPr>
        <a:xfrm>
          <a:off x="16757650" y="175544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106</xdr:row>
      <xdr:rowOff>3048</xdr:rowOff>
    </xdr:to>
    <xdr:cxnSp macro="">
      <xdr:nvCxnSpPr>
        <xdr:cNvPr id="959" name="直線コネクタ 958">
          <a:extLst>
            <a:ext uri="{FF2B5EF4-FFF2-40B4-BE49-F238E27FC236}">
              <a16:creationId xmlns:a16="http://schemas.microsoft.com/office/drawing/2014/main" id="{89421A2F-24C2-4EC2-9B5B-8D5F202DA638}"/>
            </a:ext>
          </a:extLst>
        </xdr:cNvPr>
        <xdr:cNvCxnSpPr/>
      </xdr:nvCxnSpPr>
      <xdr:spPr>
        <a:xfrm flipV="1">
          <a:off x="16802100" y="17541239"/>
          <a:ext cx="8001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88664</xdr:rowOff>
    </xdr:from>
    <xdr:ext cx="469744" cy="259045"/>
    <xdr:sp macro="" textlink="">
      <xdr:nvSpPr>
        <xdr:cNvPr id="960" name="n_1mainValue【庁舎】&#10;一人当たり面積">
          <a:extLst>
            <a:ext uri="{FF2B5EF4-FFF2-40B4-BE49-F238E27FC236}">
              <a16:creationId xmlns:a16="http://schemas.microsoft.com/office/drawing/2014/main" id="{1EBBFCD2-FED2-4406-A2B1-1A2E47191C9C}"/>
            </a:ext>
          </a:extLst>
        </xdr:cNvPr>
        <xdr:cNvSpPr txBox="1"/>
      </xdr:nvSpPr>
      <xdr:spPr>
        <a:xfrm>
          <a:off x="18980227" y="1734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961" name="n_2mainValue【庁舎】&#10;一人当たり面積">
          <a:extLst>
            <a:ext uri="{FF2B5EF4-FFF2-40B4-BE49-F238E27FC236}">
              <a16:creationId xmlns:a16="http://schemas.microsoft.com/office/drawing/2014/main" id="{363E49FD-5E23-4DEA-A2EE-AA56CA100185}"/>
            </a:ext>
          </a:extLst>
        </xdr:cNvPr>
        <xdr:cNvSpPr txBox="1"/>
      </xdr:nvSpPr>
      <xdr:spPr>
        <a:xfrm>
          <a:off x="181801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962" name="n_3mainValue【庁舎】&#10;一人当たり面積">
          <a:extLst>
            <a:ext uri="{FF2B5EF4-FFF2-40B4-BE49-F238E27FC236}">
              <a16:creationId xmlns:a16="http://schemas.microsoft.com/office/drawing/2014/main" id="{2C0C90E1-C539-4AB6-822B-7708059F647E}"/>
            </a:ext>
          </a:extLst>
        </xdr:cNvPr>
        <xdr:cNvSpPr txBox="1"/>
      </xdr:nvSpPr>
      <xdr:spPr>
        <a:xfrm>
          <a:off x="1738637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70375</xdr:rowOff>
    </xdr:from>
    <xdr:ext cx="469744" cy="259045"/>
    <xdr:sp macro="" textlink="">
      <xdr:nvSpPr>
        <xdr:cNvPr id="963" name="n_4mainValue【庁舎】&#10;一人当たり面積">
          <a:extLst>
            <a:ext uri="{FF2B5EF4-FFF2-40B4-BE49-F238E27FC236}">
              <a16:creationId xmlns:a16="http://schemas.microsoft.com/office/drawing/2014/main" id="{7F65A412-13E1-47BF-A5BC-4027D826A8BE}"/>
            </a:ext>
          </a:extLst>
        </xdr:cNvPr>
        <xdr:cNvSpPr txBox="1"/>
      </xdr:nvSpPr>
      <xdr:spPr>
        <a:xfrm>
          <a:off x="16592627" y="1732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4" name="正方形/長方形 963">
          <a:extLst>
            <a:ext uri="{FF2B5EF4-FFF2-40B4-BE49-F238E27FC236}">
              <a16:creationId xmlns:a16="http://schemas.microsoft.com/office/drawing/2014/main" id="{82EBEF10-D209-433F-AAAC-97A249C8DA28}"/>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5" name="正方形/長方形 964">
          <a:extLst>
            <a:ext uri="{FF2B5EF4-FFF2-40B4-BE49-F238E27FC236}">
              <a16:creationId xmlns:a16="http://schemas.microsoft.com/office/drawing/2014/main" id="{4736C212-6D2A-4AC3-9C5B-18B477E3ED9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6" name="テキスト ボックス 965">
          <a:extLst>
            <a:ext uri="{FF2B5EF4-FFF2-40B4-BE49-F238E27FC236}">
              <a16:creationId xmlns:a16="http://schemas.microsoft.com/office/drawing/2014/main" id="{2EFF6AD7-0BC5-4730-8AD5-7682F0EFF9AF}"/>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図書館について、一人当たり面積が政令市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位、政令市平均の</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倍となっており、有形固定資産減価償却率は政令市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また、体育館・プールについては、一人当たり面積が政令市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位、政令市平均の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倍となっており、有形固定資産減価償却率は政令市で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位の高さとなっており、いずれも、維持管理、更新費用の増加が見込まれる。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これまでも、地域別実行計画を策定し、施設の再編を進めてきたところだが、令和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月に「市公共施設の種類ごとの配置方針」を策定し、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の施設の種類ごとに特製を分析の上、施設の最適化を進めている。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767,565
761,312
725.99
440,273,359
426,252,997
5,222,869
241,028,935
625,194,547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令和５年度は、基準財政収入額が増加したが、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臨時財政対策債への振替が減少したことなどにより、それを上回る割合で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比べ減少した。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今後も歳入確保や歳出削減に努めるとともに、雇用の確保、拠点性の強化、交流人口の拡大などによる税収基盤の強化に取り組んでいく。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130628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399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96157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歳出面では、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扶助費や公債費の増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億円余り増加した。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歳入面では、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市税や臨時財政対策債を含む実質的な地方交付税の増加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などにより、全体として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余り増加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し、その結果、前年度と比較して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類似団体の平均よりは低い数値にあるが、今後も歳出の見直しを行うとともに、市税収入の増加を図ることにより、数値が上昇しないよう努める。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17639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5370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113188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4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11995</xdr:rowOff>
    </xdr:from>
    <xdr:to>
      <xdr:col>19</xdr:col>
      <xdr:colOff>133350</xdr:colOff>
      <xdr:row>62</xdr:row>
      <xdr:rowOff>17639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98995"/>
          <a:ext cx="889000" cy="3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42632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4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11995</xdr:rowOff>
    </xdr:from>
    <xdr:to>
      <xdr:col>15</xdr:col>
      <xdr:colOff>82550</xdr:colOff>
      <xdr:row>61</xdr:row>
      <xdr:rowOff>162278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98995"/>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101194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162278</xdr:rowOff>
    </xdr:from>
    <xdr:to>
      <xdr:col>11</xdr:col>
      <xdr:colOff>31750</xdr:colOff>
      <xdr:row>62</xdr:row>
      <xdr:rowOff>17639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2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32049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138289</xdr:rowOff>
    </xdr:from>
    <xdr:to>
      <xdr:col>19</xdr:col>
      <xdr:colOff>184150</xdr:colOff>
      <xdr:row>62</xdr:row>
      <xdr:rowOff>68439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78616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6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132645</xdr:rowOff>
    </xdr:from>
    <xdr:to>
      <xdr:col>15</xdr:col>
      <xdr:colOff>133350</xdr:colOff>
      <xdr:row>60</xdr:row>
      <xdr:rowOff>62795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72972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1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111478</xdr:rowOff>
    </xdr:from>
    <xdr:to>
      <xdr:col>11</xdr:col>
      <xdr:colOff>82550</xdr:colOff>
      <xdr:row>62</xdr:row>
      <xdr:rowOff>41628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51805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138289</xdr:rowOff>
    </xdr:from>
    <xdr:to>
      <xdr:col>7</xdr:col>
      <xdr:colOff>31750</xdr:colOff>
      <xdr:row>62</xdr:row>
      <xdr:rowOff>68439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78616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6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定年延長制度開始に伴い、退職手当が一時的に減となったこと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した。物件費については、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新型コロナウイルスワクチン接種関係事業費が減少したこと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により、維持補修費については、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除排雪経費が減となった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ことにより、ともに決算額が減少した。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類似団体内順位は変わらず下位に位置していることから、今後も引き続き、事務事業の見直しや公共施設の最適化を図り、歳出抑制に努める。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7334</xdr:rowOff>
    </xdr:from>
    <xdr:to>
      <xdr:col>23</xdr:col>
      <xdr:colOff>133350</xdr:colOff>
      <xdr:row>88</xdr:row>
      <xdr:rowOff>19786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94784"/>
          <a:ext cx="0" cy="1212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163313</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07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19786</xdr:rowOff>
    </xdr:from>
    <xdr:to>
      <xdr:col>24</xdr:col>
      <xdr:colOff>12700</xdr:colOff>
      <xdr:row>88</xdr:row>
      <xdr:rowOff>19786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93711</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3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7334</xdr:rowOff>
    </xdr:from>
    <xdr:to>
      <xdr:col>24</xdr:col>
      <xdr:colOff>12700</xdr:colOff>
      <xdr:row>81</xdr:row>
      <xdr:rowOff>7334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9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74448</xdr:rowOff>
    </xdr:from>
    <xdr:to>
      <xdr:col>23</xdr:col>
      <xdr:colOff>133350</xdr:colOff>
      <xdr:row>89</xdr:row>
      <xdr:rowOff>125349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4114800" y="14990598"/>
          <a:ext cx="838200" cy="39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45037</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27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28510</xdr:rowOff>
    </xdr:from>
    <xdr:to>
      <xdr:col>23</xdr:col>
      <xdr:colOff>184150</xdr:colOff>
      <xdr:row>84</xdr:row>
      <xdr:rowOff>130110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43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136634</xdr:rowOff>
    </xdr:from>
    <xdr:to>
      <xdr:col>19</xdr:col>
      <xdr:colOff>133350</xdr:colOff>
      <xdr:row>89</xdr:row>
      <xdr:rowOff>125349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5052784"/>
          <a:ext cx="889000" cy="33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79814</xdr:rowOff>
    </xdr:from>
    <xdr:to>
      <xdr:col>19</xdr:col>
      <xdr:colOff>184150</xdr:colOff>
      <xdr:row>86</xdr:row>
      <xdr:rowOff>9964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6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20141</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42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136634</xdr:rowOff>
    </xdr:from>
    <xdr:to>
      <xdr:col>15</xdr:col>
      <xdr:colOff>82550</xdr:colOff>
      <xdr:row>87</xdr:row>
      <xdr:rowOff>143390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5052784"/>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88835</xdr:rowOff>
    </xdr:from>
    <xdr:to>
      <xdr:col>15</xdr:col>
      <xdr:colOff>133350</xdr:colOff>
      <xdr:row>85</xdr:row>
      <xdr:rowOff>18985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4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29162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25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5679</xdr:rowOff>
    </xdr:from>
    <xdr:to>
      <xdr:col>11</xdr:col>
      <xdr:colOff>31750</xdr:colOff>
      <xdr:row>87</xdr:row>
      <xdr:rowOff>143390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407479"/>
          <a:ext cx="889000" cy="65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160813</xdr:rowOff>
    </xdr:from>
    <xdr:to>
      <xdr:col>11</xdr:col>
      <xdr:colOff>82550</xdr:colOff>
      <xdr:row>82</xdr:row>
      <xdr:rowOff>90963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04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101140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79035</xdr:rowOff>
    </xdr:from>
    <xdr:to>
      <xdr:col>7</xdr:col>
      <xdr:colOff>31750</xdr:colOff>
      <xdr:row>81</xdr:row>
      <xdr:rowOff>9185</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19362</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56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23648</xdr:rowOff>
    </xdr:from>
    <xdr:to>
      <xdr:col>23</xdr:col>
      <xdr:colOff>184150</xdr:colOff>
      <xdr:row>87</xdr:row>
      <xdr:rowOff>125248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93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90975</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83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74549</xdr:rowOff>
    </xdr:from>
    <xdr:to>
      <xdr:col>19</xdr:col>
      <xdr:colOff>184150</xdr:colOff>
      <xdr:row>90</xdr:row>
      <xdr:rowOff>4699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53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160926</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5419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85834</xdr:rowOff>
    </xdr:from>
    <xdr:to>
      <xdr:col>15</xdr:col>
      <xdr:colOff>133350</xdr:colOff>
      <xdr:row>88</xdr:row>
      <xdr:rowOff>15984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500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761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508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92590</xdr:rowOff>
    </xdr:from>
    <xdr:to>
      <xdr:col>11</xdr:col>
      <xdr:colOff>82550</xdr:colOff>
      <xdr:row>88</xdr:row>
      <xdr:rowOff>22740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50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7517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509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126329</xdr:rowOff>
    </xdr:from>
    <xdr:to>
      <xdr:col>7</xdr:col>
      <xdr:colOff>31750</xdr:colOff>
      <xdr:row>84</xdr:row>
      <xdr:rowOff>56479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3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41256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44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引き続き国制度準拠を徹底し、今後もより一層給与適正化に努める。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82</xdr:row>
      <xdr:rowOff>63500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0879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82</xdr:row>
      <xdr:rowOff>63500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0879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134456</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29029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08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131536</xdr:rowOff>
    </xdr:from>
    <xdr:to>
      <xdr:col>68</xdr:col>
      <xdr:colOff>152400</xdr:colOff>
      <xdr:row>82</xdr:row>
      <xdr:rowOff>29029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0189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149679</xdr:rowOff>
    </xdr:from>
    <xdr:to>
      <xdr:col>81</xdr:col>
      <xdr:colOff>95250</xdr:colOff>
      <xdr:row>82</xdr:row>
      <xdr:rowOff>79829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166206</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8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80736</xdr:rowOff>
    </xdr:from>
    <xdr:to>
      <xdr:col>64</xdr:col>
      <xdr:colOff>152400</xdr:colOff>
      <xdr:row>82</xdr:row>
      <xdr:rowOff>10886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21063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会計年度任用職員制度への移行による影響で増員となっている。また、本市は、区役所・出張所や公立保育所を多く設置していることなどから、類似団体との比較では平均を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引き続き、職員配置の選択と集中、適正化を進める。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12700</xdr:rowOff>
    </xdr:from>
    <xdr:to>
      <xdr:col>81</xdr:col>
      <xdr:colOff>44450</xdr:colOff>
      <xdr:row>65</xdr:row>
      <xdr:rowOff>51308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15695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72915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12700</xdr:rowOff>
    </xdr:from>
    <xdr:to>
      <xdr:col>77</xdr:col>
      <xdr:colOff>44450</xdr:colOff>
      <xdr:row>65</xdr:row>
      <xdr:rowOff>60960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11569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17526</xdr:rowOff>
    </xdr:from>
    <xdr:to>
      <xdr:col>72</xdr:col>
      <xdr:colOff>203200</xdr:colOff>
      <xdr:row>65</xdr:row>
      <xdr:rowOff>60960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1617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134383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15240</xdr:rowOff>
    </xdr:from>
    <xdr:to>
      <xdr:col>68</xdr:col>
      <xdr:colOff>152400</xdr:colOff>
      <xdr:row>65</xdr:row>
      <xdr:rowOff>17526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98804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103141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508</xdr:rowOff>
    </xdr:from>
    <xdr:to>
      <xdr:col>81</xdr:col>
      <xdr:colOff>95250</xdr:colOff>
      <xdr:row>65</xdr:row>
      <xdr:rowOff>102108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67835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04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133350</xdr:rowOff>
    </xdr:from>
    <xdr:to>
      <xdr:col>77</xdr:col>
      <xdr:colOff>95250</xdr:colOff>
      <xdr:row>65</xdr:row>
      <xdr:rowOff>63500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48277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10160</xdr:rowOff>
    </xdr:from>
    <xdr:to>
      <xdr:col>73</xdr:col>
      <xdr:colOff>44450</xdr:colOff>
      <xdr:row>65</xdr:row>
      <xdr:rowOff>111760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96537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138176</xdr:rowOff>
    </xdr:from>
    <xdr:to>
      <xdr:col>68</xdr:col>
      <xdr:colOff>203200</xdr:colOff>
      <xdr:row>65</xdr:row>
      <xdr:rowOff>68326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53103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135890</xdr:rowOff>
    </xdr:from>
    <xdr:to>
      <xdr:col>64</xdr:col>
      <xdr:colOff>152400</xdr:colOff>
      <xdr:row>64</xdr:row>
      <xdr:rowOff>66040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50817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分子が５百万円余の増となった一方、標準財政規模における標準税収入等の増加により分母が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億円余の増となったことにより、単年度比率では、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カ年平均としては、前年度比＋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33867</xdr:rowOff>
    </xdr:from>
    <xdr:to>
      <xdr:col>81</xdr:col>
      <xdr:colOff>44450</xdr:colOff>
      <xdr:row>45</xdr:row>
      <xdr:rowOff>87489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74911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111478</xdr:rowOff>
    </xdr:from>
    <xdr:to>
      <xdr:col>77</xdr:col>
      <xdr:colOff>44450</xdr:colOff>
      <xdr:row>45</xdr:row>
      <xdr:rowOff>33867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65527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123772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98072</xdr:rowOff>
    </xdr:from>
    <xdr:to>
      <xdr:col>72</xdr:col>
      <xdr:colOff>203200</xdr:colOff>
      <xdr:row>44</xdr:row>
      <xdr:rowOff>111478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6418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163988</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98072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5882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36689</xdr:rowOff>
    </xdr:from>
    <xdr:to>
      <xdr:col>81</xdr:col>
      <xdr:colOff>95250</xdr:colOff>
      <xdr:row>45</xdr:row>
      <xdr:rowOff>138289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104016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64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154517</xdr:rowOff>
    </xdr:from>
    <xdr:to>
      <xdr:col>77</xdr:col>
      <xdr:colOff>95250</xdr:colOff>
      <xdr:row>45</xdr:row>
      <xdr:rowOff>84667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69444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60678</xdr:rowOff>
    </xdr:from>
    <xdr:to>
      <xdr:col>73</xdr:col>
      <xdr:colOff>44450</xdr:colOff>
      <xdr:row>44</xdr:row>
      <xdr:rowOff>162278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147055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47272</xdr:rowOff>
    </xdr:from>
    <xdr:to>
      <xdr:col>68</xdr:col>
      <xdr:colOff>203200</xdr:colOff>
      <xdr:row>44</xdr:row>
      <xdr:rowOff>148872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133649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標準財政規模における標準税収入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等の増加により分母が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億円余の増となった一方、地方債現在高、企業会計への公債費繰出など将来負担額が減少したことにより、分子が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億円余の減少となった。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その結果、将来負担比率としては、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102447</xdr:rowOff>
    </xdr:from>
    <xdr:to>
      <xdr:col>81</xdr:col>
      <xdr:colOff>44450</xdr:colOff>
      <xdr:row>19</xdr:row>
      <xdr:rowOff>132207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3359997"/>
          <a:ext cx="8382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99924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671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110490</xdr:rowOff>
    </xdr:from>
    <xdr:to>
      <xdr:col>77</xdr:col>
      <xdr:colOff>44450</xdr:colOff>
      <xdr:row>19</xdr:row>
      <xdr:rowOff>132207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336804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110490</xdr:rowOff>
    </xdr:from>
    <xdr:to>
      <xdr:col>72</xdr:col>
      <xdr:colOff>203200</xdr:colOff>
      <xdr:row>20</xdr:row>
      <xdr:rowOff>25104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3368040"/>
          <a:ext cx="889000" cy="8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25104</xdr:rowOff>
    </xdr:from>
    <xdr:to>
      <xdr:col>68</xdr:col>
      <xdr:colOff>152400</xdr:colOff>
      <xdr:row>20</xdr:row>
      <xdr:rowOff>64516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454104"/>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97748</xdr:rowOff>
    </xdr:from>
    <xdr:to>
      <xdr:col>68</xdr:col>
      <xdr:colOff>203200</xdr:colOff>
      <xdr:row>18</xdr:row>
      <xdr:rowOff>27898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51647</xdr:rowOff>
    </xdr:from>
    <xdr:to>
      <xdr:col>81</xdr:col>
      <xdr:colOff>95250</xdr:colOff>
      <xdr:row>19</xdr:row>
      <xdr:rowOff>153247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3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23724</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28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81407</xdr:rowOff>
    </xdr:from>
    <xdr:to>
      <xdr:col>77</xdr:col>
      <xdr:colOff>95250</xdr:colOff>
      <xdr:row>20</xdr:row>
      <xdr:rowOff>11557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33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167784</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425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59690</xdr:rowOff>
    </xdr:from>
    <xdr:to>
      <xdr:col>73</xdr:col>
      <xdr:colOff>44450</xdr:colOff>
      <xdr:row>19</xdr:row>
      <xdr:rowOff>161290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146067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4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145754</xdr:rowOff>
    </xdr:from>
    <xdr:to>
      <xdr:col>68</xdr:col>
      <xdr:colOff>203200</xdr:colOff>
      <xdr:row>20</xdr:row>
      <xdr:rowOff>75904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40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60681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48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13716</xdr:rowOff>
    </xdr:from>
    <xdr:to>
      <xdr:col>64</xdr:col>
      <xdr:colOff>152400</xdr:colOff>
      <xdr:row>20</xdr:row>
      <xdr:rowOff>115316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4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100093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52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767,565
761,312
725.99
440,273,359
426,252,997
5,222,869
241,028,935
625,194,547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給与の増額改定が行われた一方、退職者数や職員数が減少したことなどから、前年度決算比で減少した。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引き続き、持続可能な行財政運営の確立のため、業務のあり方・やり方の精査を行い、定員の適正化に努めていく。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154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45357</xdr:rowOff>
    </xdr:from>
    <xdr:to>
      <xdr:col>24</xdr:col>
      <xdr:colOff>25400</xdr:colOff>
      <xdr:row>40</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60457"/>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100891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118835</xdr:rowOff>
    </xdr:from>
    <xdr:to>
      <xdr:col>19</xdr:col>
      <xdr:colOff>187325</xdr:colOff>
      <xdr:row>40</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05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141515</xdr:rowOff>
    </xdr:from>
    <xdr:to>
      <xdr:col>20</xdr:col>
      <xdr:colOff>38100</xdr:colOff>
      <xdr:row>39</xdr:row>
      <xdr:rowOff>71665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81841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2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118835</xdr:rowOff>
    </xdr:from>
    <xdr:to>
      <xdr:col>15</xdr:col>
      <xdr:colOff>98425</xdr:colOff>
      <xdr:row>40</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05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149678</xdr:rowOff>
    </xdr:from>
    <xdr:to>
      <xdr:col>15</xdr:col>
      <xdr:colOff>149225</xdr:colOff>
      <xdr:row>38</xdr:row>
      <xdr:rowOff>79828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90005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135165</xdr:rowOff>
    </xdr:from>
    <xdr:to>
      <xdr:col>11</xdr:col>
      <xdr:colOff>9525</xdr:colOff>
      <xdr:row>40</xdr:row>
      <xdr:rowOff>110672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8217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133350</xdr:rowOff>
    </xdr:from>
    <xdr:to>
      <xdr:col>11</xdr:col>
      <xdr:colOff>60325</xdr:colOff>
      <xdr:row>40</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8362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166007</xdr:rowOff>
    </xdr:from>
    <xdr:to>
      <xdr:col>24</xdr:col>
      <xdr:colOff>76200</xdr:colOff>
      <xdr:row>38</xdr:row>
      <xdr:rowOff>96157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138084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68035</xdr:rowOff>
    </xdr:from>
    <xdr:to>
      <xdr:col>15</xdr:col>
      <xdr:colOff>149225</xdr:colOff>
      <xdr:row>39</xdr:row>
      <xdr:rowOff>169635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154412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59872</xdr:rowOff>
    </xdr:from>
    <xdr:to>
      <xdr:col>11</xdr:col>
      <xdr:colOff>60325</xdr:colOff>
      <xdr:row>40</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146249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84365</xdr:rowOff>
    </xdr:from>
    <xdr:to>
      <xdr:col>6</xdr:col>
      <xdr:colOff>171450</xdr:colOff>
      <xdr:row>40</xdr:row>
      <xdr:rowOff>14515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170742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中央電子計算機システムの廃止などにより、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類似団体との比較では、引き続き平均を下回っている状況であるが、事務事業の見直しを引き続き推進し、経費削減に努める。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151493</xdr:rowOff>
    </xdr:from>
    <xdr:to>
      <xdr:col>82</xdr:col>
      <xdr:colOff>107950</xdr:colOff>
      <xdr:row>14</xdr:row>
      <xdr:rowOff>29029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38034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29029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640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40113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11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110671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640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64606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110671</xdr:rowOff>
    </xdr:from>
    <xdr:to>
      <xdr:col>69</xdr:col>
      <xdr:colOff>92075</xdr:colOff>
      <xdr:row>14</xdr:row>
      <xdr:rowOff>110671</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51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100693</xdr:rowOff>
    </xdr:from>
    <xdr:to>
      <xdr:col>82</xdr:col>
      <xdr:colOff>158750</xdr:colOff>
      <xdr:row>14</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117220</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1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59871</xdr:rowOff>
    </xdr:from>
    <xdr:to>
      <xdr:col>69</xdr:col>
      <xdr:colOff>142875</xdr:colOff>
      <xdr:row>14</xdr:row>
      <xdr:rowOff>161471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146248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146248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保育関係経費や生活保護費が増となったことなどから、前年度決算比で上昇した。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類似団体との比較では、引き続き平均を下回っている状況であるが、今後見込まれる社会保障費のさらなる増加を踏まえ、引き続き動向を注視する必要がある。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143328</xdr:rowOff>
    </xdr:from>
    <xdr:to>
      <xdr:col>24</xdr:col>
      <xdr:colOff>25400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401628"/>
          <a:ext cx="0" cy="1306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143328</xdr:rowOff>
    </xdr:from>
    <xdr:to>
      <xdr:col>24</xdr:col>
      <xdr:colOff>114300</xdr:colOff>
      <xdr:row>54</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40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036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23784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10139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189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167822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55</xdr:row>
      <xdr:rowOff>53522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546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10885</xdr:rowOff>
    </xdr:from>
    <xdr:to>
      <xdr:col>11</xdr:col>
      <xdr:colOff>60325</xdr:colOff>
      <xdr:row>58</xdr:row>
      <xdr:rowOff>112485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17434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7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高齢化に伴う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後期高齢者医療療養給付費負担金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今後も、施設の老朽化による維持修繕費の増が見込まれるため、引き続き事業の見直しを図るとともに、各会計の収支状況を的確に把握し、普通会計の負担額を適正にしていく必要がある。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167822</xdr:rowOff>
    </xdr:from>
    <xdr:to>
      <xdr:col>82</xdr:col>
      <xdr:colOff>107950</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5975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4832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151493</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98170</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55</xdr:row>
      <xdr:rowOff>151493</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117022</xdr:rowOff>
    </xdr:from>
    <xdr:to>
      <xdr:col>78</xdr:col>
      <xdr:colOff>120650</xdr:colOff>
      <xdr:row>56</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31949</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15620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15620</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や病院事業会計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への繰出金の増加などにより、前年度と比較して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引き続き、企業会計の経営状況を的確に把握し、健全経営に努めるとともに、各種団体に対する補助金等についても適正な執行に努めていく。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115570</xdr:rowOff>
    </xdr:from>
    <xdr:to>
      <xdr:col>82</xdr:col>
      <xdr:colOff>107950</xdr:colOff>
      <xdr:row>40</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802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4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39</xdr:row>
      <xdr:rowOff>115570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779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39</xdr:row>
      <xdr:rowOff>138430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77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92710</xdr:rowOff>
    </xdr:from>
    <xdr:to>
      <xdr:col>69</xdr:col>
      <xdr:colOff>92075</xdr:colOff>
      <xdr:row>39</xdr:row>
      <xdr:rowOff>138430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77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142257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39387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133350</xdr:rowOff>
    </xdr:from>
    <xdr:to>
      <xdr:col>82</xdr:col>
      <xdr:colOff>158750</xdr:colOff>
      <xdr:row>40</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105427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64770</xdr:rowOff>
    </xdr:from>
    <xdr:to>
      <xdr:col>78</xdr:col>
      <xdr:colOff>120650</xdr:colOff>
      <xdr:row>39</xdr:row>
      <xdr:rowOff>166370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151147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87630</xdr:rowOff>
    </xdr:from>
    <xdr:to>
      <xdr:col>69</xdr:col>
      <xdr:colOff>142875</xdr:colOff>
      <xdr:row>40</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41910</xdr:rowOff>
    </xdr:from>
    <xdr:to>
      <xdr:col>65</xdr:col>
      <xdr:colOff>53975</xdr:colOff>
      <xdr:row>39</xdr:row>
      <xdr:rowOff>143510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128287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公債費においては、元金償還額の増加等の影響により、前年度比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ポイント増加し、前年度に引続き類似団体の平均値を上回った。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今後、市場金利の上昇等が見込まれるが、建設事業費の選択と集中による市債残高の縮減に加え、市場金利の動向を注視し、低利での資金調達による利子低減に努めていく。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107950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3576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111777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146050</xdr:rowOff>
    </xdr:from>
    <xdr:to>
      <xdr:col>19</xdr:col>
      <xdr:colOff>187325</xdr:colOff>
      <xdr:row>79</xdr:row>
      <xdr:rowOff>31750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51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73677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146050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38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165100</xdr:rowOff>
    </xdr:from>
    <xdr:to>
      <xdr:col>11</xdr:col>
      <xdr:colOff>9525</xdr:colOff>
      <xdr:row>78</xdr:row>
      <xdr:rowOff>12700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36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29227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152400</xdr:rowOff>
    </xdr:from>
    <xdr:to>
      <xdr:col>20</xdr:col>
      <xdr:colOff>38100</xdr:colOff>
      <xdr:row>79</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95250</xdr:rowOff>
    </xdr:from>
    <xdr:to>
      <xdr:col>15</xdr:col>
      <xdr:colOff>149225</xdr:colOff>
      <xdr:row>79</xdr:row>
      <xdr:rowOff>25400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10177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平均値を下回っているが、社会保障費が増加する見込みも踏まえ、行政サービスの水準を保ちながら事務事業の見直しを行うなど、経営資源の適正配分を進め、数値が上昇しない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7257</xdr:rowOff>
    </xdr:from>
    <xdr:to>
      <xdr:col>82</xdr:col>
      <xdr:colOff>107950</xdr:colOff>
      <xdr:row>74</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5671800" y="126945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75491</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105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48078</xdr:rowOff>
    </xdr:from>
    <xdr:to>
      <xdr:col>78</xdr:col>
      <xdr:colOff>69850</xdr:colOff>
      <xdr:row>74</xdr:row>
      <xdr:rowOff>127000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2563928"/>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157134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8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48078</xdr:rowOff>
    </xdr:from>
    <xdr:to>
      <xdr:col>73</xdr:col>
      <xdr:colOff>180975</xdr:colOff>
      <xdr:row>75</xdr:row>
      <xdr:rowOff>42635</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2563928"/>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140805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42635</xdr:rowOff>
    </xdr:from>
    <xdr:to>
      <xdr:col>69</xdr:col>
      <xdr:colOff>92075</xdr:colOff>
      <xdr:row>75</xdr:row>
      <xdr:rowOff>75293</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2901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50998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127907</xdr:rowOff>
    </xdr:from>
    <xdr:to>
      <xdr:col>82</xdr:col>
      <xdr:colOff>158750</xdr:colOff>
      <xdr:row>74</xdr:row>
      <xdr:rowOff>58057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26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36484</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255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168728</xdr:rowOff>
    </xdr:from>
    <xdr:to>
      <xdr:col>74</xdr:col>
      <xdr:colOff>31750</xdr:colOff>
      <xdr:row>73</xdr:row>
      <xdr:rowOff>98878</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25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109055</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228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163285</xdr:rowOff>
    </xdr:from>
    <xdr:to>
      <xdr:col>69</xdr:col>
      <xdr:colOff>142875</xdr:colOff>
      <xdr:row>75</xdr:row>
      <xdr:rowOff>93435</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103612</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261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24493</xdr:rowOff>
    </xdr:from>
    <xdr:to>
      <xdr:col>65</xdr:col>
      <xdr:colOff>53975</xdr:colOff>
      <xdr:row>75</xdr:row>
      <xdr:rowOff>126093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136270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95110</xdr:rowOff>
    </xdr:from>
    <xdr:to>
      <xdr:col>29</xdr:col>
      <xdr:colOff>127000</xdr:colOff>
      <xdr:row>12</xdr:row>
      <xdr:rowOff>151384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00135"/>
          <a:ext cx="647700" cy="56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93883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1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151384</xdr:rowOff>
    </xdr:from>
    <xdr:to>
      <xdr:col>26</xdr:col>
      <xdr:colOff>50800</xdr:colOff>
      <xdr:row>13</xdr:row>
      <xdr:rowOff>43637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56409"/>
          <a:ext cx="698500" cy="6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83939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21654</xdr:rowOff>
    </xdr:from>
    <xdr:to>
      <xdr:col>22</xdr:col>
      <xdr:colOff>114300</xdr:colOff>
      <xdr:row>13</xdr:row>
      <xdr:rowOff>43637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298129"/>
          <a:ext cx="698500" cy="2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21654</xdr:rowOff>
    </xdr:from>
    <xdr:to>
      <xdr:col>18</xdr:col>
      <xdr:colOff>177800</xdr:colOff>
      <xdr:row>14</xdr:row>
      <xdr:rowOff>10986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298129"/>
          <a:ext cx="698500" cy="16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124515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157662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44310</xdr:rowOff>
    </xdr:from>
    <xdr:to>
      <xdr:col>29</xdr:col>
      <xdr:colOff>177800</xdr:colOff>
      <xdr:row>12</xdr:row>
      <xdr:rowOff>145910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49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124337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5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100584</xdr:rowOff>
    </xdr:from>
    <xdr:to>
      <xdr:col>26</xdr:col>
      <xdr:colOff>101600</xdr:colOff>
      <xdr:row>13</xdr:row>
      <xdr:rowOff>30734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05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40911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74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164287</xdr:rowOff>
    </xdr:from>
    <xdr:to>
      <xdr:col>22</xdr:col>
      <xdr:colOff>165100</xdr:colOff>
      <xdr:row>13</xdr:row>
      <xdr:rowOff>94437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69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104614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3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142304</xdr:rowOff>
    </xdr:from>
    <xdr:to>
      <xdr:col>19</xdr:col>
      <xdr:colOff>38100</xdr:colOff>
      <xdr:row>13</xdr:row>
      <xdr:rowOff>72454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47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82631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1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131636</xdr:rowOff>
    </xdr:from>
    <xdr:to>
      <xdr:col>15</xdr:col>
      <xdr:colOff>101600</xdr:colOff>
      <xdr:row>14</xdr:row>
      <xdr:rowOff>61786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08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71963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7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329463</xdr:rowOff>
    </xdr:from>
    <xdr:to>
      <xdr:col>29</xdr:col>
      <xdr:colOff>127000</xdr:colOff>
      <xdr:row>33</xdr:row>
      <xdr:rowOff>340474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254013"/>
          <a:ext cx="647700" cy="1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3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340474</xdr:rowOff>
    </xdr:from>
    <xdr:to>
      <xdr:col>26</xdr:col>
      <xdr:colOff>50800</xdr:colOff>
      <xdr:row>34</xdr:row>
      <xdr:rowOff>137516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265024"/>
          <a:ext cx="698500" cy="139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137516</xdr:rowOff>
    </xdr:from>
    <xdr:to>
      <xdr:col>22</xdr:col>
      <xdr:colOff>114300</xdr:colOff>
      <xdr:row>34</xdr:row>
      <xdr:rowOff>198818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404966"/>
          <a:ext cx="698500" cy="61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316348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2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198818</xdr:rowOff>
    </xdr:from>
    <xdr:to>
      <xdr:col>18</xdr:col>
      <xdr:colOff>177800</xdr:colOff>
      <xdr:row>34</xdr:row>
      <xdr:rowOff>244463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466268"/>
          <a:ext cx="698500" cy="45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308500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1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324045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278663</xdr:rowOff>
    </xdr:from>
    <xdr:to>
      <xdr:col>29</xdr:col>
      <xdr:colOff>177800</xdr:colOff>
      <xdr:row>34</xdr:row>
      <xdr:rowOff>37363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203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225340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49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289674</xdr:rowOff>
    </xdr:from>
    <xdr:to>
      <xdr:col>26</xdr:col>
      <xdr:colOff>101600</xdr:colOff>
      <xdr:row>34</xdr:row>
      <xdr:rowOff>48374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214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58551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983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86716</xdr:rowOff>
    </xdr:from>
    <xdr:to>
      <xdr:col>22</xdr:col>
      <xdr:colOff>165100</xdr:colOff>
      <xdr:row>34</xdr:row>
      <xdr:rowOff>188316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354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198493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2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148018</xdr:rowOff>
    </xdr:from>
    <xdr:to>
      <xdr:col>19</xdr:col>
      <xdr:colOff>38100</xdr:colOff>
      <xdr:row>34</xdr:row>
      <xdr:rowOff>249619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1546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259795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18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193662</xdr:rowOff>
    </xdr:from>
    <xdr:to>
      <xdr:col>15</xdr:col>
      <xdr:colOff>101600</xdr:colOff>
      <xdr:row>34</xdr:row>
      <xdr:rowOff>295263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611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305439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2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767,565
761,312
725.99
440,273,359
426,252,997
5,222,869
241,028,935
625,194,547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52680</xdr:rowOff>
    </xdr:from>
    <xdr:to>
      <xdr:col>24</xdr:col>
      <xdr:colOff>63500</xdr:colOff>
      <xdr:row>30</xdr:row>
      <xdr:rowOff>167780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196180"/>
          <a:ext cx="8382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110913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8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52680</xdr:rowOff>
    </xdr:from>
    <xdr:to>
      <xdr:col>19</xdr:col>
      <xdr:colOff>177800</xdr:colOff>
      <xdr:row>30</xdr:row>
      <xdr:rowOff>89827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196180"/>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116247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89827</xdr:rowOff>
    </xdr:from>
    <xdr:to>
      <xdr:col>15</xdr:col>
      <xdr:colOff>50800</xdr:colOff>
      <xdr:row>30</xdr:row>
      <xdr:rowOff>148006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233327"/>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146270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148006</xdr:rowOff>
    </xdr:from>
    <xdr:to>
      <xdr:col>10</xdr:col>
      <xdr:colOff>114300</xdr:colOff>
      <xdr:row>32</xdr:row>
      <xdr:rowOff>43650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291506"/>
          <a:ext cx="889000" cy="2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157319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116980</xdr:rowOff>
    </xdr:from>
    <xdr:to>
      <xdr:col>24</xdr:col>
      <xdr:colOff>114300</xdr:colOff>
      <xdr:row>31</xdr:row>
      <xdr:rowOff>47130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6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60939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0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1880</xdr:rowOff>
    </xdr:from>
    <xdr:to>
      <xdr:col>20</xdr:col>
      <xdr:colOff>38100</xdr:colOff>
      <xdr:row>30</xdr:row>
      <xdr:rowOff>103480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1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120007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92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39027</xdr:rowOff>
    </xdr:from>
    <xdr:to>
      <xdr:col>15</xdr:col>
      <xdr:colOff>101600</xdr:colOff>
      <xdr:row>30</xdr:row>
      <xdr:rowOff>140627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18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157154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49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97206</xdr:rowOff>
    </xdr:from>
    <xdr:to>
      <xdr:col>10</xdr:col>
      <xdr:colOff>165100</xdr:colOff>
      <xdr:row>31</xdr:row>
      <xdr:rowOff>27356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24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43883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0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164300</xdr:rowOff>
    </xdr:from>
    <xdr:to>
      <xdr:col>6</xdr:col>
      <xdr:colOff>38100</xdr:colOff>
      <xdr:row>32</xdr:row>
      <xdr:rowOff>94450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7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110977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5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156753</xdr:rowOff>
    </xdr:from>
    <xdr:to>
      <xdr:col>24</xdr:col>
      <xdr:colOff>62865</xdr:colOff>
      <xdr:row>59</xdr:row>
      <xdr:rowOff>12370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00703"/>
          <a:ext cx="1270" cy="122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16197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12370</xdr:rowOff>
    </xdr:from>
    <xdr:to>
      <xdr:col>24</xdr:col>
      <xdr:colOff>152400</xdr:colOff>
      <xdr:row>59</xdr:row>
      <xdr:rowOff>12370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103430</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156753</xdr:rowOff>
    </xdr:from>
    <xdr:to>
      <xdr:col>24</xdr:col>
      <xdr:colOff>152400</xdr:colOff>
      <xdr:row>51</xdr:row>
      <xdr:rowOff>156753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137643</xdr:rowOff>
    </xdr:from>
    <xdr:to>
      <xdr:col>24</xdr:col>
      <xdr:colOff>63500</xdr:colOff>
      <xdr:row>55</xdr:row>
      <xdr:rowOff>18953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053043"/>
          <a:ext cx="838200" cy="39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28602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8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50175</xdr:rowOff>
    </xdr:from>
    <xdr:to>
      <xdr:col>24</xdr:col>
      <xdr:colOff>114300</xdr:colOff>
      <xdr:row>55</xdr:row>
      <xdr:rowOff>151775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137643</xdr:rowOff>
    </xdr:from>
    <xdr:to>
      <xdr:col>19</xdr:col>
      <xdr:colOff>177800</xdr:colOff>
      <xdr:row>53</xdr:row>
      <xdr:rowOff>125801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053043"/>
          <a:ext cx="889000" cy="15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31384</xdr:rowOff>
    </xdr:from>
    <xdr:to>
      <xdr:col>20</xdr:col>
      <xdr:colOff>38100</xdr:colOff>
      <xdr:row>53</xdr:row>
      <xdr:rowOff>132984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124111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125801</xdr:rowOff>
    </xdr:from>
    <xdr:to>
      <xdr:col>15</xdr:col>
      <xdr:colOff>50800</xdr:colOff>
      <xdr:row>56</xdr:row>
      <xdr:rowOff>23251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12651"/>
          <a:ext cx="889000" cy="4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25121</xdr:rowOff>
    </xdr:from>
    <xdr:to>
      <xdr:col>15</xdr:col>
      <xdr:colOff>101600</xdr:colOff>
      <xdr:row>54</xdr:row>
      <xdr:rowOff>126721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117848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23251</xdr:rowOff>
    </xdr:from>
    <xdr:to>
      <xdr:col>10</xdr:col>
      <xdr:colOff>114300</xdr:colOff>
      <xdr:row>56</xdr:row>
      <xdr:rowOff>52375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24451"/>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81951</xdr:rowOff>
    </xdr:from>
    <xdr:to>
      <xdr:col>10</xdr:col>
      <xdr:colOff>165100</xdr:colOff>
      <xdr:row>58</xdr:row>
      <xdr:rowOff>12101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3228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119624</xdr:rowOff>
    </xdr:from>
    <xdr:to>
      <xdr:col>6</xdr:col>
      <xdr:colOff>38100</xdr:colOff>
      <xdr:row>59</xdr:row>
      <xdr:rowOff>49774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6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40901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139603</xdr:rowOff>
    </xdr:from>
    <xdr:to>
      <xdr:col>24</xdr:col>
      <xdr:colOff>114300</xdr:colOff>
      <xdr:row>55</xdr:row>
      <xdr:rowOff>69753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162480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4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86843</xdr:rowOff>
    </xdr:from>
    <xdr:to>
      <xdr:col>20</xdr:col>
      <xdr:colOff>38100</xdr:colOff>
      <xdr:row>53</xdr:row>
      <xdr:rowOff>16993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0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33520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77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75001</xdr:rowOff>
    </xdr:from>
    <xdr:to>
      <xdr:col>15</xdr:col>
      <xdr:colOff>101600</xdr:colOff>
      <xdr:row>54</xdr:row>
      <xdr:rowOff>5151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21678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93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143901</xdr:rowOff>
    </xdr:from>
    <xdr:to>
      <xdr:col>10</xdr:col>
      <xdr:colOff>165100</xdr:colOff>
      <xdr:row>56</xdr:row>
      <xdr:rowOff>74051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7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90578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1575</xdr:rowOff>
    </xdr:from>
    <xdr:to>
      <xdr:col>6</xdr:col>
      <xdr:colOff>38100</xdr:colOff>
      <xdr:row>56</xdr:row>
      <xdr:rowOff>103175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119702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170833</xdr:rowOff>
    </xdr:from>
    <xdr:to>
      <xdr:col>24</xdr:col>
      <xdr:colOff>63500</xdr:colOff>
      <xdr:row>75</xdr:row>
      <xdr:rowOff>125984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515233"/>
          <a:ext cx="838200" cy="46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14532</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44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170833</xdr:rowOff>
    </xdr:from>
    <xdr:to>
      <xdr:col>19</xdr:col>
      <xdr:colOff>177800</xdr:colOff>
      <xdr:row>75</xdr:row>
      <xdr:rowOff>141442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515233"/>
          <a:ext cx="889000" cy="48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150385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62738</xdr:rowOff>
    </xdr:from>
    <xdr:to>
      <xdr:col>15</xdr:col>
      <xdr:colOff>50800</xdr:colOff>
      <xdr:row>75</xdr:row>
      <xdr:rowOff>141442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2064238"/>
          <a:ext cx="889000" cy="93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166713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62738</xdr:rowOff>
    </xdr:from>
    <xdr:to>
      <xdr:col>10</xdr:col>
      <xdr:colOff>114300</xdr:colOff>
      <xdr:row>77</xdr:row>
      <xdr:rowOff>82550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064238"/>
          <a:ext cx="889000" cy="12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5387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76725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75184</xdr:rowOff>
    </xdr:from>
    <xdr:to>
      <xdr:col>24</xdr:col>
      <xdr:colOff>114300</xdr:colOff>
      <xdr:row>76</xdr:row>
      <xdr:rowOff>5333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9339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98061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7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120033</xdr:rowOff>
    </xdr:from>
    <xdr:to>
      <xdr:col>20</xdr:col>
      <xdr:colOff>38100</xdr:colOff>
      <xdr:row>73</xdr:row>
      <xdr:rowOff>50183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4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66710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23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90642</xdr:rowOff>
    </xdr:from>
    <xdr:to>
      <xdr:col>15</xdr:col>
      <xdr:colOff>101600</xdr:colOff>
      <xdr:row>76</xdr:row>
      <xdr:rowOff>20793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9493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37319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27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11938</xdr:rowOff>
    </xdr:from>
    <xdr:to>
      <xdr:col>10</xdr:col>
      <xdr:colOff>165100</xdr:colOff>
      <xdr:row>70</xdr:row>
      <xdr:rowOff>113538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0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68</xdr:row>
      <xdr:rowOff>130065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17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31750</xdr:rowOff>
    </xdr:from>
    <xdr:to>
      <xdr:col>6</xdr:col>
      <xdr:colOff>38100</xdr:colOff>
      <xdr:row>77</xdr:row>
      <xdr:rowOff>133350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124477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104980</xdr:rowOff>
    </xdr:from>
    <xdr:to>
      <xdr:col>24</xdr:col>
      <xdr:colOff>62865</xdr:colOff>
      <xdr:row>97</xdr:row>
      <xdr:rowOff>163666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35480"/>
          <a:ext cx="1270" cy="1258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167493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163666</xdr:rowOff>
    </xdr:from>
    <xdr:to>
      <xdr:col>24</xdr:col>
      <xdr:colOff>152400</xdr:colOff>
      <xdr:row>97</xdr:row>
      <xdr:rowOff>163666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9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51657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1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104980</xdr:rowOff>
    </xdr:from>
    <xdr:to>
      <xdr:col>24</xdr:col>
      <xdr:colOff>152400</xdr:colOff>
      <xdr:row>90</xdr:row>
      <xdr:rowOff>104980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11849</xdr:rowOff>
    </xdr:from>
    <xdr:to>
      <xdr:col>24</xdr:col>
      <xdr:colOff>63500</xdr:colOff>
      <xdr:row>97</xdr:row>
      <xdr:rowOff>126733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42499"/>
          <a:ext cx="838200" cy="1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132717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7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109840</xdr:rowOff>
    </xdr:from>
    <xdr:to>
      <xdr:col>24</xdr:col>
      <xdr:colOff>114300</xdr:colOff>
      <xdr:row>95</xdr:row>
      <xdr:rowOff>39990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21267</xdr:rowOff>
    </xdr:from>
    <xdr:to>
      <xdr:col>19</xdr:col>
      <xdr:colOff>177800</xdr:colOff>
      <xdr:row>97</xdr:row>
      <xdr:rowOff>126733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51917"/>
          <a:ext cx="889000" cy="1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20979</xdr:rowOff>
    </xdr:from>
    <xdr:to>
      <xdr:col>20</xdr:col>
      <xdr:colOff>38100</xdr:colOff>
      <xdr:row>95</xdr:row>
      <xdr:rowOff>122579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0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139106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08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21267</xdr:rowOff>
    </xdr:from>
    <xdr:to>
      <xdr:col>15</xdr:col>
      <xdr:colOff>50800</xdr:colOff>
      <xdr:row>98</xdr:row>
      <xdr:rowOff>88621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51917"/>
          <a:ext cx="889000" cy="23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127606</xdr:rowOff>
    </xdr:from>
    <xdr:to>
      <xdr:col>15</xdr:col>
      <xdr:colOff>101600</xdr:colOff>
      <xdr:row>95</xdr:row>
      <xdr:rowOff>57756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4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74283</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01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88621</xdr:rowOff>
    </xdr:from>
    <xdr:to>
      <xdr:col>10</xdr:col>
      <xdr:colOff>114300</xdr:colOff>
      <xdr:row>98</xdr:row>
      <xdr:rowOff>110110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90721"/>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30031</xdr:rowOff>
    </xdr:from>
    <xdr:to>
      <xdr:col>10</xdr:col>
      <xdr:colOff>165100</xdr:colOff>
      <xdr:row>96</xdr:row>
      <xdr:rowOff>131631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148158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26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77744</xdr:rowOff>
    </xdr:from>
    <xdr:to>
      <xdr:col>6</xdr:col>
      <xdr:colOff>38100</xdr:colOff>
      <xdr:row>97</xdr:row>
      <xdr:rowOff>7894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24421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1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132499</xdr:rowOff>
    </xdr:from>
    <xdr:to>
      <xdr:col>24</xdr:col>
      <xdr:colOff>114300</xdr:colOff>
      <xdr:row>97</xdr:row>
      <xdr:rowOff>62649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110926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75933</xdr:rowOff>
    </xdr:from>
    <xdr:to>
      <xdr:col>20</xdr:col>
      <xdr:colOff>38100</xdr:colOff>
      <xdr:row>98</xdr:row>
      <xdr:rowOff>6083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168660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79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141917</xdr:rowOff>
    </xdr:from>
    <xdr:to>
      <xdr:col>15</xdr:col>
      <xdr:colOff>101600</xdr:colOff>
      <xdr:row>97</xdr:row>
      <xdr:rowOff>72067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63194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9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37821</xdr:rowOff>
    </xdr:from>
    <xdr:to>
      <xdr:col>10</xdr:col>
      <xdr:colOff>165100</xdr:colOff>
      <xdr:row>98</xdr:row>
      <xdr:rowOff>139421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130548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9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59310</xdr:rowOff>
    </xdr:from>
    <xdr:to>
      <xdr:col>6</xdr:col>
      <xdr:colOff>38100</xdr:colOff>
      <xdr:row>98</xdr:row>
      <xdr:rowOff>160910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152037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95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94755</xdr:rowOff>
    </xdr:from>
    <xdr:to>
      <xdr:col>55</xdr:col>
      <xdr:colOff>0</xdr:colOff>
      <xdr:row>38</xdr:row>
      <xdr:rowOff>15125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38405"/>
          <a:ext cx="838200" cy="9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6253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91046</xdr:rowOff>
    </xdr:from>
    <xdr:to>
      <xdr:col>50</xdr:col>
      <xdr:colOff>114300</xdr:colOff>
      <xdr:row>37</xdr:row>
      <xdr:rowOff>94755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34696"/>
          <a:ext cx="8890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75163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168859</xdr:rowOff>
    </xdr:from>
    <xdr:to>
      <xdr:col>45</xdr:col>
      <xdr:colOff>177800</xdr:colOff>
      <xdr:row>37</xdr:row>
      <xdr:rowOff>91046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12359"/>
          <a:ext cx="889000" cy="11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56431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168859</xdr:rowOff>
    </xdr:from>
    <xdr:to>
      <xdr:col>41</xdr:col>
      <xdr:colOff>50800</xdr:colOff>
      <xdr:row>38</xdr:row>
      <xdr:rowOff>117094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12359"/>
          <a:ext cx="889000" cy="131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59923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0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12349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135776</xdr:rowOff>
    </xdr:from>
    <xdr:to>
      <xdr:col>55</xdr:col>
      <xdr:colOff>50800</xdr:colOff>
      <xdr:row>38</xdr:row>
      <xdr:rowOff>65926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50703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9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43955</xdr:rowOff>
    </xdr:from>
    <xdr:to>
      <xdr:col>50</xdr:col>
      <xdr:colOff>165100</xdr:colOff>
      <xdr:row>37</xdr:row>
      <xdr:rowOff>145555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162082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6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40246</xdr:rowOff>
    </xdr:from>
    <xdr:to>
      <xdr:col>46</xdr:col>
      <xdr:colOff>38100</xdr:colOff>
      <xdr:row>37</xdr:row>
      <xdr:rowOff>141846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158373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1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118059</xdr:rowOff>
    </xdr:from>
    <xdr:to>
      <xdr:col>41</xdr:col>
      <xdr:colOff>101600</xdr:colOff>
      <xdr:row>31</xdr:row>
      <xdr:rowOff>48209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39336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35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66294</xdr:rowOff>
    </xdr:from>
    <xdr:to>
      <xdr:col>36</xdr:col>
      <xdr:colOff>165100</xdr:colOff>
      <xdr:row>38</xdr:row>
      <xdr:rowOff>167894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12971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162789</xdr:rowOff>
    </xdr:from>
    <xdr:to>
      <xdr:col>55</xdr:col>
      <xdr:colOff>0</xdr:colOff>
      <xdr:row>55</xdr:row>
      <xdr:rowOff>62319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21089"/>
          <a:ext cx="8382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45293</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13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30944</xdr:rowOff>
    </xdr:from>
    <xdr:to>
      <xdr:col>50</xdr:col>
      <xdr:colOff>114300</xdr:colOff>
      <xdr:row>55</xdr:row>
      <xdr:rowOff>62319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460694"/>
          <a:ext cx="889000" cy="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49141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149378</xdr:rowOff>
    </xdr:from>
    <xdr:to>
      <xdr:col>45</xdr:col>
      <xdr:colOff>177800</xdr:colOff>
      <xdr:row>55</xdr:row>
      <xdr:rowOff>30944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07678"/>
          <a:ext cx="889000" cy="5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159745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119926</xdr:rowOff>
    </xdr:from>
    <xdr:to>
      <xdr:col>41</xdr:col>
      <xdr:colOff>50800</xdr:colOff>
      <xdr:row>54</xdr:row>
      <xdr:rowOff>149378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206776"/>
          <a:ext cx="889000" cy="20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33685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64812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111989</xdr:rowOff>
    </xdr:from>
    <xdr:to>
      <xdr:col>55</xdr:col>
      <xdr:colOff>50800</xdr:colOff>
      <xdr:row>55</xdr:row>
      <xdr:rowOff>42139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3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90416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4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11519</xdr:rowOff>
    </xdr:from>
    <xdr:to>
      <xdr:col>50</xdr:col>
      <xdr:colOff>165100</xdr:colOff>
      <xdr:row>55</xdr:row>
      <xdr:rowOff>113119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104246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5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151594</xdr:rowOff>
    </xdr:from>
    <xdr:to>
      <xdr:col>46</xdr:col>
      <xdr:colOff>38100</xdr:colOff>
      <xdr:row>55</xdr:row>
      <xdr:rowOff>81744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0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72871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50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98578</xdr:rowOff>
    </xdr:from>
    <xdr:to>
      <xdr:col>41</xdr:col>
      <xdr:colOff>101600</xdr:colOff>
      <xdr:row>55</xdr:row>
      <xdr:rowOff>28728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3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45255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13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69126</xdr:rowOff>
    </xdr:from>
    <xdr:to>
      <xdr:col>36</xdr:col>
      <xdr:colOff>165100</xdr:colOff>
      <xdr:row>53</xdr:row>
      <xdr:rowOff>170726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1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15803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89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162216</xdr:rowOff>
    </xdr:from>
    <xdr:to>
      <xdr:col>55</xdr:col>
      <xdr:colOff>0</xdr:colOff>
      <xdr:row>76</xdr:row>
      <xdr:rowOff>50622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020966"/>
          <a:ext cx="838200" cy="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132313</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819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8941</xdr:rowOff>
    </xdr:from>
    <xdr:to>
      <xdr:col>50</xdr:col>
      <xdr:colOff>114300</xdr:colOff>
      <xdr:row>75</xdr:row>
      <xdr:rowOff>162216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867691"/>
          <a:ext cx="889000" cy="15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81157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8941</xdr:rowOff>
    </xdr:from>
    <xdr:to>
      <xdr:col>45</xdr:col>
      <xdr:colOff>177800</xdr:colOff>
      <xdr:row>75</xdr:row>
      <xdr:rowOff>20371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86769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171187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19494</xdr:rowOff>
    </xdr:from>
    <xdr:to>
      <xdr:col>41</xdr:col>
      <xdr:colOff>50800</xdr:colOff>
      <xdr:row>75</xdr:row>
      <xdr:rowOff>20371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535344"/>
          <a:ext cx="889000" cy="3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161625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113733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171272</xdr:rowOff>
    </xdr:from>
    <xdr:to>
      <xdr:col>55</xdr:col>
      <xdr:colOff>50800</xdr:colOff>
      <xdr:row>76</xdr:row>
      <xdr:rowOff>101422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149699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111417</xdr:rowOff>
    </xdr:from>
    <xdr:to>
      <xdr:col>50</xdr:col>
      <xdr:colOff>165100</xdr:colOff>
      <xdr:row>76</xdr:row>
      <xdr:rowOff>41566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701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58094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129591</xdr:rowOff>
    </xdr:from>
    <xdr:to>
      <xdr:col>46</xdr:col>
      <xdr:colOff>38100</xdr:colOff>
      <xdr:row>75</xdr:row>
      <xdr:rowOff>59741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8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76268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5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141021</xdr:rowOff>
    </xdr:from>
    <xdr:to>
      <xdr:col>41</xdr:col>
      <xdr:colOff>101600</xdr:colOff>
      <xdr:row>75</xdr:row>
      <xdr:rowOff>71171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8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87698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6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140144</xdr:rowOff>
    </xdr:from>
    <xdr:to>
      <xdr:col>36</xdr:col>
      <xdr:colOff>165100</xdr:colOff>
      <xdr:row>73</xdr:row>
      <xdr:rowOff>70294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4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86821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2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61094</xdr:rowOff>
    </xdr:from>
    <xdr:to>
      <xdr:col>55</xdr:col>
      <xdr:colOff>0</xdr:colOff>
      <xdr:row>96</xdr:row>
      <xdr:rowOff>58579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48844"/>
          <a:ext cx="838200" cy="16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26967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597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58579</xdr:rowOff>
    </xdr:from>
    <xdr:to>
      <xdr:col>50</xdr:col>
      <xdr:colOff>114300</xdr:colOff>
      <xdr:row>97</xdr:row>
      <xdr:rowOff>36144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17779"/>
          <a:ext cx="889000" cy="14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44753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59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16517</xdr:rowOff>
    </xdr:from>
    <xdr:to>
      <xdr:col>45</xdr:col>
      <xdr:colOff>177800</xdr:colOff>
      <xdr:row>97</xdr:row>
      <xdr:rowOff>36144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475717"/>
          <a:ext cx="889000" cy="19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158596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117134</xdr:rowOff>
    </xdr:from>
    <xdr:to>
      <xdr:col>41</xdr:col>
      <xdr:colOff>50800</xdr:colOff>
      <xdr:row>96</xdr:row>
      <xdr:rowOff>16517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04884"/>
          <a:ext cx="889000" cy="7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10529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59881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10294</xdr:rowOff>
    </xdr:from>
    <xdr:to>
      <xdr:col>55</xdr:col>
      <xdr:colOff>50800</xdr:colOff>
      <xdr:row>95</xdr:row>
      <xdr:rowOff>111894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160171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7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7779</xdr:rowOff>
    </xdr:from>
    <xdr:to>
      <xdr:col>50</xdr:col>
      <xdr:colOff>165100</xdr:colOff>
      <xdr:row>96</xdr:row>
      <xdr:rowOff>109379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100506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156794</xdr:rowOff>
    </xdr:from>
    <xdr:to>
      <xdr:col>46</xdr:col>
      <xdr:colOff>38100</xdr:colOff>
      <xdr:row>97</xdr:row>
      <xdr:rowOff>86944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78071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137167</xdr:rowOff>
    </xdr:from>
    <xdr:to>
      <xdr:col>41</xdr:col>
      <xdr:colOff>101600</xdr:colOff>
      <xdr:row>96</xdr:row>
      <xdr:rowOff>67317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58444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66334</xdr:rowOff>
    </xdr:from>
    <xdr:to>
      <xdr:col>36</xdr:col>
      <xdr:colOff>165100</xdr:colOff>
      <xdr:row>95</xdr:row>
      <xdr:rowOff>167934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13011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139374</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654474"/>
          <a:ext cx="838200" cy="13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97154</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67037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41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20228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155973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88574</xdr:rowOff>
    </xdr:from>
    <xdr:to>
      <xdr:col>85</xdr:col>
      <xdr:colOff>177800</xdr:colOff>
      <xdr:row>39</xdr:row>
      <xdr:rowOff>18724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111450</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455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135051</xdr:rowOff>
    </xdr:from>
    <xdr:to>
      <xdr:col>85</xdr:col>
      <xdr:colOff>127000</xdr:colOff>
      <xdr:row>74</xdr:row>
      <xdr:rowOff>55004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650901"/>
          <a:ext cx="838200" cy="9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144556</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55004</xdr:rowOff>
    </xdr:from>
    <xdr:to>
      <xdr:col>81</xdr:col>
      <xdr:colOff>50800</xdr:colOff>
      <xdr:row>74</xdr:row>
      <xdr:rowOff>61061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742304"/>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115676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61061</xdr:rowOff>
    </xdr:from>
    <xdr:to>
      <xdr:col>76</xdr:col>
      <xdr:colOff>114300</xdr:colOff>
      <xdr:row>75</xdr:row>
      <xdr:rowOff>85522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748361"/>
          <a:ext cx="889000" cy="19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89730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85522</xdr:rowOff>
    </xdr:from>
    <xdr:to>
      <xdr:col>71</xdr:col>
      <xdr:colOff>177800</xdr:colOff>
      <xdr:row>75</xdr:row>
      <xdr:rowOff>128156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44272"/>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146258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84251</xdr:rowOff>
    </xdr:from>
    <xdr:to>
      <xdr:col>85</xdr:col>
      <xdr:colOff>177800</xdr:colOff>
      <xdr:row>74</xdr:row>
      <xdr:rowOff>14401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107128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45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4204</xdr:rowOff>
    </xdr:from>
    <xdr:to>
      <xdr:col>81</xdr:col>
      <xdr:colOff>101600</xdr:colOff>
      <xdr:row>74</xdr:row>
      <xdr:rowOff>105804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6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122331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46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10261</xdr:rowOff>
    </xdr:from>
    <xdr:to>
      <xdr:col>76</xdr:col>
      <xdr:colOff>165100</xdr:colOff>
      <xdr:row>74</xdr:row>
      <xdr:rowOff>111861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6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128388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4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34722</xdr:rowOff>
    </xdr:from>
    <xdr:to>
      <xdr:col>72</xdr:col>
      <xdr:colOff>38100</xdr:colOff>
      <xdr:row>75</xdr:row>
      <xdr:rowOff>136322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152849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66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77356</xdr:rowOff>
    </xdr:from>
    <xdr:to>
      <xdr:col>67</xdr:col>
      <xdr:colOff>101600</xdr:colOff>
      <xdr:row>76</xdr:row>
      <xdr:rowOff>7507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361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170082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33858</xdr:rowOff>
    </xdr:from>
    <xdr:to>
      <xdr:col>85</xdr:col>
      <xdr:colOff>127000</xdr:colOff>
      <xdr:row>98</xdr:row>
      <xdr:rowOff>81026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493058"/>
          <a:ext cx="838200" cy="3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162144</xdr:rowOff>
    </xdr:from>
    <xdr:ext cx="469744"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106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151206</xdr:rowOff>
    </xdr:from>
    <xdr:to>
      <xdr:col>81</xdr:col>
      <xdr:colOff>50800</xdr:colOff>
      <xdr:row>98</xdr:row>
      <xdr:rowOff>81026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438956"/>
          <a:ext cx="889000" cy="4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55236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00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151206</xdr:rowOff>
    </xdr:from>
    <xdr:to>
      <xdr:col>76</xdr:col>
      <xdr:colOff>114300</xdr:colOff>
      <xdr:row>99</xdr:row>
      <xdr:rowOff>16484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38956"/>
          <a:ext cx="889000" cy="55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139548</xdr:rowOff>
    </xdr:from>
    <xdr:to>
      <xdr:col>71</xdr:col>
      <xdr:colOff>177800</xdr:colOff>
      <xdr:row>99</xdr:row>
      <xdr:rowOff>16484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770198"/>
          <a:ext cx="889000" cy="21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63161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154508</xdr:rowOff>
    </xdr:from>
    <xdr:to>
      <xdr:col>85</xdr:col>
      <xdr:colOff>177800</xdr:colOff>
      <xdr:row>96</xdr:row>
      <xdr:rowOff>84658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4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132935</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30226</xdr:rowOff>
    </xdr:from>
    <xdr:to>
      <xdr:col>81</xdr:col>
      <xdr:colOff>101600</xdr:colOff>
      <xdr:row>98</xdr:row>
      <xdr:rowOff>131826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122953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2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100406</xdr:rowOff>
    </xdr:from>
    <xdr:to>
      <xdr:col>76</xdr:col>
      <xdr:colOff>165100</xdr:colOff>
      <xdr:row>96</xdr:row>
      <xdr:rowOff>30556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38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21683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48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137134</xdr:rowOff>
    </xdr:from>
    <xdr:to>
      <xdr:col>72</xdr:col>
      <xdr:colOff>38100</xdr:colOff>
      <xdr:row>99</xdr:row>
      <xdr:rowOff>67284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58411</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4017" y="17031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88748</xdr:rowOff>
    </xdr:from>
    <xdr:to>
      <xdr:col>67</xdr:col>
      <xdr:colOff>101600</xdr:colOff>
      <xdr:row>98</xdr:row>
      <xdr:rowOff>18898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10025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81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82550</xdr:rowOff>
    </xdr:from>
    <xdr:to>
      <xdr:col>116</xdr:col>
      <xdr:colOff>63500</xdr:colOff>
      <xdr:row>38</xdr:row>
      <xdr:rowOff>128597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597650"/>
          <a:ext cx="8382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50055</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050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97899</xdr:rowOff>
    </xdr:from>
    <xdr:to>
      <xdr:col>111</xdr:col>
      <xdr:colOff>177800</xdr:colOff>
      <xdr:row>38</xdr:row>
      <xdr:rowOff>128597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612999"/>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74112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9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97899</xdr:rowOff>
    </xdr:from>
    <xdr:to>
      <xdr:col>107</xdr:col>
      <xdr:colOff>50800</xdr:colOff>
      <xdr:row>39</xdr:row>
      <xdr:rowOff>32585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612999"/>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167838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133169</xdr:rowOff>
    </xdr:from>
    <xdr:to>
      <xdr:col>102</xdr:col>
      <xdr:colOff>114300</xdr:colOff>
      <xdr:row>39</xdr:row>
      <xdr:rowOff>32585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648269"/>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77705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20555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84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31750</xdr:rowOff>
    </xdr:from>
    <xdr:to>
      <xdr:col>116</xdr:col>
      <xdr:colOff>114300</xdr:colOff>
      <xdr:row>38</xdr:row>
      <xdr:rowOff>133350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10177</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77797</xdr:rowOff>
    </xdr:from>
    <xdr:to>
      <xdr:col>112</xdr:col>
      <xdr:colOff>38100</xdr:colOff>
      <xdr:row>39</xdr:row>
      <xdr:rowOff>7947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170524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685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47099</xdr:rowOff>
    </xdr:from>
    <xdr:to>
      <xdr:col>107</xdr:col>
      <xdr:colOff>101600</xdr:colOff>
      <xdr:row>38</xdr:row>
      <xdr:rowOff>148699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139826</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65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153235</xdr:rowOff>
    </xdr:from>
    <xdr:to>
      <xdr:col>102</xdr:col>
      <xdr:colOff>165100</xdr:colOff>
      <xdr:row>39</xdr:row>
      <xdr:rowOff>83385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6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74512</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761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82369</xdr:rowOff>
    </xdr:from>
    <xdr:to>
      <xdr:col>98</xdr:col>
      <xdr:colOff>38100</xdr:colOff>
      <xdr:row>39</xdr:row>
      <xdr:rowOff>12519</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5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3646</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690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10770</xdr:rowOff>
    </xdr:from>
    <xdr:to>
      <xdr:col>116</xdr:col>
      <xdr:colOff>63500</xdr:colOff>
      <xdr:row>58</xdr:row>
      <xdr:rowOff>19659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95487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2236</xdr:rowOff>
    </xdr:from>
    <xdr:to>
      <xdr:col>111</xdr:col>
      <xdr:colOff>177800</xdr:colOff>
      <xdr:row>58</xdr:row>
      <xdr:rowOff>10770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946336"/>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124333</xdr:rowOff>
    </xdr:from>
    <xdr:to>
      <xdr:col>107</xdr:col>
      <xdr:colOff>50800</xdr:colOff>
      <xdr:row>58</xdr:row>
      <xdr:rowOff>2236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896983"/>
          <a:ext cx="889000" cy="4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124333</xdr:rowOff>
    </xdr:from>
    <xdr:to>
      <xdr:col>102</xdr:col>
      <xdr:colOff>114300</xdr:colOff>
      <xdr:row>57</xdr:row>
      <xdr:rowOff>125616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896983"/>
          <a:ext cx="8890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170566</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389111" y="99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140309</xdr:rowOff>
    </xdr:from>
    <xdr:to>
      <xdr:col>116</xdr:col>
      <xdr:colOff>114300</xdr:colOff>
      <xdr:row>58</xdr:row>
      <xdr:rowOff>70459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118736</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8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131420</xdr:rowOff>
    </xdr:from>
    <xdr:to>
      <xdr:col>112</xdr:col>
      <xdr:colOff>38100</xdr:colOff>
      <xdr:row>58</xdr:row>
      <xdr:rowOff>61570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52697</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9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122886</xdr:rowOff>
    </xdr:from>
    <xdr:to>
      <xdr:col>107</xdr:col>
      <xdr:colOff>101600</xdr:colOff>
      <xdr:row>58</xdr:row>
      <xdr:rowOff>53036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44163</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9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73533</xdr:rowOff>
    </xdr:from>
    <xdr:to>
      <xdr:col>102</xdr:col>
      <xdr:colOff>165100</xdr:colOff>
      <xdr:row>58</xdr:row>
      <xdr:rowOff>3683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166260</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9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74816</xdr:rowOff>
    </xdr:from>
    <xdr:to>
      <xdr:col>98</xdr:col>
      <xdr:colOff>38100</xdr:colOff>
      <xdr:row>58</xdr:row>
      <xdr:rowOff>4966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21493</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6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68514</xdr:rowOff>
    </xdr:from>
    <xdr:to>
      <xdr:col>116</xdr:col>
      <xdr:colOff>63500</xdr:colOff>
      <xdr:row>76</xdr:row>
      <xdr:rowOff>120407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098714"/>
          <a:ext cx="8382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12966</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43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120407</xdr:rowOff>
    </xdr:from>
    <xdr:to>
      <xdr:col>111</xdr:col>
      <xdr:colOff>177800</xdr:colOff>
      <xdr:row>76</xdr:row>
      <xdr:rowOff>167635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150607"/>
          <a:ext cx="889000" cy="4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170380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167635</xdr:rowOff>
    </xdr:from>
    <xdr:to>
      <xdr:col>107</xdr:col>
      <xdr:colOff>50800</xdr:colOff>
      <xdr:row>77</xdr:row>
      <xdr:rowOff>33950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197835"/>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53728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33950</xdr:rowOff>
    </xdr:from>
    <xdr:to>
      <xdr:col>102</xdr:col>
      <xdr:colOff>114300</xdr:colOff>
      <xdr:row>77</xdr:row>
      <xdr:rowOff>85567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235600"/>
          <a:ext cx="889000" cy="5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77660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17714</xdr:rowOff>
    </xdr:from>
    <xdr:to>
      <xdr:col>116</xdr:col>
      <xdr:colOff>114300</xdr:colOff>
      <xdr:row>76</xdr:row>
      <xdr:rowOff>119314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4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40591</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8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69607</xdr:rowOff>
    </xdr:from>
    <xdr:to>
      <xdr:col>112</xdr:col>
      <xdr:colOff>38100</xdr:colOff>
      <xdr:row>76</xdr:row>
      <xdr:rowOff>171207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0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16283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8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116835</xdr:rowOff>
    </xdr:from>
    <xdr:to>
      <xdr:col>107</xdr:col>
      <xdr:colOff>101600</xdr:colOff>
      <xdr:row>77</xdr:row>
      <xdr:rowOff>46985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1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38112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2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154600</xdr:rowOff>
    </xdr:from>
    <xdr:to>
      <xdr:col>102</xdr:col>
      <xdr:colOff>165100</xdr:colOff>
      <xdr:row>77</xdr:row>
      <xdr:rowOff>84750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1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101277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96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34767</xdr:rowOff>
    </xdr:from>
    <xdr:to>
      <xdr:col>98</xdr:col>
      <xdr:colOff>38100</xdr:colOff>
      <xdr:row>77</xdr:row>
      <xdr:rowOff>136367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3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127494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定年延長制度開始に伴い、退職手当が一時的に減</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ことにより決算額は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補助費等については、感染症拡大防止協力金の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減の影響などにより決算額は減少した。物件費については、新型コロナウイルスワクチン接種関係事業費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影響などにより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、市営住宅を除く公共施設の一人あたり保有面積が政令市の中で上位にあることにより高い傾向にある。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維持補修費については、降雪量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の影響により除排雪経費が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しており、扶助費については、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物価高騰等対策給付金や被災者生活再建支援金が増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となった影響などにより決算額は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学校大規模改造等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の経費が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したことなどから、決算額が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年能登半島地震への対応のため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基金の一部を取り崩した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ため基金現在高が減少したが、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社会情勢の変化を的確にとらえた一層の事業の選択と集中などにより、将来にわたって強固な財政運営の基盤づくりを進める。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767,565
761,312
725.99
440,273,359
426,252,997
5,222,869
241,028,935
625,194,547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25400</xdr:rowOff>
    </xdr:from>
    <xdr:to>
      <xdr:col>24</xdr:col>
      <xdr:colOff>63500</xdr:colOff>
      <xdr:row>35</xdr:row>
      <xdr:rowOff>58057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261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25400</xdr:rowOff>
    </xdr:from>
    <xdr:to>
      <xdr:col>19</xdr:col>
      <xdr:colOff>177800</xdr:colOff>
      <xdr:row>35</xdr:row>
      <xdr:rowOff>133169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26150"/>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133169</xdr:rowOff>
    </xdr:from>
    <xdr:to>
      <xdr:col>15</xdr:col>
      <xdr:colOff>50800</xdr:colOff>
      <xdr:row>35</xdr:row>
      <xdr:rowOff>156028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339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116313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67854</xdr:rowOff>
    </xdr:from>
    <xdr:to>
      <xdr:col>10</xdr:col>
      <xdr:colOff>114300</xdr:colOff>
      <xdr:row>35</xdr:row>
      <xdr:rowOff>156028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6860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83655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7257</xdr:rowOff>
    </xdr:from>
    <xdr:to>
      <xdr:col>24</xdr:col>
      <xdr:colOff>114300</xdr:colOff>
      <xdr:row>35</xdr:row>
      <xdr:rowOff>108857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30134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5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146050</xdr:rowOff>
    </xdr:from>
    <xdr:to>
      <xdr:col>20</xdr:col>
      <xdr:colOff>38100</xdr:colOff>
      <xdr:row>35</xdr:row>
      <xdr:rowOff>76200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92727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82369</xdr:rowOff>
    </xdr:from>
    <xdr:to>
      <xdr:col>15</xdr:col>
      <xdr:colOff>101600</xdr:colOff>
      <xdr:row>36</xdr:row>
      <xdr:rowOff>12519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29046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5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105228</xdr:rowOff>
    </xdr:from>
    <xdr:to>
      <xdr:col>10</xdr:col>
      <xdr:colOff>165100</xdr:colOff>
      <xdr:row>36</xdr:row>
      <xdr:rowOff>35378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0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51905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8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17054</xdr:rowOff>
    </xdr:from>
    <xdr:to>
      <xdr:col>6</xdr:col>
      <xdr:colOff>38100</xdr:colOff>
      <xdr:row>35</xdr:row>
      <xdr:rowOff>118654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135181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9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119088</xdr:rowOff>
    </xdr:from>
    <xdr:to>
      <xdr:col>24</xdr:col>
      <xdr:colOff>63500</xdr:colOff>
      <xdr:row>58</xdr:row>
      <xdr:rowOff>148844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63188"/>
          <a:ext cx="8382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74833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120510</xdr:rowOff>
    </xdr:from>
    <xdr:to>
      <xdr:col>19</xdr:col>
      <xdr:colOff>177800</xdr:colOff>
      <xdr:row>58</xdr:row>
      <xdr:rowOff>148844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64610"/>
          <a:ext cx="8890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168177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134226</xdr:rowOff>
    </xdr:from>
    <xdr:to>
      <xdr:col>15</xdr:col>
      <xdr:colOff>50800</xdr:colOff>
      <xdr:row>58</xdr:row>
      <xdr:rowOff>120510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78176"/>
          <a:ext cx="889000" cy="118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134226</xdr:rowOff>
    </xdr:from>
    <xdr:to>
      <xdr:col>10</xdr:col>
      <xdr:colOff>114300</xdr:colOff>
      <xdr:row>58</xdr:row>
      <xdr:rowOff>108369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78176"/>
          <a:ext cx="889000" cy="117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10139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30916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68288</xdr:rowOff>
    </xdr:from>
    <xdr:to>
      <xdr:col>24</xdr:col>
      <xdr:colOff>114300</xdr:colOff>
      <xdr:row>58</xdr:row>
      <xdr:rowOff>169888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30383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98044</xdr:rowOff>
    </xdr:from>
    <xdr:to>
      <xdr:col>20</xdr:col>
      <xdr:colOff>38100</xdr:colOff>
      <xdr:row>59</xdr:row>
      <xdr:rowOff>28194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19321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69710</xdr:rowOff>
    </xdr:from>
    <xdr:to>
      <xdr:col>15</xdr:col>
      <xdr:colOff>101600</xdr:colOff>
      <xdr:row>58</xdr:row>
      <xdr:rowOff>171310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162437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83426</xdr:rowOff>
    </xdr:from>
    <xdr:to>
      <xdr:col>10</xdr:col>
      <xdr:colOff>165100</xdr:colOff>
      <xdr:row>52</xdr:row>
      <xdr:rowOff>13576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8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4703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2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57569</xdr:rowOff>
    </xdr:from>
    <xdr:to>
      <xdr:col>6</xdr:col>
      <xdr:colOff>38100</xdr:colOff>
      <xdr:row>58</xdr:row>
      <xdr:rowOff>159169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4246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7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58531</xdr:rowOff>
    </xdr:from>
    <xdr:to>
      <xdr:col>24</xdr:col>
      <xdr:colOff>63500</xdr:colOff>
      <xdr:row>77</xdr:row>
      <xdr:rowOff>161821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60181"/>
          <a:ext cx="838200" cy="10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68046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5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79212</xdr:rowOff>
    </xdr:from>
    <xdr:to>
      <xdr:col>19</xdr:col>
      <xdr:colOff>177800</xdr:colOff>
      <xdr:row>77</xdr:row>
      <xdr:rowOff>161821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280862"/>
          <a:ext cx="889000" cy="8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79212</xdr:rowOff>
    </xdr:from>
    <xdr:to>
      <xdr:col>15</xdr:col>
      <xdr:colOff>50800</xdr:colOff>
      <xdr:row>78</xdr:row>
      <xdr:rowOff>108686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280862"/>
          <a:ext cx="889000" cy="20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47967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108686</xdr:rowOff>
    </xdr:from>
    <xdr:to>
      <xdr:col>10</xdr:col>
      <xdr:colOff>114300</xdr:colOff>
      <xdr:row>78</xdr:row>
      <xdr:rowOff>154322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81786"/>
          <a:ext cx="889000" cy="4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7731</xdr:rowOff>
    </xdr:from>
    <xdr:to>
      <xdr:col>24</xdr:col>
      <xdr:colOff>114300</xdr:colOff>
      <xdr:row>77</xdr:row>
      <xdr:rowOff>109331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20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157608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8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111021</xdr:rowOff>
    </xdr:from>
    <xdr:to>
      <xdr:col>20</xdr:col>
      <xdr:colOff>38100</xdr:colOff>
      <xdr:row>78</xdr:row>
      <xdr:rowOff>41171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3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32298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40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28412</xdr:rowOff>
    </xdr:from>
    <xdr:to>
      <xdr:col>15</xdr:col>
      <xdr:colOff>101600</xdr:colOff>
      <xdr:row>77</xdr:row>
      <xdr:rowOff>130012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3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121139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2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57886</xdr:rowOff>
    </xdr:from>
    <xdr:to>
      <xdr:col>10</xdr:col>
      <xdr:colOff>165100</xdr:colOff>
      <xdr:row>78</xdr:row>
      <xdr:rowOff>159486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4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150613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52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103522</xdr:rowOff>
    </xdr:from>
    <xdr:to>
      <xdr:col>6</xdr:col>
      <xdr:colOff>38100</xdr:colOff>
      <xdr:row>79</xdr:row>
      <xdr:rowOff>33672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7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24799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6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104921</xdr:rowOff>
    </xdr:from>
    <xdr:to>
      <xdr:col>24</xdr:col>
      <xdr:colOff>63500</xdr:colOff>
      <xdr:row>96</xdr:row>
      <xdr:rowOff>102896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392671"/>
          <a:ext cx="838200" cy="16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50378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09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104921</xdr:rowOff>
    </xdr:from>
    <xdr:to>
      <xdr:col>19</xdr:col>
      <xdr:colOff>177800</xdr:colOff>
      <xdr:row>96</xdr:row>
      <xdr:rowOff>9463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92671"/>
          <a:ext cx="889000" cy="7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34662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9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9463</xdr:rowOff>
    </xdr:from>
    <xdr:to>
      <xdr:col>15</xdr:col>
      <xdr:colOff>50800</xdr:colOff>
      <xdr:row>98</xdr:row>
      <xdr:rowOff>83138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468663"/>
          <a:ext cx="889000" cy="4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82766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2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83138</xdr:rowOff>
    </xdr:from>
    <xdr:to>
      <xdr:col>10</xdr:col>
      <xdr:colOff>114300</xdr:colOff>
      <xdr:row>98</xdr:row>
      <xdr:rowOff>119421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85238"/>
          <a:ext cx="889000" cy="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80317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156246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1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52096</xdr:rowOff>
    </xdr:from>
    <xdr:to>
      <xdr:col>24</xdr:col>
      <xdr:colOff>114300</xdr:colOff>
      <xdr:row>96</xdr:row>
      <xdr:rowOff>153696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74973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6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54121</xdr:rowOff>
    </xdr:from>
    <xdr:to>
      <xdr:col>20</xdr:col>
      <xdr:colOff>38100</xdr:colOff>
      <xdr:row>95</xdr:row>
      <xdr:rowOff>155721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146848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4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130113</xdr:rowOff>
    </xdr:from>
    <xdr:to>
      <xdr:col>15</xdr:col>
      <xdr:colOff>101600</xdr:colOff>
      <xdr:row>96</xdr:row>
      <xdr:rowOff>60263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51390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1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32338</xdr:rowOff>
    </xdr:from>
    <xdr:to>
      <xdr:col>10</xdr:col>
      <xdr:colOff>165100</xdr:colOff>
      <xdr:row>98</xdr:row>
      <xdr:rowOff>133938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3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125065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68621</xdr:rowOff>
    </xdr:from>
    <xdr:to>
      <xdr:col>6</xdr:col>
      <xdr:colOff>38100</xdr:colOff>
      <xdr:row>98</xdr:row>
      <xdr:rowOff>170221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161348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6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151892</xdr:rowOff>
    </xdr:from>
    <xdr:to>
      <xdr:col>54</xdr:col>
      <xdr:colOff>189865</xdr:colOff>
      <xdr:row>39</xdr:row>
      <xdr:rowOff>29210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809742"/>
          <a:ext cx="1270" cy="906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33037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19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29210</xdr:rowOff>
    </xdr:from>
    <xdr:to>
      <xdr:col>55</xdr:col>
      <xdr:colOff>88900</xdr:colOff>
      <xdr:row>39</xdr:row>
      <xdr:rowOff>29210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1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5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151892</xdr:rowOff>
    </xdr:from>
    <xdr:to>
      <xdr:col>55</xdr:col>
      <xdr:colOff>88900</xdr:colOff>
      <xdr:row>33</xdr:row>
      <xdr:rowOff>151892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151892</xdr:rowOff>
    </xdr:from>
    <xdr:to>
      <xdr:col>55</xdr:col>
      <xdr:colOff>0</xdr:colOff>
      <xdr:row>34</xdr:row>
      <xdr:rowOff>99314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80974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63517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071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85090</xdr:rowOff>
    </xdr:from>
    <xdr:to>
      <xdr:col>55</xdr:col>
      <xdr:colOff>50800</xdr:colOff>
      <xdr:row>38</xdr:row>
      <xdr:rowOff>15240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149606</xdr:rowOff>
    </xdr:from>
    <xdr:to>
      <xdr:col>50</xdr:col>
      <xdr:colOff>114300</xdr:colOff>
      <xdr:row>34</xdr:row>
      <xdr:rowOff>99314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293106"/>
          <a:ext cx="889000" cy="6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63754</xdr:rowOff>
    </xdr:from>
    <xdr:to>
      <xdr:col>50</xdr:col>
      <xdr:colOff>165100</xdr:colOff>
      <xdr:row>37</xdr:row>
      <xdr:rowOff>165354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156481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127508</xdr:rowOff>
    </xdr:from>
    <xdr:to>
      <xdr:col>45</xdr:col>
      <xdr:colOff>177800</xdr:colOff>
      <xdr:row>30</xdr:row>
      <xdr:rowOff>149606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27100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33274</xdr:rowOff>
    </xdr:from>
    <xdr:to>
      <xdr:col>46</xdr:col>
      <xdr:colOff>38100</xdr:colOff>
      <xdr:row>37</xdr:row>
      <xdr:rowOff>134874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126001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69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127508</xdr:rowOff>
    </xdr:from>
    <xdr:to>
      <xdr:col>41</xdr:col>
      <xdr:colOff>50800</xdr:colOff>
      <xdr:row>32</xdr:row>
      <xdr:rowOff>18542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271008"/>
          <a:ext cx="889000" cy="2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101092</xdr:rowOff>
    </xdr:from>
    <xdr:to>
      <xdr:col>55</xdr:col>
      <xdr:colOff>50800</xdr:colOff>
      <xdr:row>34</xdr:row>
      <xdr:rowOff>31242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7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54119</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71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48514</xdr:rowOff>
    </xdr:from>
    <xdr:to>
      <xdr:col>50</xdr:col>
      <xdr:colOff>165100</xdr:colOff>
      <xdr:row>34</xdr:row>
      <xdr:rowOff>150114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8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166641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65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98806</xdr:rowOff>
    </xdr:from>
    <xdr:to>
      <xdr:col>46</xdr:col>
      <xdr:colOff>38100</xdr:colOff>
      <xdr:row>31</xdr:row>
      <xdr:rowOff>28956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2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45483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01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76708</xdr:rowOff>
    </xdr:from>
    <xdr:to>
      <xdr:col>41</xdr:col>
      <xdr:colOff>101600</xdr:colOff>
      <xdr:row>31</xdr:row>
      <xdr:rowOff>6858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2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23385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49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139192</xdr:rowOff>
    </xdr:from>
    <xdr:to>
      <xdr:col>36</xdr:col>
      <xdr:colOff>165100</xdr:colOff>
      <xdr:row>32</xdr:row>
      <xdr:rowOff>69342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45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85869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22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82677</xdr:rowOff>
    </xdr:from>
    <xdr:to>
      <xdr:col>55</xdr:col>
      <xdr:colOff>0</xdr:colOff>
      <xdr:row>52</xdr:row>
      <xdr:rowOff>118999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8998077"/>
          <a:ext cx="8382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18813</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9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107696</xdr:rowOff>
    </xdr:from>
    <xdr:to>
      <xdr:col>50</xdr:col>
      <xdr:colOff>114300</xdr:colOff>
      <xdr:row>52</xdr:row>
      <xdr:rowOff>118999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023096"/>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143908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107696</xdr:rowOff>
    </xdr:from>
    <xdr:to>
      <xdr:col>45</xdr:col>
      <xdr:colOff>177800</xdr:colOff>
      <xdr:row>52</xdr:row>
      <xdr:rowOff>126619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023096"/>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145178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70231</xdr:rowOff>
    </xdr:from>
    <xdr:to>
      <xdr:col>41</xdr:col>
      <xdr:colOff>50800</xdr:colOff>
      <xdr:row>52</xdr:row>
      <xdr:rowOff>126619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8985631"/>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31877</xdr:rowOff>
    </xdr:from>
    <xdr:to>
      <xdr:col>55</xdr:col>
      <xdr:colOff>50800</xdr:colOff>
      <xdr:row>52</xdr:row>
      <xdr:rowOff>133477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9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118254</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68199</xdr:rowOff>
    </xdr:from>
    <xdr:to>
      <xdr:col>50</xdr:col>
      <xdr:colOff>165100</xdr:colOff>
      <xdr:row>52</xdr:row>
      <xdr:rowOff>169799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9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51</xdr:row>
      <xdr:rowOff>14876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875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56896</xdr:rowOff>
    </xdr:from>
    <xdr:to>
      <xdr:col>46</xdr:col>
      <xdr:colOff>38100</xdr:colOff>
      <xdr:row>52</xdr:row>
      <xdr:rowOff>158496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89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51</xdr:row>
      <xdr:rowOff>3573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874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75819</xdr:rowOff>
    </xdr:from>
    <xdr:to>
      <xdr:col>41</xdr:col>
      <xdr:colOff>101600</xdr:colOff>
      <xdr:row>53</xdr:row>
      <xdr:rowOff>5969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89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51</xdr:row>
      <xdr:rowOff>22496</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876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19431</xdr:rowOff>
    </xdr:from>
    <xdr:to>
      <xdr:col>36</xdr:col>
      <xdr:colOff>165100</xdr:colOff>
      <xdr:row>52</xdr:row>
      <xdr:rowOff>121031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89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50</xdr:row>
      <xdr:rowOff>137558</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871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73275</xdr:rowOff>
    </xdr:from>
    <xdr:to>
      <xdr:col>55</xdr:col>
      <xdr:colOff>0</xdr:colOff>
      <xdr:row>78</xdr:row>
      <xdr:rowOff>136815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446375"/>
          <a:ext cx="838200" cy="6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22254</xdr:rowOff>
    </xdr:from>
    <xdr:to>
      <xdr:col>50</xdr:col>
      <xdr:colOff>114300</xdr:colOff>
      <xdr:row>78</xdr:row>
      <xdr:rowOff>73275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395354"/>
          <a:ext cx="889000" cy="5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22254</xdr:rowOff>
    </xdr:from>
    <xdr:to>
      <xdr:col>45</xdr:col>
      <xdr:colOff>177800</xdr:colOff>
      <xdr:row>78</xdr:row>
      <xdr:rowOff>84358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395354"/>
          <a:ext cx="889000" cy="6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84358</xdr:rowOff>
    </xdr:from>
    <xdr:to>
      <xdr:col>41</xdr:col>
      <xdr:colOff>50800</xdr:colOff>
      <xdr:row>78</xdr:row>
      <xdr:rowOff>104453</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457458"/>
          <a:ext cx="889000" cy="2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86015</xdr:rowOff>
    </xdr:from>
    <xdr:to>
      <xdr:col>55</xdr:col>
      <xdr:colOff>50800</xdr:colOff>
      <xdr:row>79</xdr:row>
      <xdr:rowOff>16165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5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942</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7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22475</xdr:rowOff>
    </xdr:from>
    <xdr:to>
      <xdr:col>50</xdr:col>
      <xdr:colOff>165100</xdr:colOff>
      <xdr:row>78</xdr:row>
      <xdr:rowOff>124075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3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115202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4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142904</xdr:rowOff>
    </xdr:from>
    <xdr:to>
      <xdr:col>46</xdr:col>
      <xdr:colOff>38100</xdr:colOff>
      <xdr:row>78</xdr:row>
      <xdr:rowOff>73054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4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64181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4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33558</xdr:rowOff>
    </xdr:from>
    <xdr:to>
      <xdr:col>41</xdr:col>
      <xdr:colOff>101600</xdr:colOff>
      <xdr:row>78</xdr:row>
      <xdr:rowOff>135158</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0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126285</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49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53653</xdr:rowOff>
    </xdr:from>
    <xdr:to>
      <xdr:col>36</xdr:col>
      <xdr:colOff>165100</xdr:colOff>
      <xdr:row>78</xdr:row>
      <xdr:rowOff>155253</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146380</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1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59438</xdr:rowOff>
    </xdr:from>
    <xdr:to>
      <xdr:col>55</xdr:col>
      <xdr:colOff>0</xdr:colOff>
      <xdr:row>93</xdr:row>
      <xdr:rowOff>9192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5832838"/>
          <a:ext cx="838200" cy="1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14612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30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59438</xdr:rowOff>
    </xdr:from>
    <xdr:to>
      <xdr:col>50</xdr:col>
      <xdr:colOff>114300</xdr:colOff>
      <xdr:row>92</xdr:row>
      <xdr:rowOff>144340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5832838"/>
          <a:ext cx="889000" cy="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99697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15684</xdr:rowOff>
    </xdr:from>
    <xdr:to>
      <xdr:col>45</xdr:col>
      <xdr:colOff>177800</xdr:colOff>
      <xdr:row>92</xdr:row>
      <xdr:rowOff>144340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5789084"/>
          <a:ext cx="889000" cy="12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41107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15684</xdr:rowOff>
    </xdr:from>
    <xdr:to>
      <xdr:col>41</xdr:col>
      <xdr:colOff>50800</xdr:colOff>
      <xdr:row>93</xdr:row>
      <xdr:rowOff>144135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5789084"/>
          <a:ext cx="889000" cy="29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155475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129842</xdr:rowOff>
    </xdr:from>
    <xdr:to>
      <xdr:col>55</xdr:col>
      <xdr:colOff>50800</xdr:colOff>
      <xdr:row>93</xdr:row>
      <xdr:rowOff>59992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9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152719</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7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8638</xdr:rowOff>
    </xdr:from>
    <xdr:to>
      <xdr:col>50</xdr:col>
      <xdr:colOff>165100</xdr:colOff>
      <xdr:row>92</xdr:row>
      <xdr:rowOff>110238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57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126765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5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93540</xdr:rowOff>
    </xdr:from>
    <xdr:to>
      <xdr:col>46</xdr:col>
      <xdr:colOff>38100</xdr:colOff>
      <xdr:row>93</xdr:row>
      <xdr:rowOff>23690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586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40217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64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136334</xdr:rowOff>
    </xdr:from>
    <xdr:to>
      <xdr:col>41</xdr:col>
      <xdr:colOff>101600</xdr:colOff>
      <xdr:row>92</xdr:row>
      <xdr:rowOff>66484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57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83011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5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93335</xdr:rowOff>
    </xdr:from>
    <xdr:to>
      <xdr:col>36</xdr:col>
      <xdr:colOff>165100</xdr:colOff>
      <xdr:row>94</xdr:row>
      <xdr:rowOff>23485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03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40012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81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2349</xdr:rowOff>
    </xdr:from>
    <xdr:to>
      <xdr:col>85</xdr:col>
      <xdr:colOff>127000</xdr:colOff>
      <xdr:row>35</xdr:row>
      <xdr:rowOff>43116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831649"/>
          <a:ext cx="838200" cy="2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43324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4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43116</xdr:rowOff>
    </xdr:from>
    <xdr:to>
      <xdr:col>81</xdr:col>
      <xdr:colOff>50800</xdr:colOff>
      <xdr:row>36</xdr:row>
      <xdr:rowOff>30543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043866"/>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30543</xdr:rowOff>
    </xdr:from>
    <xdr:to>
      <xdr:col>76</xdr:col>
      <xdr:colOff>114300</xdr:colOff>
      <xdr:row>36</xdr:row>
      <xdr:rowOff>53594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02743"/>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124841</xdr:rowOff>
    </xdr:from>
    <xdr:to>
      <xdr:col>71</xdr:col>
      <xdr:colOff>177800</xdr:colOff>
      <xdr:row>36</xdr:row>
      <xdr:rowOff>53594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954141"/>
          <a:ext cx="889000" cy="27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159529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122999</xdr:rowOff>
    </xdr:from>
    <xdr:to>
      <xdr:col>85</xdr:col>
      <xdr:colOff>177800</xdr:colOff>
      <xdr:row>34</xdr:row>
      <xdr:rowOff>53149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78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145876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6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163766</xdr:rowOff>
    </xdr:from>
    <xdr:to>
      <xdr:col>81</xdr:col>
      <xdr:colOff>101600</xdr:colOff>
      <xdr:row>35</xdr:row>
      <xdr:rowOff>93916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110443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76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151193</xdr:rowOff>
    </xdr:from>
    <xdr:to>
      <xdr:col>76</xdr:col>
      <xdr:colOff>165100</xdr:colOff>
      <xdr:row>36</xdr:row>
      <xdr:rowOff>81343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97870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2794</xdr:rowOff>
    </xdr:from>
    <xdr:to>
      <xdr:col>72</xdr:col>
      <xdr:colOff>38100</xdr:colOff>
      <xdr:row>36</xdr:row>
      <xdr:rowOff>104394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120921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5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74041</xdr:rowOff>
    </xdr:from>
    <xdr:to>
      <xdr:col>67</xdr:col>
      <xdr:colOff>101600</xdr:colOff>
      <xdr:row>35</xdr:row>
      <xdr:rowOff>4191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20718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6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5588</xdr:rowOff>
    </xdr:from>
    <xdr:to>
      <xdr:col>85</xdr:col>
      <xdr:colOff>127000</xdr:colOff>
      <xdr:row>54</xdr:row>
      <xdr:rowOff>94818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263888"/>
          <a:ext cx="8382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163136</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0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5588</xdr:rowOff>
    </xdr:from>
    <xdr:to>
      <xdr:col>81</xdr:col>
      <xdr:colOff>50800</xdr:colOff>
      <xdr:row>54</xdr:row>
      <xdr:rowOff>71386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263888"/>
          <a:ext cx="889000" cy="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127982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3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63271</xdr:rowOff>
    </xdr:from>
    <xdr:to>
      <xdr:col>76</xdr:col>
      <xdr:colOff>114300</xdr:colOff>
      <xdr:row>54</xdr:row>
      <xdr:rowOff>71386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150121"/>
          <a:ext cx="889000" cy="17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31208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28563</xdr:rowOff>
    </xdr:from>
    <xdr:to>
      <xdr:col>71</xdr:col>
      <xdr:colOff>177800</xdr:colOff>
      <xdr:row>53</xdr:row>
      <xdr:rowOff>63271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115413"/>
          <a:ext cx="889000" cy="3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123562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166616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44018</xdr:rowOff>
    </xdr:from>
    <xdr:to>
      <xdr:col>85</xdr:col>
      <xdr:colOff>177800</xdr:colOff>
      <xdr:row>54</xdr:row>
      <xdr:rowOff>145618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30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22445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2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126238</xdr:rowOff>
    </xdr:from>
    <xdr:to>
      <xdr:col>81</xdr:col>
      <xdr:colOff>101600</xdr:colOff>
      <xdr:row>54</xdr:row>
      <xdr:rowOff>56388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21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72915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898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20586</xdr:rowOff>
    </xdr:from>
    <xdr:to>
      <xdr:col>76</xdr:col>
      <xdr:colOff>165100</xdr:colOff>
      <xdr:row>54</xdr:row>
      <xdr:rowOff>122186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27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138713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05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12471</xdr:rowOff>
    </xdr:from>
    <xdr:to>
      <xdr:col>72</xdr:col>
      <xdr:colOff>38100</xdr:colOff>
      <xdr:row>53</xdr:row>
      <xdr:rowOff>114071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09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130598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887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149213</xdr:rowOff>
    </xdr:from>
    <xdr:to>
      <xdr:col>67</xdr:col>
      <xdr:colOff>101600</xdr:colOff>
      <xdr:row>53</xdr:row>
      <xdr:rowOff>79363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0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95890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88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139373</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12473"/>
          <a:ext cx="838200" cy="13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97153</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70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64315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20228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155973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88573</xdr:rowOff>
    </xdr:from>
    <xdr:to>
      <xdr:col>85</xdr:col>
      <xdr:colOff>177800</xdr:colOff>
      <xdr:row>79</xdr:row>
      <xdr:rowOff>18723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111450</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1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130099</xdr:rowOff>
    </xdr:from>
    <xdr:to>
      <xdr:col>85</xdr:col>
      <xdr:colOff>127000</xdr:colOff>
      <xdr:row>94</xdr:row>
      <xdr:rowOff>50127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074949"/>
          <a:ext cx="8382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138231</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54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50127</xdr:rowOff>
    </xdr:from>
    <xdr:to>
      <xdr:col>81</xdr:col>
      <xdr:colOff>50800</xdr:colOff>
      <xdr:row>94</xdr:row>
      <xdr:rowOff>52412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16642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52412</xdr:rowOff>
    </xdr:from>
    <xdr:to>
      <xdr:col>76</xdr:col>
      <xdr:colOff>114300</xdr:colOff>
      <xdr:row>95</xdr:row>
      <xdr:rowOff>79578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168712"/>
          <a:ext cx="889000" cy="19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81233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79578</xdr:rowOff>
    </xdr:from>
    <xdr:to>
      <xdr:col>71</xdr:col>
      <xdr:colOff>177800</xdr:colOff>
      <xdr:row>95</xdr:row>
      <xdr:rowOff>120611</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367328"/>
          <a:ext cx="889000" cy="4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1833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137989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79299</xdr:rowOff>
    </xdr:from>
    <xdr:to>
      <xdr:col>85</xdr:col>
      <xdr:colOff>177800</xdr:colOff>
      <xdr:row>94</xdr:row>
      <xdr:rowOff>9449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02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102176</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8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170777</xdr:rowOff>
    </xdr:from>
    <xdr:to>
      <xdr:col>81</xdr:col>
      <xdr:colOff>101600</xdr:colOff>
      <xdr:row>94</xdr:row>
      <xdr:rowOff>100927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1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117454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89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1612</xdr:rowOff>
    </xdr:from>
    <xdr:to>
      <xdr:col>76</xdr:col>
      <xdr:colOff>165100</xdr:colOff>
      <xdr:row>94</xdr:row>
      <xdr:rowOff>103212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1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119739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8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28778</xdr:rowOff>
    </xdr:from>
    <xdr:to>
      <xdr:col>72</xdr:col>
      <xdr:colOff>38100</xdr:colOff>
      <xdr:row>95</xdr:row>
      <xdr:rowOff>130378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3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146905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0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69811</xdr:rowOff>
    </xdr:from>
    <xdr:to>
      <xdr:col>67</xdr:col>
      <xdr:colOff>101600</xdr:colOff>
      <xdr:row>95</xdr:row>
      <xdr:rowOff>171411</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3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162538</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4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総務費については、財政調整基金積立金の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などにより決算額が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した。民生費については、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物価高騰等対策給付金の増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の影響により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したほか、衛生費については、新型コロナウイルスワクチン接種関係事業費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労働費については、類似団体の中で最も高いのは、新潟勤労者総合福祉センター（新潟テルサ）の管理運営費があるためである。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農林水産業費については、類似団体の中で高い状況にあるのは、住民一人あたりの耕地面積が類似団体の中で最も高く、田園型政令市を目指した各種施策に取り組んでいるためである。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土木費については、除雪対策費の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により決算額が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た。住民一人あたり決算額が類似団体の中で上位になっているのは、新潟駅付近連続立体交差事業などの大規模事業を推進していることや、冬季の除雪対策経費の影響</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教育費については、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退職手当の減など</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により決算額が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た。災害復旧費については、令和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年能登半島地震対応により皆増となった。公債費については、元金償還金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財政調整基金残高は、財源の状況等を踏まえ</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36.8</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億円を積み立てた一方、令和６年能登半島地震への対応等により</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75.1</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標準財政規模は、標準税収入額等が増加したことに加え、普通交付税において、臨時財政対策債償還基金費が算定されたこと等により、前年度比</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％の増加となった。</a:t>
          </a:r>
          <a:endParaRPr lang="ja-JP" altLang="ja-JP" sz="115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実質収支は、原油価格・物価高騰対策</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や令和６年能登半島地震</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に多額の経費を執行したものの、</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基金の取り崩し、</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国庫支出金の活用などにより黒字を確保した。実質単年度収支は、</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令和６年能登半島地震への対応のため</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財政調整基金の一部を取り崩した影響により赤字となった。</a:t>
          </a:r>
          <a:endParaRPr lang="ja-JP" altLang="ja-JP" sz="11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新潟市において、平成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年度決算以降、連結実質赤字は生じていない。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ただし国民健康保険事業会計では、近年において実質収支比率の赤字はないものの、平成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は保険給付費の増加や前期高齢者交付金の減などにより生じた収支不足の結果赤字となった事例がある。今後も保険給付費の増加が見込まれるなど厳しい財政状況が予想されることから、不納欠損額や収入未済額の削減を図るなど、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公営企業会計においても、今後も厳しい経営環境が予想されることから、より一層の経営努力が必要となる。特に、水道事業会計や下水道事業会計では老朽化施設の更新を適切な時期に実施する必要があ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しかし、人口減少などによる事業収益のさらなる減少により、財源確保が厳しくなるものと見込まれることから、徹底した経費削減とともに、将来世代に過度な負担を残さないよう企業債残高の増高を抑制しながら、安定的な事業運営に必要な資金を確保す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election activeCell="DL26" sqref="DO26"/>
    </sheetView>
  </sheetViews>
  <sheetFormatPr defaultColWidth="0" defaultRowHeight="10.5" zeroHeight="1" x14ac:dyDescent="0.25"/>
  <cols>
    <col min="1" max="11" width="2.06640625" style="174" customWidth="1"/>
    <col min="12" max="12" width="2.265625" style="174" customWidth="1"/>
    <col min="13" max="17" width="2.33203125" style="174" customWidth="1"/>
    <col min="18" max="119" width="2.06640625" style="174" customWidth="1"/>
    <col min="120" max="16384" width="0" style="174" hidden="1"/>
  </cols>
  <sheetData>
    <row r="1" spans="1:119" ht="33" customHeight="1" x14ac:dyDescent="0.2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77</v>
      </c>
      <c r="C2" s="176"/>
      <c r="D2" s="177"/>
    </row>
    <row r="3" spans="1:119" ht="18.75" customHeight="1" thickBot="1" x14ac:dyDescent="0.3">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440273359</v>
      </c>
      <c r="BO4" s="462"/>
      <c r="BP4" s="462"/>
      <c r="BQ4" s="462"/>
      <c r="BR4" s="462"/>
      <c r="BS4" s="462"/>
      <c r="BT4" s="462"/>
      <c r="BU4" s="463"/>
      <c r="BV4" s="461">
        <v>436287767</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2.2000000000000002</v>
      </c>
      <c r="CU4" s="602"/>
      <c r="CV4" s="602"/>
      <c r="CW4" s="602"/>
      <c r="CX4" s="602"/>
      <c r="CY4" s="602"/>
      <c r="CZ4" s="602"/>
      <c r="DA4" s="603"/>
      <c r="DB4" s="601">
        <v>2.7</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426252997</v>
      </c>
      <c r="BO5" s="433"/>
      <c r="BP5" s="433"/>
      <c r="BQ5" s="433"/>
      <c r="BR5" s="433"/>
      <c r="BS5" s="433"/>
      <c r="BT5" s="433"/>
      <c r="BU5" s="434"/>
      <c r="BV5" s="432">
        <v>427945418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94.2</v>
      </c>
      <c r="CU5" s="430"/>
      <c r="CV5" s="430"/>
      <c r="CW5" s="430"/>
      <c r="CX5" s="430"/>
      <c r="CY5" s="430"/>
      <c r="CZ5" s="430"/>
      <c r="DA5" s="431"/>
      <c r="DB5" s="429">
        <v>94.9</v>
      </c>
      <c r="DC5" s="430"/>
      <c r="DD5" s="430"/>
      <c r="DE5" s="430"/>
      <c r="DF5" s="430"/>
      <c r="DG5" s="430"/>
      <c r="DH5" s="430"/>
      <c r="DI5" s="431"/>
    </row>
    <row r="6" spans="1:119" ht="18.75" customHeight="1" x14ac:dyDescent="0.2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14020362</v>
      </c>
      <c r="BO6" s="433"/>
      <c r="BP6" s="433"/>
      <c r="BQ6" s="433"/>
      <c r="BR6" s="433"/>
      <c r="BS6" s="433"/>
      <c r="BT6" s="433"/>
      <c r="BU6" s="434"/>
      <c r="BV6" s="432">
        <v>8342349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98.8</v>
      </c>
      <c r="CU6" s="576"/>
      <c r="CV6" s="576"/>
      <c r="CW6" s="576"/>
      <c r="CX6" s="576"/>
      <c r="CY6" s="576"/>
      <c r="CZ6" s="576"/>
      <c r="DA6" s="577"/>
      <c r="DB6" s="575">
        <v>101.9</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8797493</v>
      </c>
      <c r="BO7" s="433"/>
      <c r="BP7" s="433"/>
      <c r="BQ7" s="433"/>
      <c r="BR7" s="433"/>
      <c r="BS7" s="433"/>
      <c r="BT7" s="433"/>
      <c r="BU7" s="434"/>
      <c r="BV7" s="432">
        <v>1905162</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241028935</v>
      </c>
      <c r="CU7" s="433"/>
      <c r="CV7" s="433"/>
      <c r="CW7" s="433"/>
      <c r="CX7" s="433"/>
      <c r="CY7" s="433"/>
      <c r="CZ7" s="433"/>
      <c r="DA7" s="434"/>
      <c r="DB7" s="432">
        <v>238150751</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5222869</v>
      </c>
      <c r="BO8" s="433"/>
      <c r="BP8" s="433"/>
      <c r="BQ8" s="433"/>
      <c r="BR8" s="433"/>
      <c r="BS8" s="433"/>
      <c r="BT8" s="433"/>
      <c r="BU8" s="434"/>
      <c r="BV8" s="432">
        <v>6437187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0.65</v>
      </c>
      <c r="CU8" s="536"/>
      <c r="CV8" s="536"/>
      <c r="CW8" s="536"/>
      <c r="CX8" s="536"/>
      <c r="CY8" s="536"/>
      <c r="CZ8" s="536"/>
      <c r="DA8" s="537"/>
      <c r="DB8" s="535">
        <v>0.66</v>
      </c>
      <c r="DC8" s="536"/>
      <c r="DD8" s="536"/>
      <c r="DE8" s="536"/>
      <c r="DF8" s="536"/>
      <c r="DG8" s="536"/>
      <c r="DH8" s="536"/>
      <c r="DI8" s="537"/>
    </row>
    <row r="9" spans="1:119" ht="18.75" customHeight="1" thickBot="1" x14ac:dyDescent="0.3">
      <c r="A9" s="175"/>
      <c r="B9" s="564" t="s">
        <v>106</v>
      </c>
      <c r="C9" s="565"/>
      <c r="D9" s="565"/>
      <c r="E9" s="565"/>
      <c r="F9" s="565"/>
      <c r="G9" s="565"/>
      <c r="H9" s="565"/>
      <c r="I9" s="565"/>
      <c r="J9" s="565"/>
      <c r="K9" s="483"/>
      <c r="L9" s="566" t="s">
        <v>107</v>
      </c>
      <c r="M9" s="567"/>
      <c r="N9" s="567"/>
      <c r="O9" s="567"/>
      <c r="P9" s="567"/>
      <c r="Q9" s="568"/>
      <c r="R9" s="569">
        <v>789275</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-1214318</v>
      </c>
      <c r="BO9" s="433"/>
      <c r="BP9" s="433"/>
      <c r="BQ9" s="433"/>
      <c r="BR9" s="433"/>
      <c r="BS9" s="433"/>
      <c r="BT9" s="433"/>
      <c r="BU9" s="434"/>
      <c r="BV9" s="432">
        <v>-1128649</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16.7</v>
      </c>
      <c r="CU9" s="430"/>
      <c r="CV9" s="430"/>
      <c r="CW9" s="430"/>
      <c r="CX9" s="430"/>
      <c r="CY9" s="430"/>
      <c r="CZ9" s="430"/>
      <c r="DA9" s="431"/>
      <c r="DB9" s="429">
        <v>17.100000000000001</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112</v>
      </c>
      <c r="M10" s="389"/>
      <c r="N10" s="389"/>
      <c r="O10" s="389"/>
      <c r="P10" s="389"/>
      <c r="Q10" s="390"/>
      <c r="R10" s="385">
        <v>810157</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3681018</v>
      </c>
      <c r="BO10" s="433"/>
      <c r="BP10" s="433"/>
      <c r="BQ10" s="433"/>
      <c r="BR10" s="433"/>
      <c r="BS10" s="433"/>
      <c r="BT10" s="433"/>
      <c r="BU10" s="434"/>
      <c r="BV10" s="432">
        <v>1167723</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119</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5">
      <c r="A12" s="175"/>
      <c r="B12" s="538" t="s">
        <v>123</v>
      </c>
      <c r="C12" s="539"/>
      <c r="D12" s="539"/>
      <c r="E12" s="539"/>
      <c r="F12" s="539"/>
      <c r="G12" s="539"/>
      <c r="H12" s="539"/>
      <c r="I12" s="539"/>
      <c r="J12" s="539"/>
      <c r="K12" s="540"/>
      <c r="L12" s="547" t="s">
        <v>124</v>
      </c>
      <c r="M12" s="548"/>
      <c r="N12" s="548"/>
      <c r="O12" s="548"/>
      <c r="P12" s="548"/>
      <c r="Q12" s="549"/>
      <c r="R12" s="550">
        <v>767565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7506382</v>
      </c>
      <c r="BO12" s="433"/>
      <c r="BP12" s="433"/>
      <c r="BQ12" s="433"/>
      <c r="BR12" s="433"/>
      <c r="BS12" s="433"/>
      <c r="BT12" s="433"/>
      <c r="BU12" s="434"/>
      <c r="BV12" s="432">
        <v>1586623</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84"/>
      <c r="M13" s="516" t="s">
        <v>130</v>
      </c>
      <c r="N13" s="517"/>
      <c r="O13" s="517"/>
      <c r="P13" s="517"/>
      <c r="Q13" s="518"/>
      <c r="R13" s="519">
        <v>761312</v>
      </c>
      <c r="S13" s="520"/>
      <c r="T13" s="520"/>
      <c r="U13" s="520"/>
      <c r="V13" s="521"/>
      <c r="W13" s="522" t="s">
        <v>131</v>
      </c>
      <c r="X13" s="418"/>
      <c r="Y13" s="418"/>
      <c r="Z13" s="418"/>
      <c r="AA13" s="418"/>
      <c r="AB13" s="419"/>
      <c r="AC13" s="385">
        <v>11608</v>
      </c>
      <c r="AD13" s="386"/>
      <c r="AE13" s="386"/>
      <c r="AF13" s="386"/>
      <c r="AG13" s="387"/>
      <c r="AH13" s="385">
        <v>13773</v>
      </c>
      <c r="AI13" s="386"/>
      <c r="AJ13" s="386"/>
      <c r="AK13" s="386"/>
      <c r="AL13" s="445"/>
      <c r="AM13" s="489" t="s">
        <v>132</v>
      </c>
      <c r="AN13" s="389"/>
      <c r="AO13" s="389"/>
      <c r="AP13" s="389"/>
      <c r="AQ13" s="389"/>
      <c r="AR13" s="389"/>
      <c r="AS13" s="389"/>
      <c r="AT13" s="390"/>
      <c r="AU13" s="490" t="s">
        <v>119</v>
      </c>
      <c r="AV13" s="491"/>
      <c r="AW13" s="491"/>
      <c r="AX13" s="491"/>
      <c r="AY13" s="446" t="s">
        <v>133</v>
      </c>
      <c r="AZ13" s="447"/>
      <c r="BA13" s="447"/>
      <c r="BB13" s="447"/>
      <c r="BC13" s="447"/>
      <c r="BD13" s="447"/>
      <c r="BE13" s="447"/>
      <c r="BF13" s="447"/>
      <c r="BG13" s="447"/>
      <c r="BH13" s="447"/>
      <c r="BI13" s="447"/>
      <c r="BJ13" s="447"/>
      <c r="BK13" s="447"/>
      <c r="BL13" s="447"/>
      <c r="BM13" s="448"/>
      <c r="BN13" s="432">
        <v>-5039682</v>
      </c>
      <c r="BO13" s="433"/>
      <c r="BP13" s="433"/>
      <c r="BQ13" s="433"/>
      <c r="BR13" s="433"/>
      <c r="BS13" s="433"/>
      <c r="BT13" s="433"/>
      <c r="BU13" s="434"/>
      <c r="BV13" s="432">
        <v>-1547549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12.1</v>
      </c>
      <c r="CU13" s="430"/>
      <c r="CV13" s="430"/>
      <c r="CW13" s="430"/>
      <c r="CX13" s="430"/>
      <c r="CY13" s="430"/>
      <c r="CZ13" s="430"/>
      <c r="DA13" s="431"/>
      <c r="DB13" s="429">
        <v>11.7</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135</v>
      </c>
      <c r="M14" s="559"/>
      <c r="N14" s="559"/>
      <c r="O14" s="559"/>
      <c r="P14" s="559"/>
      <c r="Q14" s="560"/>
      <c r="R14" s="519">
        <v>773914</v>
      </c>
      <c r="S14" s="520"/>
      <c r="T14" s="520"/>
      <c r="U14" s="520"/>
      <c r="V14" s="521"/>
      <c r="W14" s="523"/>
      <c r="X14" s="421"/>
      <c r="Y14" s="421"/>
      <c r="Z14" s="421"/>
      <c r="AA14" s="421"/>
      <c r="AB14" s="422"/>
      <c r="AC14" s="512">
        <v>3.2</v>
      </c>
      <c r="AD14" s="513"/>
      <c r="AE14" s="513"/>
      <c r="AF14" s="513"/>
      <c r="AG14" s="514"/>
      <c r="AH14" s="512">
        <v>3.7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123</v>
      </c>
      <c r="CU14" s="530"/>
      <c r="CV14" s="530"/>
      <c r="CW14" s="530"/>
      <c r="CX14" s="530"/>
      <c r="CY14" s="530"/>
      <c r="CZ14" s="530"/>
      <c r="DA14" s="531"/>
      <c r="DB14" s="529">
        <v>126.7</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84"/>
      <c r="M15" s="516" t="s">
        <v>130</v>
      </c>
      <c r="N15" s="517"/>
      <c r="O15" s="517"/>
      <c r="P15" s="517"/>
      <c r="Q15" s="518"/>
      <c r="R15" s="519">
        <v>768177</v>
      </c>
      <c r="S15" s="520"/>
      <c r="T15" s="520"/>
      <c r="U15" s="520"/>
      <c r="V15" s="521"/>
      <c r="W15" s="522" t="s">
        <v>137</v>
      </c>
      <c r="X15" s="418"/>
      <c r="Y15" s="418"/>
      <c r="Z15" s="418"/>
      <c r="AA15" s="418"/>
      <c r="AB15" s="419"/>
      <c r="AC15" s="385">
        <v>78488</v>
      </c>
      <c r="AD15" s="386"/>
      <c r="AE15" s="386"/>
      <c r="AF15" s="386"/>
      <c r="AG15" s="387"/>
      <c r="AH15" s="385">
        <v>83531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127672239</v>
      </c>
      <c r="BO15" s="462"/>
      <c r="BP15" s="462"/>
      <c r="BQ15" s="462"/>
      <c r="BR15" s="462"/>
      <c r="BS15" s="462"/>
      <c r="BT15" s="462"/>
      <c r="BU15" s="463"/>
      <c r="BV15" s="461">
        <v>126153719</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21.5</v>
      </c>
      <c r="AD16" s="513"/>
      <c r="AE16" s="513"/>
      <c r="AF16" s="513"/>
      <c r="AG16" s="514"/>
      <c r="AH16" s="512">
        <v>22.1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198409622</v>
      </c>
      <c r="BO16" s="433"/>
      <c r="BP16" s="433"/>
      <c r="BQ16" s="433"/>
      <c r="BR16" s="433"/>
      <c r="BS16" s="433"/>
      <c r="BT16" s="433"/>
      <c r="BU16" s="434"/>
      <c r="BV16" s="432">
        <v>190531168</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275525</v>
      </c>
      <c r="AD17" s="386"/>
      <c r="AE17" s="386"/>
      <c r="AF17" s="386"/>
      <c r="AG17" s="387"/>
      <c r="AH17" s="385">
        <v>280010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158495042</v>
      </c>
      <c r="BO17" s="433"/>
      <c r="BP17" s="433"/>
      <c r="BQ17" s="433"/>
      <c r="BR17" s="433"/>
      <c r="BS17" s="433"/>
      <c r="BT17" s="433"/>
      <c r="BU17" s="434"/>
      <c r="BV17" s="432">
        <v>156830890</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147</v>
      </c>
      <c r="C18" s="483"/>
      <c r="D18" s="483"/>
      <c r="E18" s="484"/>
      <c r="F18" s="484"/>
      <c r="G18" s="484"/>
      <c r="H18" s="484"/>
      <c r="I18" s="484"/>
      <c r="J18" s="484"/>
      <c r="K18" s="484"/>
      <c r="L18" s="485">
        <v>725.99</v>
      </c>
      <c r="M18" s="485"/>
      <c r="N18" s="485"/>
      <c r="O18" s="485"/>
      <c r="P18" s="485"/>
      <c r="Q18" s="485"/>
      <c r="R18" s="486"/>
      <c r="S18" s="486"/>
      <c r="T18" s="486"/>
      <c r="U18" s="486"/>
      <c r="V18" s="487"/>
      <c r="W18" s="503"/>
      <c r="X18" s="504"/>
      <c r="Y18" s="504"/>
      <c r="Z18" s="504"/>
      <c r="AA18" s="504"/>
      <c r="AB18" s="528"/>
      <c r="AC18" s="402">
        <v>75.400000000000006</v>
      </c>
      <c r="AD18" s="403"/>
      <c r="AE18" s="403"/>
      <c r="AF18" s="403"/>
      <c r="AG18" s="488"/>
      <c r="AH18" s="402">
        <v>74.2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230347950</v>
      </c>
      <c r="BO18" s="433"/>
      <c r="BP18" s="433"/>
      <c r="BQ18" s="433"/>
      <c r="BR18" s="433"/>
      <c r="BS18" s="433"/>
      <c r="BT18" s="433"/>
      <c r="BU18" s="434"/>
      <c r="BV18" s="432">
        <v>230108656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149</v>
      </c>
      <c r="C19" s="483"/>
      <c r="D19" s="483"/>
      <c r="E19" s="484"/>
      <c r="F19" s="484"/>
      <c r="G19" s="484"/>
      <c r="H19" s="484"/>
      <c r="I19" s="484"/>
      <c r="J19" s="484"/>
      <c r="K19" s="484"/>
      <c r="L19" s="492">
        <v>1087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291756170</v>
      </c>
      <c r="BO19" s="433"/>
      <c r="BP19" s="433"/>
      <c r="BQ19" s="433"/>
      <c r="BR19" s="433"/>
      <c r="BS19" s="433"/>
      <c r="BT19" s="433"/>
      <c r="BU19" s="434"/>
      <c r="BV19" s="432">
        <v>277242848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151</v>
      </c>
      <c r="C20" s="483"/>
      <c r="D20" s="483"/>
      <c r="E20" s="484"/>
      <c r="F20" s="484"/>
      <c r="G20" s="484"/>
      <c r="H20" s="484"/>
      <c r="I20" s="484"/>
      <c r="J20" s="484"/>
      <c r="K20" s="484"/>
      <c r="L20" s="492">
        <v>331272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625194547</v>
      </c>
      <c r="BO22" s="462"/>
      <c r="BP22" s="462"/>
      <c r="BQ22" s="462"/>
      <c r="BR22" s="462"/>
      <c r="BS22" s="462"/>
      <c r="BT22" s="462"/>
      <c r="BU22" s="463"/>
      <c r="BV22" s="461">
        <v>632150531</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82777399</v>
      </c>
      <c r="BO23" s="433"/>
      <c r="BP23" s="433"/>
      <c r="BQ23" s="433"/>
      <c r="BR23" s="433"/>
      <c r="BS23" s="433"/>
      <c r="BT23" s="433"/>
      <c r="BU23" s="434"/>
      <c r="BV23" s="432">
        <v>93997989</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161</v>
      </c>
      <c r="F24" s="389"/>
      <c r="G24" s="389"/>
      <c r="H24" s="389"/>
      <c r="I24" s="389"/>
      <c r="J24" s="389"/>
      <c r="K24" s="390"/>
      <c r="L24" s="385">
        <v>1</v>
      </c>
      <c r="M24" s="386"/>
      <c r="N24" s="386"/>
      <c r="O24" s="386"/>
      <c r="P24" s="387"/>
      <c r="Q24" s="385">
        <v>11670</v>
      </c>
      <c r="R24" s="386"/>
      <c r="S24" s="386"/>
      <c r="T24" s="386"/>
      <c r="U24" s="386"/>
      <c r="V24" s="387"/>
      <c r="W24" s="475"/>
      <c r="X24" s="412"/>
      <c r="Y24" s="413"/>
      <c r="Z24" s="388" t="s">
        <v>162</v>
      </c>
      <c r="AA24" s="389"/>
      <c r="AB24" s="389"/>
      <c r="AC24" s="389"/>
      <c r="AD24" s="389"/>
      <c r="AE24" s="389"/>
      <c r="AF24" s="389"/>
      <c r="AG24" s="390"/>
      <c r="AH24" s="385">
        <v>5232</v>
      </c>
      <c r="AI24" s="386"/>
      <c r="AJ24" s="386"/>
      <c r="AK24" s="386"/>
      <c r="AL24" s="387"/>
      <c r="AM24" s="385">
        <v>16899360</v>
      </c>
      <c r="AN24" s="386"/>
      <c r="AO24" s="386"/>
      <c r="AP24" s="386"/>
      <c r="AQ24" s="386"/>
      <c r="AR24" s="387"/>
      <c r="AS24" s="385">
        <v>3230</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366028914</v>
      </c>
      <c r="BO24" s="433"/>
      <c r="BP24" s="433"/>
      <c r="BQ24" s="433"/>
      <c r="BR24" s="433"/>
      <c r="BS24" s="433"/>
      <c r="BT24" s="433"/>
      <c r="BU24" s="434"/>
      <c r="BV24" s="432">
        <v>370267099</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164</v>
      </c>
      <c r="F25" s="389"/>
      <c r="G25" s="389"/>
      <c r="H25" s="389"/>
      <c r="I25" s="389"/>
      <c r="J25" s="389"/>
      <c r="K25" s="390"/>
      <c r="L25" s="385">
        <v>3</v>
      </c>
      <c r="M25" s="386"/>
      <c r="N25" s="386"/>
      <c r="O25" s="386"/>
      <c r="P25" s="387"/>
      <c r="Q25" s="385">
        <v>9420</v>
      </c>
      <c r="R25" s="386"/>
      <c r="S25" s="386"/>
      <c r="T25" s="386"/>
      <c r="U25" s="386"/>
      <c r="V25" s="387"/>
      <c r="W25" s="475"/>
      <c r="X25" s="412"/>
      <c r="Y25" s="413"/>
      <c r="Z25" s="388" t="s">
        <v>165</v>
      </c>
      <c r="AA25" s="389"/>
      <c r="AB25" s="389"/>
      <c r="AC25" s="389"/>
      <c r="AD25" s="389"/>
      <c r="AE25" s="389"/>
      <c r="AF25" s="389"/>
      <c r="AG25" s="390"/>
      <c r="AH25" s="385">
        <v>914</v>
      </c>
      <c r="AI25" s="386"/>
      <c r="AJ25" s="386"/>
      <c r="AK25" s="386"/>
      <c r="AL25" s="387"/>
      <c r="AM25" s="385">
        <v>2958618</v>
      </c>
      <c r="AN25" s="386"/>
      <c r="AO25" s="386"/>
      <c r="AP25" s="386"/>
      <c r="AQ25" s="386"/>
      <c r="AR25" s="387"/>
      <c r="AS25" s="385">
        <v>3237</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51115967</v>
      </c>
      <c r="BO25" s="462"/>
      <c r="BP25" s="462"/>
      <c r="BQ25" s="462"/>
      <c r="BR25" s="462"/>
      <c r="BS25" s="462"/>
      <c r="BT25" s="462"/>
      <c r="BU25" s="463"/>
      <c r="BV25" s="461">
        <v>60585999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167</v>
      </c>
      <c r="F26" s="389"/>
      <c r="G26" s="389"/>
      <c r="H26" s="389"/>
      <c r="I26" s="389"/>
      <c r="J26" s="389"/>
      <c r="K26" s="390"/>
      <c r="L26" s="385">
        <v>1</v>
      </c>
      <c r="M26" s="386"/>
      <c r="N26" s="386"/>
      <c r="O26" s="386"/>
      <c r="P26" s="387"/>
      <c r="Q26" s="385">
        <v>8170</v>
      </c>
      <c r="R26" s="386"/>
      <c r="S26" s="386"/>
      <c r="T26" s="386"/>
      <c r="U26" s="386"/>
      <c r="V26" s="387"/>
      <c r="W26" s="475"/>
      <c r="X26" s="412"/>
      <c r="Y26" s="413"/>
      <c r="Z26" s="388" t="s">
        <v>168</v>
      </c>
      <c r="AA26" s="443"/>
      <c r="AB26" s="443"/>
      <c r="AC26" s="443"/>
      <c r="AD26" s="443"/>
      <c r="AE26" s="443"/>
      <c r="AF26" s="443"/>
      <c r="AG26" s="444"/>
      <c r="AH26" s="385">
        <v>442</v>
      </c>
      <c r="AI26" s="386"/>
      <c r="AJ26" s="386"/>
      <c r="AK26" s="386"/>
      <c r="AL26" s="387"/>
      <c r="AM26" s="385">
        <v>1440478</v>
      </c>
      <c r="AN26" s="386"/>
      <c r="AO26" s="386"/>
      <c r="AP26" s="386"/>
      <c r="AQ26" s="386"/>
      <c r="AR26" s="387"/>
      <c r="AS26" s="385">
        <v>3259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1249322</v>
      </c>
      <c r="BO26" s="433"/>
      <c r="BP26" s="433"/>
      <c r="BQ26" s="433"/>
      <c r="BR26" s="433"/>
      <c r="BS26" s="433"/>
      <c r="BT26" s="433"/>
      <c r="BU26" s="434"/>
      <c r="BV26" s="432">
        <v>1241806</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170</v>
      </c>
      <c r="F27" s="389"/>
      <c r="G27" s="389"/>
      <c r="H27" s="389"/>
      <c r="I27" s="389"/>
      <c r="J27" s="389"/>
      <c r="K27" s="390"/>
      <c r="L27" s="385">
        <v>1</v>
      </c>
      <c r="M27" s="386"/>
      <c r="N27" s="386"/>
      <c r="O27" s="386"/>
      <c r="P27" s="387"/>
      <c r="Q27" s="385">
        <v>7810</v>
      </c>
      <c r="R27" s="386"/>
      <c r="S27" s="386"/>
      <c r="T27" s="386"/>
      <c r="U27" s="386"/>
      <c r="V27" s="387"/>
      <c r="W27" s="475"/>
      <c r="X27" s="412"/>
      <c r="Y27" s="413"/>
      <c r="Z27" s="388" t="s">
        <v>171</v>
      </c>
      <c r="AA27" s="389"/>
      <c r="AB27" s="389"/>
      <c r="AC27" s="389"/>
      <c r="AD27" s="389"/>
      <c r="AE27" s="389"/>
      <c r="AF27" s="389"/>
      <c r="AG27" s="390"/>
      <c r="AH27" s="385">
        <v>3827</v>
      </c>
      <c r="AI27" s="386"/>
      <c r="AJ27" s="386"/>
      <c r="AK27" s="386"/>
      <c r="AL27" s="387"/>
      <c r="AM27" s="385">
        <v>14243556</v>
      </c>
      <c r="AN27" s="386"/>
      <c r="AO27" s="386"/>
      <c r="AP27" s="386"/>
      <c r="AQ27" s="386"/>
      <c r="AR27" s="387"/>
      <c r="AS27" s="385">
        <v>3722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173</v>
      </c>
      <c r="F28" s="389"/>
      <c r="G28" s="389"/>
      <c r="H28" s="389"/>
      <c r="I28" s="389"/>
      <c r="J28" s="389"/>
      <c r="K28" s="390"/>
      <c r="L28" s="385">
        <v>1</v>
      </c>
      <c r="M28" s="386"/>
      <c r="N28" s="386"/>
      <c r="O28" s="386"/>
      <c r="P28" s="387"/>
      <c r="Q28" s="385">
        <v>7030</v>
      </c>
      <c r="R28" s="386"/>
      <c r="S28" s="386"/>
      <c r="T28" s="386"/>
      <c r="U28" s="386"/>
      <c r="V28" s="387"/>
      <c r="W28" s="475"/>
      <c r="X28" s="412"/>
      <c r="Y28" s="413"/>
      <c r="Z28" s="388" t="s">
        <v>174</v>
      </c>
      <c r="AA28" s="389"/>
      <c r="AB28" s="389"/>
      <c r="AC28" s="389"/>
      <c r="AD28" s="389"/>
      <c r="AE28" s="389"/>
      <c r="AF28" s="389"/>
      <c r="AG28" s="390"/>
      <c r="AH28" s="385">
        <v>405</v>
      </c>
      <c r="AI28" s="386"/>
      <c r="AJ28" s="386"/>
      <c r="AK28" s="386"/>
      <c r="AL28" s="387"/>
      <c r="AM28" s="385">
        <v>1062720</v>
      </c>
      <c r="AN28" s="386"/>
      <c r="AO28" s="386"/>
      <c r="AP28" s="386"/>
      <c r="AQ28" s="386"/>
      <c r="AR28" s="387"/>
      <c r="AS28" s="385">
        <v>2624</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4994629</v>
      </c>
      <c r="BO28" s="462"/>
      <c r="BP28" s="462"/>
      <c r="BQ28" s="462"/>
      <c r="BR28" s="462"/>
      <c r="BS28" s="462"/>
      <c r="BT28" s="462"/>
      <c r="BU28" s="463"/>
      <c r="BV28" s="461">
        <v>8819993</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176</v>
      </c>
      <c r="F29" s="389"/>
      <c r="G29" s="389"/>
      <c r="H29" s="389"/>
      <c r="I29" s="389"/>
      <c r="J29" s="389"/>
      <c r="K29" s="390"/>
      <c r="L29" s="385">
        <v>48</v>
      </c>
      <c r="M29" s="386"/>
      <c r="N29" s="386"/>
      <c r="O29" s="386"/>
      <c r="P29" s="387"/>
      <c r="Q29" s="385">
        <v>6550</v>
      </c>
      <c r="R29" s="386"/>
      <c r="S29" s="386"/>
      <c r="T29" s="386"/>
      <c r="U29" s="386"/>
      <c r="V29" s="387"/>
      <c r="W29" s="476"/>
      <c r="X29" s="477"/>
      <c r="Y29" s="478"/>
      <c r="Z29" s="388" t="s">
        <v>177</v>
      </c>
      <c r="AA29" s="389"/>
      <c r="AB29" s="389"/>
      <c r="AC29" s="389"/>
      <c r="AD29" s="389"/>
      <c r="AE29" s="389"/>
      <c r="AF29" s="389"/>
      <c r="AG29" s="390"/>
      <c r="AH29" s="385">
        <v>9464</v>
      </c>
      <c r="AI29" s="386"/>
      <c r="AJ29" s="386"/>
      <c r="AK29" s="386"/>
      <c r="AL29" s="387"/>
      <c r="AM29" s="385">
        <v>32205636</v>
      </c>
      <c r="AN29" s="386"/>
      <c r="AO29" s="386"/>
      <c r="AP29" s="386"/>
      <c r="AQ29" s="386"/>
      <c r="AR29" s="387"/>
      <c r="AS29" s="385">
        <v>3403</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1129848</v>
      </c>
      <c r="BO29" s="433"/>
      <c r="BP29" s="433"/>
      <c r="BQ29" s="433"/>
      <c r="BR29" s="433"/>
      <c r="BS29" s="433"/>
      <c r="BT29" s="433"/>
      <c r="BU29" s="434"/>
      <c r="BV29" s="432">
        <v>36059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2203392</v>
      </c>
      <c r="BO30" s="467"/>
      <c r="BP30" s="467"/>
      <c r="BQ30" s="467"/>
      <c r="BR30" s="467"/>
      <c r="BS30" s="467"/>
      <c r="BT30" s="467"/>
      <c r="BU30" s="468"/>
      <c r="BV30" s="466">
        <v>1950837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国民健康保険事業会計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11</v>
      </c>
      <c r="BF34" s="380"/>
      <c r="BG34" s="381" t="str">
        <f>IF('各会計、関係団体の財政状況及び健全化判断比率'!B34="","",'各会計、関係団体の財政状況及び健全化判断比率'!B34)</f>
        <v>中央卸売市場事業会計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さくら福祉保健事務組合（一般会計分）</v>
      </c>
      <c r="BZ34" s="381"/>
      <c r="CA34" s="381"/>
      <c r="CB34" s="381"/>
      <c r="CC34" s="381"/>
      <c r="CD34" s="381"/>
      <c r="CE34" s="381"/>
      <c r="CF34" s="381"/>
      <c r="CG34" s="381"/>
      <c r="CH34" s="381"/>
      <c r="CI34" s="381"/>
      <c r="CJ34" s="381"/>
      <c r="CK34" s="381"/>
      <c r="CL34" s="381"/>
      <c r="CM34" s="381"/>
      <c r="CN34" s="175"/>
      <c r="CO34" s="380">
        <f>IF(CQ34="","",MAX(C34:D43,U34:V43,AM34:AN43,BE34:BF43,BW34:BX43)+1)</f>
        <v>23</v>
      </c>
      <c r="CP34" s="380"/>
      <c r="CQ34" s="381" t="str">
        <f>IF('各会計、関係団体の財政状況及び健全化判断比率'!BS7="","",'各会計、関係団体の財政状況及び健全化判断比率'!BS7)</f>
        <v>新潟市土地開発公社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5">
      <c r="A35" s="175"/>
      <c r="B35" s="199"/>
      <c r="C35" s="380">
        <f>IF(E35="","",C34+1)</f>
        <v>2</v>
      </c>
      <c r="D35" s="380"/>
      <c r="E35" s="381" t="str">
        <f>IF('各会計、関係団体の財政状況及び健全化判断比率'!B8="","",'各会計、関係団体の財政状況及び健全化判断比率'!B8)</f>
        <v>公債管理事業会計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介護保険事業会計</v>
      </c>
      <c r="X35" s="381"/>
      <c r="Y35" s="381"/>
      <c r="Z35" s="381"/>
      <c r="AA35" s="381"/>
      <c r="AB35" s="381"/>
      <c r="AC35" s="381"/>
      <c r="AD35" s="381"/>
      <c r="AE35" s="381"/>
      <c r="AF35" s="381"/>
      <c r="AG35" s="381"/>
      <c r="AH35" s="381"/>
      <c r="AI35" s="381"/>
      <c r="AJ35" s="381"/>
      <c r="AK35" s="381"/>
      <c r="AL35" s="175"/>
      <c r="AM35" s="380">
        <f t="shared" ref="AM35:AM43" si="0">IF(AO35="","",AM34+1)</f>
        <v>9</v>
      </c>
      <c r="AN35" s="380"/>
      <c r="AO35" s="381" t="str">
        <f>IF('各会計、関係団体の財政状況及び健全化判断比率'!B32="","",'各会計、関係団体の財政状況及び健全化判断比率'!B32)</f>
        <v>病院事業会計</v>
      </c>
      <c r="AP35" s="381"/>
      <c r="AQ35" s="381"/>
      <c r="AR35" s="381"/>
      <c r="AS35" s="381"/>
      <c r="AT35" s="381"/>
      <c r="AU35" s="381"/>
      <c r="AV35" s="381"/>
      <c r="AW35" s="381"/>
      <c r="AX35" s="381"/>
      <c r="AY35" s="381"/>
      <c r="AZ35" s="381"/>
      <c r="BA35" s="381"/>
      <c r="BB35" s="381"/>
      <c r="BC35" s="381"/>
      <c r="BD35" s="175"/>
      <c r="BE35" s="380">
        <f t="shared" ref="BE35:BE43" si="1">IF(BG35="","",BE34+1)</f>
        <v>12</v>
      </c>
      <c r="BF35" s="380"/>
      <c r="BG35" s="381" t="str">
        <f>IF('各会計、関係団体の財政状況及び健全化判断比率'!B35="","",'各会計、関係団体の財政状況及び健全化判断比率'!B35)</f>
        <v>と畜場事業会計</v>
      </c>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さくら福祉保健事務組合（病院分）</v>
      </c>
      <c r="BZ35" s="381"/>
      <c r="CA35" s="381"/>
      <c r="CB35" s="381"/>
      <c r="CC35" s="381"/>
      <c r="CD35" s="381"/>
      <c r="CE35" s="381"/>
      <c r="CF35" s="381"/>
      <c r="CG35" s="381"/>
      <c r="CH35" s="381"/>
      <c r="CI35" s="381"/>
      <c r="CJ35" s="381"/>
      <c r="CK35" s="381"/>
      <c r="CL35" s="381"/>
      <c r="CM35" s="381"/>
      <c r="CN35" s="175"/>
      <c r="CO35" s="380">
        <f t="shared" ref="CO35:CO43" si="3">IF(CQ35="","",CO34+1)</f>
        <v>24</v>
      </c>
      <c r="CP35" s="380"/>
      <c r="CQ35" s="381" t="str">
        <f>IF('各会計、関係団体の財政状況及び健全化判断比率'!BS8="","",'各会計、関係団体の財政状況及び健全化判断比率'!BS8)</f>
        <v>公益財団法人新潟市国際交流協会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5">
      <c r="A36" s="175"/>
      <c r="B36" s="199"/>
      <c r="C36" s="380">
        <f>IF(E36="","",C35+1)</f>
        <v>3</v>
      </c>
      <c r="D36" s="380"/>
      <c r="E36" s="381" t="str">
        <f>IF('各会計、関係団体の財政状況及び健全化判断比率'!B9="","",'各会計、関係団体の財政状況及び健全化判断比率'!B9)</f>
        <v>母子父子寡婦福祉資金貸付事業会計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後期高齢者医療事業会計</v>
      </c>
      <c r="X36" s="381"/>
      <c r="Y36" s="381"/>
      <c r="Z36" s="381"/>
      <c r="AA36" s="381"/>
      <c r="AB36" s="381"/>
      <c r="AC36" s="381"/>
      <c r="AD36" s="381"/>
      <c r="AE36" s="381"/>
      <c r="AF36" s="381"/>
      <c r="AG36" s="381"/>
      <c r="AH36" s="381"/>
      <c r="AI36" s="381"/>
      <c r="AJ36" s="381"/>
      <c r="AK36" s="381"/>
      <c r="AL36" s="175"/>
      <c r="AM36" s="380">
        <f t="shared" si="0"/>
        <v>10</v>
      </c>
      <c r="AN36" s="380"/>
      <c r="AO36" s="381" t="str">
        <f>IF('各会計、関係団体の財政状況及び健全化判断比率'!B33="","",'各会計、関係団体の財政状況及び健全化判断比率'!B33)</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15</v>
      </c>
      <c r="BX36" s="380"/>
      <c r="BY36" s="381" t="str">
        <f>IF('各会計、関係団体の財政状況及び健全化判断比率'!B70="","",'各会計、関係団体の財政状況及び健全化判断比率'!B70)</f>
        <v>下越障害福祉事務組合</v>
      </c>
      <c r="BZ36" s="381"/>
      <c r="CA36" s="381"/>
      <c r="CB36" s="381"/>
      <c r="CC36" s="381"/>
      <c r="CD36" s="381"/>
      <c r="CE36" s="381"/>
      <c r="CF36" s="381"/>
      <c r="CG36" s="381"/>
      <c r="CH36" s="381"/>
      <c r="CI36" s="381"/>
      <c r="CJ36" s="381"/>
      <c r="CK36" s="381"/>
      <c r="CL36" s="381"/>
      <c r="CM36" s="381"/>
      <c r="CN36" s="175"/>
      <c r="CO36" s="380">
        <f t="shared" si="3"/>
        <v>25</v>
      </c>
      <c r="CP36" s="380"/>
      <c r="CQ36" s="381" t="str">
        <f>IF('各会計、関係団体の財政状況及び健全化判断比率'!BS9="","",'各会計、関係団体の財政状況及び健全化判断比率'!BS9)</f>
        <v>公益財団法人新潟市芸術文化振興財団</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5">
      <c r="A37" s="175"/>
      <c r="B37" s="199"/>
      <c r="C37" s="380">
        <f>IF(E37="","",C36+1)</f>
        <v>4</v>
      </c>
      <c r="D37" s="380"/>
      <c r="E37" s="381" t="str">
        <f>IF('各会計、関係団体の財政状況及び健全化判断比率'!B10="","",'各会計、関係団体の財政状況及び健全化判断比率'!B10)</f>
        <v>土地取得事業会計</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16</v>
      </c>
      <c r="BX37" s="380"/>
      <c r="BY37" s="381" t="str">
        <f>IF('各会計、関係団体の財政状況及び健全化判断比率'!B71="","",'各会計、関係団体の財政状況及び健全化判断比率'!B71)</f>
        <v>新潟県中東福祉事務組合</v>
      </c>
      <c r="BZ37" s="381"/>
      <c r="CA37" s="381"/>
      <c r="CB37" s="381"/>
      <c r="CC37" s="381"/>
      <c r="CD37" s="381"/>
      <c r="CE37" s="381"/>
      <c r="CF37" s="381"/>
      <c r="CG37" s="381"/>
      <c r="CH37" s="381"/>
      <c r="CI37" s="381"/>
      <c r="CJ37" s="381"/>
      <c r="CK37" s="381"/>
      <c r="CL37" s="381"/>
      <c r="CM37" s="381"/>
      <c r="CN37" s="175"/>
      <c r="CO37" s="380">
        <f t="shared" si="3"/>
        <v>26</v>
      </c>
      <c r="CP37" s="380"/>
      <c r="CQ37" s="381" t="str">
        <f>IF('各会計、関係団体の財政状況及び健全化判断比率'!BS10="","",'各会計、関係団体の財政状況及び健全化判断比率'!BS10)</f>
        <v>公益財団法人會津八一記念館</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17</v>
      </c>
      <c r="BX38" s="380"/>
      <c r="BY38" s="381" t="str">
        <f>IF('各会計、関係団体の財政状況及び健全化判断比率'!B72="","",'各会計、関係団体の財政状況及び健全化判断比率'!B72)</f>
        <v>西蒲原福祉事務組合（一般・急患分）</v>
      </c>
      <c r="BZ38" s="381"/>
      <c r="CA38" s="381"/>
      <c r="CB38" s="381"/>
      <c r="CC38" s="381"/>
      <c r="CD38" s="381"/>
      <c r="CE38" s="381"/>
      <c r="CF38" s="381"/>
      <c r="CG38" s="381"/>
      <c r="CH38" s="381"/>
      <c r="CI38" s="381"/>
      <c r="CJ38" s="381"/>
      <c r="CK38" s="381"/>
      <c r="CL38" s="381"/>
      <c r="CM38" s="381"/>
      <c r="CN38" s="175"/>
      <c r="CO38" s="380">
        <f t="shared" si="3"/>
        <v>27</v>
      </c>
      <c r="CP38" s="380"/>
      <c r="CQ38" s="381" t="str">
        <f>IF('各会計、関係団体の財政状況及び健全化判断比率'!BS11="","",'各会計、関係団体の財政状況及び健全化判断比率'!BS11)</f>
        <v>公益財団法人新潟市海洋河川文化財団</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18</v>
      </c>
      <c r="BX39" s="380"/>
      <c r="BY39" s="381" t="str">
        <f>IF('各会計、関係団体の財政状況及び健全化判断比率'!B73="","",'各会計、関係団体の財政状況及び健全化判断比率'!B73)</f>
        <v>三条・燕・西蒲・南蒲広域養護老人ホーム施設組合</v>
      </c>
      <c r="BZ39" s="381"/>
      <c r="CA39" s="381"/>
      <c r="CB39" s="381"/>
      <c r="CC39" s="381"/>
      <c r="CD39" s="381"/>
      <c r="CE39" s="381"/>
      <c r="CF39" s="381"/>
      <c r="CG39" s="381"/>
      <c r="CH39" s="381"/>
      <c r="CI39" s="381"/>
      <c r="CJ39" s="381"/>
      <c r="CK39" s="381"/>
      <c r="CL39" s="381"/>
      <c r="CM39" s="381"/>
      <c r="CN39" s="175"/>
      <c r="CO39" s="380">
        <f t="shared" si="3"/>
        <v>28</v>
      </c>
      <c r="CP39" s="380"/>
      <c r="CQ39" s="381" t="str">
        <f>IF('各会計、関係団体の財政状況及び健全化判断比率'!BS12="","",'各会計、関係団体の財政状況及び健全化判断比率'!BS12)</f>
        <v>公益財団法人新潟市産業振興財団</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19</v>
      </c>
      <c r="BX40" s="380"/>
      <c r="BY40" s="381" t="str">
        <f>IF('各会計、関係団体の財政状況及び健全化判断比率'!B74="","",'各会計、関係団体の財政状況及び健全化判断比率'!B74)</f>
        <v>豊栄郷清掃施設処理組合</v>
      </c>
      <c r="BZ40" s="381"/>
      <c r="CA40" s="381"/>
      <c r="CB40" s="381"/>
      <c r="CC40" s="381"/>
      <c r="CD40" s="381"/>
      <c r="CE40" s="381"/>
      <c r="CF40" s="381"/>
      <c r="CG40" s="381"/>
      <c r="CH40" s="381"/>
      <c r="CI40" s="381"/>
      <c r="CJ40" s="381"/>
      <c r="CK40" s="381"/>
      <c r="CL40" s="381"/>
      <c r="CM40" s="381"/>
      <c r="CN40" s="175"/>
      <c r="CO40" s="380">
        <f t="shared" si="3"/>
        <v>29</v>
      </c>
      <c r="CP40" s="380"/>
      <c r="CQ40" s="381" t="str">
        <f>IF('各会計、関係団体の財政状況及び健全化判断比率'!BS13="","",'各会計、関係団体の財政状況及び健全化判断比率'!BS13)</f>
        <v>公益財団法人新潟観光コンベンション協会</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20</v>
      </c>
      <c r="BX41" s="380"/>
      <c r="BY41" s="381" t="str">
        <f>IF('各会計、関係団体の財政状況及び健全化判断比率'!B75="","",'各会計、関係団体の財政状況及び健全化判断比率'!B75)</f>
        <v>新潟県後期高齢者医療広域連合（一般会計）</v>
      </c>
      <c r="BZ41" s="381"/>
      <c r="CA41" s="381"/>
      <c r="CB41" s="381"/>
      <c r="CC41" s="381"/>
      <c r="CD41" s="381"/>
      <c r="CE41" s="381"/>
      <c r="CF41" s="381"/>
      <c r="CG41" s="381"/>
      <c r="CH41" s="381"/>
      <c r="CI41" s="381"/>
      <c r="CJ41" s="381"/>
      <c r="CK41" s="381"/>
      <c r="CL41" s="381"/>
      <c r="CM41" s="381"/>
      <c r="CN41" s="175"/>
      <c r="CO41" s="380">
        <f t="shared" si="3"/>
        <v>30</v>
      </c>
      <c r="CP41" s="380"/>
      <c r="CQ41" s="381" t="str">
        <f>IF('各会計、関係団体の財政状況及び健全化判断比率'!BS14="","",'各会計、関係団体の財政状況及び健全化判断比率'!BS14)</f>
        <v>公益財団法人新潟市勤労者福祉サービスセンター</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21</v>
      </c>
      <c r="BX42" s="380"/>
      <c r="BY42" s="381" t="str">
        <f>IF('各会計、関係団体の財政状況及び健全化判断比率'!B76="","",'各会計、関係団体の財政状況及び健全化判断比率'!B76)</f>
        <v>新潟県後期高齢者医療広域連合（後期高齢会計）</v>
      </c>
      <c r="BZ42" s="381"/>
      <c r="CA42" s="381"/>
      <c r="CB42" s="381"/>
      <c r="CC42" s="381"/>
      <c r="CD42" s="381"/>
      <c r="CE42" s="381"/>
      <c r="CF42" s="381"/>
      <c r="CG42" s="381"/>
      <c r="CH42" s="381"/>
      <c r="CI42" s="381"/>
      <c r="CJ42" s="381"/>
      <c r="CK42" s="381"/>
      <c r="CL42" s="381"/>
      <c r="CM42" s="381"/>
      <c r="CN42" s="175"/>
      <c r="CO42" s="380">
        <f t="shared" si="3"/>
        <v>31</v>
      </c>
      <c r="CP42" s="380"/>
      <c r="CQ42" s="381" t="str">
        <f>IF('各会計、関係団体の財政状況及び健全化判断比率'!BS15="","",'各会計、関係団体の財政状況及び健全化判断比率'!BS15)</f>
        <v>公益財団法人新潟ミートプラント</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22</v>
      </c>
      <c r="BX43" s="380"/>
      <c r="BY43" s="381" t="str">
        <f>IF('各会計、関係団体の財政状況及び健全化判断比率'!B77="","",'各会計、関係団体の財政状況及び健全化判断比率'!B77)</f>
        <v>新潟県市町村総合事務組合（全体分）</v>
      </c>
      <c r="BZ43" s="381"/>
      <c r="CA43" s="381"/>
      <c r="CB43" s="381"/>
      <c r="CC43" s="381"/>
      <c r="CD43" s="381"/>
      <c r="CE43" s="381"/>
      <c r="CF43" s="381"/>
      <c r="CG43" s="381"/>
      <c r="CH43" s="381"/>
      <c r="CI43" s="381"/>
      <c r="CJ43" s="381"/>
      <c r="CK43" s="381"/>
      <c r="CL43" s="381"/>
      <c r="CM43" s="381"/>
      <c r="CN43" s="175"/>
      <c r="CO43" s="380">
        <f t="shared" si="3"/>
        <v>32</v>
      </c>
      <c r="CP43" s="380"/>
      <c r="CQ43" s="381" t="str">
        <f>IF('各会計、関係団体の財政状況及び健全化判断比率'!BS16="","",'各会計、関係団体の財政状況及び健全化判断比率'!BS16)</f>
        <v>公益財団法人新潟市スポーツ協会</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hJ6CChemNWjdXmNYTLXxjtx7+LwW3ZXlsSJXwk4zfqioYDqpFjyIyem7Hr48tsHkH+xpjpU95xZq5AzSWc2isQ==" saltValue="8wcn3mp+YT1wI5kEmjwm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election activeCell="DL26" sqref="DO26"/>
    </sheetView>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5">
      <c r="A34" s="22"/>
      <c r="B34" s="31"/>
      <c r="C34" s="1162" t="s">
        <v>539</v>
      </c>
      <c r="D34" s="1162"/>
      <c r="E34" s="1163"/>
      <c r="F34" s="32">
        <v>4.17</v>
      </c>
      <c r="G34" s="33">
        <v>3.87</v>
      </c>
      <c r="H34" s="33">
        <v>3.5</v>
      </c>
      <c r="I34" s="33">
        <v>3.6</v>
      </c>
      <c r="J34" s="34">
        <v>3.33</v>
      </c>
      <c r="K34" s="22"/>
      <c r="L34" s="22"/>
      <c r="M34" s="22"/>
      <c r="N34" s="22"/>
      <c r="O34" s="22"/>
      <c r="P34" s="22"/>
    </row>
    <row r="35" spans="1:16" ht="39" customHeight="1" x14ac:dyDescent="0.25">
      <c r="A35" s="22"/>
      <c r="B35" s="35"/>
      <c r="C35" s="1158" t="s">
        <v>540</v>
      </c>
      <c r="D35" s="1158"/>
      <c r="E35" s="1159"/>
      <c r="F35" s="36">
        <v>3.01</v>
      </c>
      <c r="G35" s="37">
        <v>3.03</v>
      </c>
      <c r="H35" s="37">
        <v>2.79</v>
      </c>
      <c r="I35" s="37">
        <v>2.83</v>
      </c>
      <c r="J35" s="38">
        <v>2.0299999999999998</v>
      </c>
      <c r="K35" s="22"/>
      <c r="L35" s="22"/>
      <c r="M35" s="22"/>
      <c r="N35" s="22"/>
      <c r="O35" s="22"/>
      <c r="P35" s="22"/>
    </row>
    <row r="36" spans="1:16" ht="39" customHeight="1" x14ac:dyDescent="0.25">
      <c r="A36" s="22"/>
      <c r="B36" s="35"/>
      <c r="C36" s="1158" t="s">
        <v>541</v>
      </c>
      <c r="D36" s="1158"/>
      <c r="E36" s="1159"/>
      <c r="F36" s="36">
        <v>1.49</v>
      </c>
      <c r="G36" s="37">
        <v>1.28</v>
      </c>
      <c r="H36" s="37">
        <v>2.82</v>
      </c>
      <c r="I36" s="37">
        <v>2.39</v>
      </c>
      <c r="J36" s="38">
        <v>1.89</v>
      </c>
      <c r="K36" s="22"/>
      <c r="L36" s="22"/>
      <c r="M36" s="22"/>
      <c r="N36" s="22"/>
      <c r="O36" s="22"/>
      <c r="P36" s="22"/>
    </row>
    <row r="37" spans="1:16" ht="39" customHeight="1" x14ac:dyDescent="0.25">
      <c r="A37" s="22"/>
      <c r="B37" s="35"/>
      <c r="C37" s="1158" t="s">
        <v>542</v>
      </c>
      <c r="D37" s="1158"/>
      <c r="E37" s="1159"/>
      <c r="F37" s="36">
        <v>0.43</v>
      </c>
      <c r="G37" s="37">
        <v>0.39</v>
      </c>
      <c r="H37" s="37">
        <v>0.56999999999999995</v>
      </c>
      <c r="I37" s="37">
        <v>1.08</v>
      </c>
      <c r="J37" s="38">
        <v>0.7</v>
      </c>
      <c r="K37" s="22"/>
      <c r="L37" s="22"/>
      <c r="M37" s="22"/>
      <c r="N37" s="22"/>
      <c r="O37" s="22"/>
      <c r="P37" s="22"/>
    </row>
    <row r="38" spans="1:16" ht="39" customHeight="1" x14ac:dyDescent="0.25">
      <c r="A38" s="22"/>
      <c r="B38" s="35"/>
      <c r="C38" s="1158" t="s">
        <v>543</v>
      </c>
      <c r="D38" s="1158"/>
      <c r="E38" s="1159"/>
      <c r="F38" s="36">
        <v>0.55000000000000004</v>
      </c>
      <c r="G38" s="37">
        <v>0.63</v>
      </c>
      <c r="H38" s="37">
        <v>0.8</v>
      </c>
      <c r="I38" s="37">
        <v>0.41</v>
      </c>
      <c r="J38" s="38">
        <v>0.42</v>
      </c>
      <c r="K38" s="22"/>
      <c r="L38" s="22"/>
      <c r="M38" s="22"/>
      <c r="N38" s="22"/>
      <c r="O38" s="22"/>
      <c r="P38" s="22"/>
    </row>
    <row r="39" spans="1:16" ht="39" customHeight="1" x14ac:dyDescent="0.25">
      <c r="A39" s="22"/>
      <c r="B39" s="35"/>
      <c r="C39" s="1158" t="s">
        <v>544</v>
      </c>
      <c r="D39" s="1158"/>
      <c r="E39" s="1159"/>
      <c r="F39" s="36">
        <v>0.21</v>
      </c>
      <c r="G39" s="37">
        <v>0.24</v>
      </c>
      <c r="H39" s="37">
        <v>0.27</v>
      </c>
      <c r="I39" s="37">
        <v>0.31</v>
      </c>
      <c r="J39" s="38">
        <v>0.27</v>
      </c>
      <c r="K39" s="22"/>
      <c r="L39" s="22"/>
      <c r="M39" s="22"/>
      <c r="N39" s="22"/>
      <c r="O39" s="22"/>
      <c r="P39" s="22"/>
    </row>
    <row r="40" spans="1:16" ht="39" customHeight="1" x14ac:dyDescent="0.25">
      <c r="A40" s="22"/>
      <c r="B40" s="35"/>
      <c r="C40" s="1158" t="s">
        <v>545</v>
      </c>
      <c r="D40" s="1158"/>
      <c r="E40" s="1159"/>
      <c r="F40" s="36">
        <v>0.11</v>
      </c>
      <c r="G40" s="37">
        <v>0.16</v>
      </c>
      <c r="H40" s="37">
        <v>0.2</v>
      </c>
      <c r="I40" s="37">
        <v>0.08</v>
      </c>
      <c r="J40" s="38">
        <v>0.19</v>
      </c>
      <c r="K40" s="22"/>
      <c r="L40" s="22"/>
      <c r="M40" s="22"/>
      <c r="N40" s="22"/>
      <c r="O40" s="22"/>
      <c r="P40" s="22"/>
    </row>
    <row r="41" spans="1:16" ht="39" customHeight="1" x14ac:dyDescent="0.25">
      <c r="A41" s="22"/>
      <c r="B41" s="35"/>
      <c r="C41" s="1158" t="s">
        <v>546</v>
      </c>
      <c r="D41" s="1158"/>
      <c r="E41" s="1159"/>
      <c r="F41" s="36">
        <v>0</v>
      </c>
      <c r="G41" s="37">
        <v>0</v>
      </c>
      <c r="H41" s="37">
        <v>0</v>
      </c>
      <c r="I41" s="37">
        <v>0</v>
      </c>
      <c r="J41" s="38">
        <v>0.1</v>
      </c>
      <c r="K41" s="22"/>
      <c r="L41" s="22"/>
      <c r="M41" s="22"/>
      <c r="N41" s="22"/>
      <c r="O41" s="22"/>
      <c r="P41" s="22"/>
    </row>
    <row r="42" spans="1:16" ht="39" customHeight="1" x14ac:dyDescent="0.25">
      <c r="A42" s="22"/>
      <c r="B42" s="39"/>
      <c r="C42" s="1158" t="s">
        <v>547</v>
      </c>
      <c r="D42" s="1158"/>
      <c r="E42" s="1159"/>
      <c r="F42" s="36" t="s">
        <v>493</v>
      </c>
      <c r="G42" s="37" t="s">
        <v>493</v>
      </c>
      <c r="H42" s="37" t="s">
        <v>493</v>
      </c>
      <c r="I42" s="37" t="s">
        <v>493</v>
      </c>
      <c r="J42" s="38" t="s">
        <v>493</v>
      </c>
      <c r="K42" s="22"/>
      <c r="L42" s="22"/>
      <c r="M42" s="22"/>
      <c r="N42" s="22"/>
      <c r="O42" s="22"/>
      <c r="P42" s="22"/>
    </row>
    <row r="43" spans="1:16" ht="39" customHeight="1" thickBot="1" x14ac:dyDescent="0.3">
      <c r="A43" s="22"/>
      <c r="B43" s="40"/>
      <c r="C43" s="1160" t="s">
        <v>548</v>
      </c>
      <c r="D43" s="1160"/>
      <c r="E43" s="1161"/>
      <c r="F43" s="41">
        <v>0</v>
      </c>
      <c r="G43" s="42">
        <v>0</v>
      </c>
      <c r="H43" s="42">
        <v>0</v>
      </c>
      <c r="I43" s="42">
        <v>0</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2J3bYzD0PxIEJb9ZuVicie0qA0RdcENVoTaMqLTZx0qfYJEjlHHCrN0g/1cjl02ETTz1zsFQfYINEuJ6a/Ithg==" saltValue="nBmqSINQIk+lQ0Qoi+QJ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election activeCell="DL26" sqref="DO26"/>
    </sheetView>
  </sheetViews>
  <sheetFormatPr defaultColWidth="0" defaultRowHeight="12.7" customHeight="1" zeroHeight="1" x14ac:dyDescent="0.25"/>
  <cols>
    <col min="1" max="1" width="6.59765625" style="47" customWidth="1"/>
    <col min="2" max="3" width="10.9296875" style="47" customWidth="1"/>
    <col min="4" max="4" width="10" style="47" customWidth="1"/>
    <col min="5" max="10" width="11" style="47" customWidth="1"/>
    <col min="11" max="15" width="13.066406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5">
      <c r="A45" s="46"/>
      <c r="B45" s="1187" t="s">
        <v>9</v>
      </c>
      <c r="C45" s="1188"/>
      <c r="D45" s="56"/>
      <c r="E45" s="1193" t="s">
        <v>10</v>
      </c>
      <c r="F45" s="1193"/>
      <c r="G45" s="1193"/>
      <c r="H45" s="1193"/>
      <c r="I45" s="1193"/>
      <c r="J45" s="1194"/>
      <c r="K45" s="57">
        <v>36656</v>
      </c>
      <c r="L45" s="58">
        <v>37350</v>
      </c>
      <c r="M45" s="58">
        <v>38906</v>
      </c>
      <c r="N45" s="58">
        <v>39337</v>
      </c>
      <c r="O45" s="59">
        <v>40112</v>
      </c>
      <c r="P45" s="46"/>
      <c r="Q45" s="46"/>
      <c r="R45" s="46"/>
      <c r="S45" s="46"/>
      <c r="T45" s="46"/>
      <c r="U45" s="46"/>
    </row>
    <row r="46" spans="1:21" ht="30.75" customHeight="1" x14ac:dyDescent="0.25">
      <c r="A46" s="46"/>
      <c r="B46" s="1189"/>
      <c r="C46" s="1190"/>
      <c r="D46" s="60"/>
      <c r="E46" s="1166" t="s">
        <v>11</v>
      </c>
      <c r="F46" s="1166"/>
      <c r="G46" s="1166"/>
      <c r="H46" s="1166"/>
      <c r="I46" s="1166"/>
      <c r="J46" s="1167"/>
      <c r="K46" s="61">
        <v>2282</v>
      </c>
      <c r="L46" s="62">
        <v>2128</v>
      </c>
      <c r="M46" s="62">
        <v>2041</v>
      </c>
      <c r="N46" s="62">
        <v>2825</v>
      </c>
      <c r="O46" s="63">
        <v>2232</v>
      </c>
      <c r="P46" s="46"/>
      <c r="Q46" s="46"/>
      <c r="R46" s="46"/>
      <c r="S46" s="46"/>
      <c r="T46" s="46"/>
      <c r="U46" s="46"/>
    </row>
    <row r="47" spans="1:21" ht="30.75" customHeight="1" x14ac:dyDescent="0.25">
      <c r="A47" s="46"/>
      <c r="B47" s="1189"/>
      <c r="C47" s="1190"/>
      <c r="D47" s="60"/>
      <c r="E47" s="1166" t="s">
        <v>12</v>
      </c>
      <c r="F47" s="1166"/>
      <c r="G47" s="1166"/>
      <c r="H47" s="1166"/>
      <c r="I47" s="1166"/>
      <c r="J47" s="1167"/>
      <c r="K47" s="61">
        <v>7580</v>
      </c>
      <c r="L47" s="62">
        <v>7987</v>
      </c>
      <c r="M47" s="62">
        <v>8029</v>
      </c>
      <c r="N47" s="62">
        <v>9653</v>
      </c>
      <c r="O47" s="63">
        <v>9659</v>
      </c>
      <c r="P47" s="46"/>
      <c r="Q47" s="46"/>
      <c r="R47" s="46"/>
      <c r="S47" s="46"/>
      <c r="T47" s="46"/>
      <c r="U47" s="46"/>
    </row>
    <row r="48" spans="1:21" ht="30.75" customHeight="1" x14ac:dyDescent="0.25">
      <c r="A48" s="46"/>
      <c r="B48" s="1189"/>
      <c r="C48" s="1190"/>
      <c r="D48" s="60"/>
      <c r="E48" s="1166" t="s">
        <v>13</v>
      </c>
      <c r="F48" s="1166"/>
      <c r="G48" s="1166"/>
      <c r="H48" s="1166"/>
      <c r="I48" s="1166"/>
      <c r="J48" s="1167"/>
      <c r="K48" s="61">
        <v>13159</v>
      </c>
      <c r="L48" s="62">
        <v>13478</v>
      </c>
      <c r="M48" s="62">
        <v>13911</v>
      </c>
      <c r="N48" s="62">
        <v>13941</v>
      </c>
      <c r="O48" s="63">
        <v>14206</v>
      </c>
      <c r="P48" s="46"/>
      <c r="Q48" s="46"/>
      <c r="R48" s="46"/>
      <c r="S48" s="46"/>
      <c r="T48" s="46"/>
      <c r="U48" s="46"/>
    </row>
    <row r="49" spans="1:21" ht="30.75" customHeight="1" x14ac:dyDescent="0.25">
      <c r="A49" s="46"/>
      <c r="B49" s="1189"/>
      <c r="C49" s="1190"/>
      <c r="D49" s="60"/>
      <c r="E49" s="1166" t="s">
        <v>14</v>
      </c>
      <c r="F49" s="1166"/>
      <c r="G49" s="1166"/>
      <c r="H49" s="1166"/>
      <c r="I49" s="1166"/>
      <c r="J49" s="1167"/>
      <c r="K49" s="61">
        <v>24</v>
      </c>
      <c r="L49" s="62">
        <v>12</v>
      </c>
      <c r="M49" s="62">
        <v>14</v>
      </c>
      <c r="N49" s="62">
        <v>15</v>
      </c>
      <c r="O49" s="63">
        <v>19</v>
      </c>
      <c r="P49" s="46"/>
      <c r="Q49" s="46"/>
      <c r="R49" s="46"/>
      <c r="S49" s="46"/>
      <c r="T49" s="46"/>
      <c r="U49" s="46"/>
    </row>
    <row r="50" spans="1:21" ht="30.75" customHeight="1" x14ac:dyDescent="0.25">
      <c r="A50" s="46"/>
      <c r="B50" s="1189"/>
      <c r="C50" s="1190"/>
      <c r="D50" s="60"/>
      <c r="E50" s="1166" t="s">
        <v>15</v>
      </c>
      <c r="F50" s="1166"/>
      <c r="G50" s="1166"/>
      <c r="H50" s="1166"/>
      <c r="I50" s="1166"/>
      <c r="J50" s="1167"/>
      <c r="K50" s="61">
        <v>450</v>
      </c>
      <c r="L50" s="62">
        <v>424</v>
      </c>
      <c r="M50" s="62">
        <v>321</v>
      </c>
      <c r="N50" s="62">
        <v>310</v>
      </c>
      <c r="O50" s="63">
        <v>246</v>
      </c>
      <c r="P50" s="46"/>
      <c r="Q50" s="46"/>
      <c r="R50" s="46"/>
      <c r="S50" s="46"/>
      <c r="T50" s="46"/>
      <c r="U50" s="46"/>
    </row>
    <row r="51" spans="1:21" ht="30.75" customHeight="1" x14ac:dyDescent="0.25">
      <c r="A51" s="46"/>
      <c r="B51" s="1191"/>
      <c r="C51" s="1192"/>
      <c r="D51" s="64"/>
      <c r="E51" s="1166" t="s">
        <v>16</v>
      </c>
      <c r="F51" s="1166"/>
      <c r="G51" s="1166"/>
      <c r="H51" s="1166"/>
      <c r="I51" s="1166"/>
      <c r="J51" s="1167"/>
      <c r="K51" s="61" t="s">
        <v>493</v>
      </c>
      <c r="L51" s="62" t="s">
        <v>493</v>
      </c>
      <c r="M51" s="62" t="s">
        <v>493</v>
      </c>
      <c r="N51" s="62" t="s">
        <v>493</v>
      </c>
      <c r="O51" s="63" t="s">
        <v>493</v>
      </c>
      <c r="P51" s="46"/>
      <c r="Q51" s="46"/>
      <c r="R51" s="46"/>
      <c r="S51" s="46"/>
      <c r="T51" s="46"/>
      <c r="U51" s="46"/>
    </row>
    <row r="52" spans="1:21" ht="30.75" customHeight="1" x14ac:dyDescent="0.25">
      <c r="A52" s="46"/>
      <c r="B52" s="1164" t="s">
        <v>17</v>
      </c>
      <c r="C52" s="1165"/>
      <c r="D52" s="64"/>
      <c r="E52" s="1166" t="s">
        <v>18</v>
      </c>
      <c r="F52" s="1166"/>
      <c r="G52" s="1166"/>
      <c r="H52" s="1166"/>
      <c r="I52" s="1166"/>
      <c r="J52" s="1167"/>
      <c r="K52" s="61">
        <v>38532</v>
      </c>
      <c r="L52" s="62">
        <v>38924</v>
      </c>
      <c r="M52" s="62">
        <v>39659</v>
      </c>
      <c r="N52" s="62">
        <v>39847</v>
      </c>
      <c r="O52" s="63">
        <v>40235</v>
      </c>
      <c r="P52" s="46"/>
      <c r="Q52" s="46"/>
      <c r="R52" s="46"/>
      <c r="S52" s="46"/>
      <c r="T52" s="46"/>
      <c r="U52" s="46"/>
    </row>
    <row r="53" spans="1:21" ht="30.75" customHeight="1" thickBot="1" x14ac:dyDescent="0.3">
      <c r="A53" s="46"/>
      <c r="B53" s="1168" t="s">
        <v>19</v>
      </c>
      <c r="C53" s="1169"/>
      <c r="D53" s="65"/>
      <c r="E53" s="1170" t="s">
        <v>20</v>
      </c>
      <c r="F53" s="1170"/>
      <c r="G53" s="1170"/>
      <c r="H53" s="1170"/>
      <c r="I53" s="1170"/>
      <c r="J53" s="1171"/>
      <c r="K53" s="66">
        <v>21619</v>
      </c>
      <c r="L53" s="67">
        <v>22455</v>
      </c>
      <c r="M53" s="67">
        <v>23563</v>
      </c>
      <c r="N53" s="67">
        <v>26234</v>
      </c>
      <c r="O53" s="68">
        <v>26239</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5">
      <c r="B58" s="1172" t="s">
        <v>24</v>
      </c>
      <c r="C58" s="1173"/>
      <c r="D58" s="1178" t="s">
        <v>25</v>
      </c>
      <c r="E58" s="1179"/>
      <c r="F58" s="1179"/>
      <c r="G58" s="1179"/>
      <c r="H58" s="1179"/>
      <c r="I58" s="1179"/>
      <c r="J58" s="1180"/>
      <c r="K58" s="81">
        <v>6461</v>
      </c>
      <c r="L58" s="82">
        <v>5597</v>
      </c>
      <c r="M58" s="82">
        <v>5612</v>
      </c>
      <c r="N58" s="82">
        <v>9304</v>
      </c>
      <c r="O58" s="83">
        <v>6587</v>
      </c>
    </row>
    <row r="59" spans="1:21" ht="31.5" customHeight="1" x14ac:dyDescent="0.25">
      <c r="B59" s="1174"/>
      <c r="C59" s="1175"/>
      <c r="D59" s="1181" t="s">
        <v>26</v>
      </c>
      <c r="E59" s="1182"/>
      <c r="F59" s="1182"/>
      <c r="G59" s="1182"/>
      <c r="H59" s="1182"/>
      <c r="I59" s="1182"/>
      <c r="J59" s="1183"/>
      <c r="K59" s="84">
        <v>21000</v>
      </c>
      <c r="L59" s="85">
        <v>20687</v>
      </c>
      <c r="M59" s="85">
        <v>22082</v>
      </c>
      <c r="N59" s="85">
        <v>25535</v>
      </c>
      <c r="O59" s="86">
        <v>24051</v>
      </c>
    </row>
    <row r="60" spans="1:21" ht="31.5" customHeight="1" thickBot="1" x14ac:dyDescent="0.3">
      <c r="B60" s="1176"/>
      <c r="C60" s="1177"/>
      <c r="D60" s="1184" t="s">
        <v>27</v>
      </c>
      <c r="E60" s="1185"/>
      <c r="F60" s="1185"/>
      <c r="G60" s="1185"/>
      <c r="H60" s="1185"/>
      <c r="I60" s="1185"/>
      <c r="J60" s="1186"/>
      <c r="K60" s="87">
        <v>32467</v>
      </c>
      <c r="L60" s="88">
        <v>33380</v>
      </c>
      <c r="M60" s="88">
        <v>32467</v>
      </c>
      <c r="N60" s="88">
        <v>36668</v>
      </c>
      <c r="O60" s="89">
        <v>36320</v>
      </c>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MFBZM29EXTDzERbCoDQmpNkncBOqYjaxev8b9DJyQtW3NRgkSn56w1M1V2RKCUMfWBFgNA7P4Ffi+0c+KhhiA==" saltValue="DXtvzkx0xQd0O6be9Gdz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election activeCell="DL26" sqref="DO26"/>
    </sheetView>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3203125" style="94" customWidth="1"/>
    <col min="9" max="13" width="16.3320312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531</v>
      </c>
      <c r="J40" s="101" t="s">
        <v>532</v>
      </c>
      <c r="K40" s="101" t="s">
        <v>533</v>
      </c>
      <c r="L40" s="101" t="s">
        <v>534</v>
      </c>
      <c r="M40" s="102" t="s">
        <v>535</v>
      </c>
    </row>
    <row r="41" spans="2:13" ht="27.75" customHeight="1" x14ac:dyDescent="0.25">
      <c r="B41" s="1207" t="s">
        <v>30</v>
      </c>
      <c r="C41" s="1208"/>
      <c r="D41" s="103"/>
      <c r="E41" s="1209" t="s">
        <v>31</v>
      </c>
      <c r="F41" s="1209"/>
      <c r="G41" s="1209"/>
      <c r="H41" s="1210"/>
      <c r="I41" s="342">
        <v>654360</v>
      </c>
      <c r="J41" s="343">
        <v>665123</v>
      </c>
      <c r="K41" s="343">
        <v>667056</v>
      </c>
      <c r="L41" s="343">
        <v>659349</v>
      </c>
      <c r="M41" s="344">
        <v>654495</v>
      </c>
    </row>
    <row r="42" spans="2:13" ht="27.75" customHeight="1" x14ac:dyDescent="0.25">
      <c r="B42" s="1197"/>
      <c r="C42" s="1198"/>
      <c r="D42" s="104"/>
      <c r="E42" s="1201" t="s">
        <v>32</v>
      </c>
      <c r="F42" s="1201"/>
      <c r="G42" s="1201"/>
      <c r="H42" s="1202"/>
      <c r="I42" s="345">
        <v>10467</v>
      </c>
      <c r="J42" s="346">
        <v>9810</v>
      </c>
      <c r="K42" s="346">
        <v>9067</v>
      </c>
      <c r="L42" s="346">
        <v>8974</v>
      </c>
      <c r="M42" s="347">
        <v>8048</v>
      </c>
    </row>
    <row r="43" spans="2:13" ht="27.75" customHeight="1" x14ac:dyDescent="0.25">
      <c r="B43" s="1197"/>
      <c r="C43" s="1198"/>
      <c r="D43" s="104"/>
      <c r="E43" s="1201" t="s">
        <v>33</v>
      </c>
      <c r="F43" s="1201"/>
      <c r="G43" s="1201"/>
      <c r="H43" s="1202"/>
      <c r="I43" s="345">
        <v>180477</v>
      </c>
      <c r="J43" s="346">
        <v>172244</v>
      </c>
      <c r="K43" s="346">
        <v>174908</v>
      </c>
      <c r="L43" s="346">
        <v>174727</v>
      </c>
      <c r="M43" s="347">
        <v>172797</v>
      </c>
    </row>
    <row r="44" spans="2:13" ht="27.75" customHeight="1" x14ac:dyDescent="0.25">
      <c r="B44" s="1197"/>
      <c r="C44" s="1198"/>
      <c r="D44" s="104"/>
      <c r="E44" s="1201" t="s">
        <v>34</v>
      </c>
      <c r="F44" s="1201"/>
      <c r="G44" s="1201"/>
      <c r="H44" s="1202"/>
      <c r="I44" s="345">
        <v>439</v>
      </c>
      <c r="J44" s="346">
        <v>426</v>
      </c>
      <c r="K44" s="346">
        <v>405</v>
      </c>
      <c r="L44" s="346">
        <v>381</v>
      </c>
      <c r="M44" s="347">
        <v>366</v>
      </c>
    </row>
    <row r="45" spans="2:13" ht="27.75" customHeight="1" x14ac:dyDescent="0.25">
      <c r="B45" s="1197"/>
      <c r="C45" s="1198"/>
      <c r="D45" s="104"/>
      <c r="E45" s="1201" t="s">
        <v>35</v>
      </c>
      <c r="F45" s="1201"/>
      <c r="G45" s="1201"/>
      <c r="H45" s="1202"/>
      <c r="I45" s="345">
        <v>76459</v>
      </c>
      <c r="J45" s="346">
        <v>76410</v>
      </c>
      <c r="K45" s="346">
        <v>74348</v>
      </c>
      <c r="L45" s="346">
        <v>72626</v>
      </c>
      <c r="M45" s="347">
        <v>74005</v>
      </c>
    </row>
    <row r="46" spans="2:13" ht="27.75" customHeight="1" x14ac:dyDescent="0.25">
      <c r="B46" s="1197"/>
      <c r="C46" s="1198"/>
      <c r="D46" s="105"/>
      <c r="E46" s="1201" t="s">
        <v>36</v>
      </c>
      <c r="F46" s="1201"/>
      <c r="G46" s="1201"/>
      <c r="H46" s="1202"/>
      <c r="I46" s="345">
        <v>115</v>
      </c>
      <c r="J46" s="346">
        <v>56</v>
      </c>
      <c r="K46" s="346" t="s">
        <v>493</v>
      </c>
      <c r="L46" s="346">
        <v>8</v>
      </c>
      <c r="M46" s="347">
        <v>8</v>
      </c>
    </row>
    <row r="47" spans="2:13" ht="27.75" customHeight="1" x14ac:dyDescent="0.25">
      <c r="B47" s="1197"/>
      <c r="C47" s="1198"/>
      <c r="D47" s="106"/>
      <c r="E47" s="1211" t="s">
        <v>37</v>
      </c>
      <c r="F47" s="1212"/>
      <c r="G47" s="1212"/>
      <c r="H47" s="1213"/>
      <c r="I47" s="345" t="s">
        <v>493</v>
      </c>
      <c r="J47" s="346" t="s">
        <v>493</v>
      </c>
      <c r="K47" s="346" t="s">
        <v>493</v>
      </c>
      <c r="L47" s="346" t="s">
        <v>493</v>
      </c>
      <c r="M47" s="347" t="s">
        <v>493</v>
      </c>
    </row>
    <row r="48" spans="2:13" ht="27.75" customHeight="1" x14ac:dyDescent="0.25">
      <c r="B48" s="1197"/>
      <c r="C48" s="1198"/>
      <c r="D48" s="104"/>
      <c r="E48" s="1201" t="s">
        <v>38</v>
      </c>
      <c r="F48" s="1201"/>
      <c r="G48" s="1201"/>
      <c r="H48" s="1202"/>
      <c r="I48" s="345" t="s">
        <v>493</v>
      </c>
      <c r="J48" s="346" t="s">
        <v>493</v>
      </c>
      <c r="K48" s="346" t="s">
        <v>493</v>
      </c>
      <c r="L48" s="346" t="s">
        <v>493</v>
      </c>
      <c r="M48" s="347" t="s">
        <v>493</v>
      </c>
    </row>
    <row r="49" spans="2:13" ht="27.75" customHeight="1" x14ac:dyDescent="0.25">
      <c r="B49" s="1199"/>
      <c r="C49" s="1200"/>
      <c r="D49" s="104"/>
      <c r="E49" s="1201" t="s">
        <v>39</v>
      </c>
      <c r="F49" s="1201"/>
      <c r="G49" s="1201"/>
      <c r="H49" s="1202"/>
      <c r="I49" s="345" t="s">
        <v>493</v>
      </c>
      <c r="J49" s="346" t="s">
        <v>493</v>
      </c>
      <c r="K49" s="346" t="s">
        <v>493</v>
      </c>
      <c r="L49" s="346" t="s">
        <v>493</v>
      </c>
      <c r="M49" s="347" t="s">
        <v>493</v>
      </c>
    </row>
    <row r="50" spans="2:13" ht="27.75" customHeight="1" x14ac:dyDescent="0.25">
      <c r="B50" s="1195" t="s">
        <v>40</v>
      </c>
      <c r="C50" s="1196"/>
      <c r="D50" s="107"/>
      <c r="E50" s="1201" t="s">
        <v>41</v>
      </c>
      <c r="F50" s="1201"/>
      <c r="G50" s="1201"/>
      <c r="H50" s="1202"/>
      <c r="I50" s="345">
        <v>32389</v>
      </c>
      <c r="J50" s="346">
        <v>32974</v>
      </c>
      <c r="K50" s="346">
        <v>42557</v>
      </c>
      <c r="L50" s="346">
        <v>40747</v>
      </c>
      <c r="M50" s="347">
        <v>41431</v>
      </c>
    </row>
    <row r="51" spans="2:13" ht="27.75" customHeight="1" x14ac:dyDescent="0.25">
      <c r="B51" s="1197"/>
      <c r="C51" s="1198"/>
      <c r="D51" s="104"/>
      <c r="E51" s="1201" t="s">
        <v>42</v>
      </c>
      <c r="F51" s="1201"/>
      <c r="G51" s="1201"/>
      <c r="H51" s="1202"/>
      <c r="I51" s="345">
        <v>86795</v>
      </c>
      <c r="J51" s="346">
        <v>81469</v>
      </c>
      <c r="K51" s="346">
        <v>80877</v>
      </c>
      <c r="L51" s="346">
        <v>79700</v>
      </c>
      <c r="M51" s="347">
        <v>77188</v>
      </c>
    </row>
    <row r="52" spans="2:13" ht="27.75" customHeight="1" x14ac:dyDescent="0.25">
      <c r="B52" s="1199"/>
      <c r="C52" s="1200"/>
      <c r="D52" s="104"/>
      <c r="E52" s="1201" t="s">
        <v>43</v>
      </c>
      <c r="F52" s="1201"/>
      <c r="G52" s="1201"/>
      <c r="H52" s="1202"/>
      <c r="I52" s="345">
        <v>527413</v>
      </c>
      <c r="J52" s="346">
        <v>538367</v>
      </c>
      <c r="K52" s="346">
        <v>540419</v>
      </c>
      <c r="L52" s="346">
        <v>536042</v>
      </c>
      <c r="M52" s="347">
        <v>535357</v>
      </c>
    </row>
    <row r="53" spans="2:13" ht="27.75" customHeight="1" thickBot="1" x14ac:dyDescent="0.3">
      <c r="B53" s="1203" t="s">
        <v>19</v>
      </c>
      <c r="C53" s="1204"/>
      <c r="D53" s="108"/>
      <c r="E53" s="1205" t="s">
        <v>44</v>
      </c>
      <c r="F53" s="1205"/>
      <c r="G53" s="1205"/>
      <c r="H53" s="1206"/>
      <c r="I53" s="348">
        <v>275718</v>
      </c>
      <c r="J53" s="349">
        <v>271259</v>
      </c>
      <c r="K53" s="349">
        <v>261932</v>
      </c>
      <c r="L53" s="349">
        <v>259575</v>
      </c>
      <c r="M53" s="350">
        <v>255743</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foGD3wcWhTATmkqeis8f3mEHOo2ms0Lx0OkEHnQF18PHB1l5BxRqRrnUTg6XbcSZ8pjG9ewc0ZaBuBkoOmzlQQ==" saltValue="GyD1hpbN83+7UxL4LRY4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election activeCell="DL26" sqref="DO26"/>
    </sheetView>
  </sheetViews>
  <sheetFormatPr defaultColWidth="0" defaultRowHeight="13.5" customHeight="1" zeroHeight="1" x14ac:dyDescent="0.25"/>
  <cols>
    <col min="1" max="1" width="8.265625" style="1" customWidth="1"/>
    <col min="2" max="2" width="16.33203125" style="1" customWidth="1"/>
    <col min="3" max="5" width="26.265625" style="1" customWidth="1"/>
    <col min="6" max="8" width="24.265625" style="1" customWidth="1"/>
    <col min="9" max="14" width="26" style="1" customWidth="1"/>
    <col min="15" max="15" width="6.06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533</v>
      </c>
      <c r="G54" s="117" t="s">
        <v>534</v>
      </c>
      <c r="H54" s="118" t="s">
        <v>535</v>
      </c>
    </row>
    <row r="55" spans="2:8" ht="52.5" customHeight="1" x14ac:dyDescent="0.25">
      <c r="B55" s="119"/>
      <c r="C55" s="1222" t="s">
        <v>46</v>
      </c>
      <c r="D55" s="1222"/>
      <c r="E55" s="1223"/>
      <c r="F55" s="120">
        <v>9239</v>
      </c>
      <c r="G55" s="120">
        <v>8820</v>
      </c>
      <c r="H55" s="121">
        <v>4995</v>
      </c>
    </row>
    <row r="56" spans="2:8" ht="52.5" customHeight="1" x14ac:dyDescent="0.25">
      <c r="B56" s="122"/>
      <c r="C56" s="1224" t="s">
        <v>47</v>
      </c>
      <c r="D56" s="1224"/>
      <c r="E56" s="1225"/>
      <c r="F56" s="123">
        <v>36</v>
      </c>
      <c r="G56" s="123">
        <v>36</v>
      </c>
      <c r="H56" s="124">
        <v>1130</v>
      </c>
    </row>
    <row r="57" spans="2:8" ht="53.25" customHeight="1" x14ac:dyDescent="0.25">
      <c r="B57" s="122"/>
      <c r="C57" s="1226" t="s">
        <v>48</v>
      </c>
      <c r="D57" s="1226"/>
      <c r="E57" s="1227"/>
      <c r="F57" s="125">
        <v>1916</v>
      </c>
      <c r="G57" s="125">
        <v>1951</v>
      </c>
      <c r="H57" s="126">
        <v>2203</v>
      </c>
    </row>
    <row r="58" spans="2:8" ht="45.75" customHeight="1" x14ac:dyDescent="0.25">
      <c r="B58" s="127"/>
      <c r="C58" s="1214" t="s">
        <v>583</v>
      </c>
      <c r="D58" s="1215"/>
      <c r="E58" s="1216"/>
      <c r="F58" s="128">
        <v>1506</v>
      </c>
      <c r="G58" s="128">
        <v>1506</v>
      </c>
      <c r="H58" s="129">
        <v>1506</v>
      </c>
    </row>
    <row r="59" spans="2:8" ht="45.75" customHeight="1" x14ac:dyDescent="0.25">
      <c r="B59" s="127"/>
      <c r="C59" s="1214" t="s">
        <v>584</v>
      </c>
      <c r="D59" s="1215"/>
      <c r="E59" s="1216"/>
      <c r="F59" s="128">
        <v>0</v>
      </c>
      <c r="G59" s="128">
        <v>0</v>
      </c>
      <c r="H59" s="129">
        <v>400</v>
      </c>
    </row>
    <row r="60" spans="2:8" ht="45.75" customHeight="1" x14ac:dyDescent="0.25">
      <c r="B60" s="127"/>
      <c r="C60" s="1214" t="s">
        <v>585</v>
      </c>
      <c r="D60" s="1215"/>
      <c r="E60" s="1216"/>
      <c r="F60" s="128">
        <v>100</v>
      </c>
      <c r="G60" s="128">
        <v>140</v>
      </c>
      <c r="H60" s="129">
        <v>155</v>
      </c>
    </row>
    <row r="61" spans="2:8" ht="45.75" customHeight="1" x14ac:dyDescent="0.25">
      <c r="B61" s="127"/>
      <c r="C61" s="1214" t="s">
        <v>586</v>
      </c>
      <c r="D61" s="1215"/>
      <c r="E61" s="1216"/>
      <c r="F61" s="128">
        <v>87</v>
      </c>
      <c r="G61" s="128">
        <v>78</v>
      </c>
      <c r="H61" s="129">
        <v>70</v>
      </c>
    </row>
    <row r="62" spans="2:8" ht="45.75" customHeight="1" thickBot="1" x14ac:dyDescent="0.3">
      <c r="B62" s="130"/>
      <c r="C62" s="1217" t="s">
        <v>587</v>
      </c>
      <c r="D62" s="1218"/>
      <c r="E62" s="1219"/>
      <c r="F62" s="131">
        <v>40</v>
      </c>
      <c r="G62" s="131">
        <v>54</v>
      </c>
      <c r="H62" s="132">
        <v>58</v>
      </c>
    </row>
    <row r="63" spans="2:8" ht="52.5" customHeight="1" thickBot="1" x14ac:dyDescent="0.3">
      <c r="B63" s="133"/>
      <c r="C63" s="1220" t="s">
        <v>49</v>
      </c>
      <c r="D63" s="1220"/>
      <c r="E63" s="1221"/>
      <c r="F63" s="134">
        <v>11190</v>
      </c>
      <c r="G63" s="134">
        <v>10807</v>
      </c>
      <c r="H63" s="135">
        <v>8328</v>
      </c>
    </row>
    <row r="64" spans="2:8" ht="12.75" x14ac:dyDescent="0.25"/>
  </sheetData>
  <sheetProtection algorithmName="SHA-512" hashValue="06tMF4xdwnWd61iOLUrYFphhZ3EKVBmj6xdiq1pCPAutHQ+zdfUtJ7swvq16huiDn2rcez4q6wLHKdG6hPwKNw==" saltValue="qM7lnLBnJZO1VQBFHl0o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943F0-7370-4B38-9957-72DCE1178AC0}">
  <sheetPr>
    <pageSetUpPr fitToPage="1"/>
  </sheetPr>
  <dimension ref="A1:DE85"/>
  <sheetViews>
    <sheetView showGridLines="0" zoomScale="80" zoomScaleNormal="80" zoomScaleSheetLayoutView="55" workbookViewId="0">
      <selection activeCell="DL26" sqref="DO26"/>
    </sheetView>
  </sheetViews>
  <sheetFormatPr defaultColWidth="0" defaultRowHeight="13.5" customHeight="1" zeroHeight="1" x14ac:dyDescent="0.25"/>
  <cols>
    <col min="1" max="1" width="6.33203125" style="255" customWidth="1"/>
    <col min="2" max="107" width="2.46484375" style="255" customWidth="1"/>
    <col min="108" max="108" width="6.06640625" style="261" customWidth="1"/>
    <col min="109" max="109" width="5.929687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588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589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40" t="s">
        <v>590</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2.75" x14ac:dyDescent="0.2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2.75" x14ac:dyDescent="0.2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2.75" x14ac:dyDescent="0.2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2.75" x14ac:dyDescent="0.2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591</v>
      </c>
    </row>
    <row r="50" spans="1:109" ht="12.75" x14ac:dyDescent="0.2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531</v>
      </c>
      <c r="BQ50" s="1233"/>
      <c r="BR50" s="1233"/>
      <c r="BS50" s="1233"/>
      <c r="BT50" s="1233"/>
      <c r="BU50" s="1233"/>
      <c r="BV50" s="1233"/>
      <c r="BW50" s="1233"/>
      <c r="BX50" s="1233" t="s">
        <v>532</v>
      </c>
      <c r="BY50" s="1233"/>
      <c r="BZ50" s="1233"/>
      <c r="CA50" s="1233"/>
      <c r="CB50" s="1233"/>
      <c r="CC50" s="1233"/>
      <c r="CD50" s="1233"/>
      <c r="CE50" s="1233"/>
      <c r="CF50" s="1233" t="s">
        <v>533</v>
      </c>
      <c r="CG50" s="1233"/>
      <c r="CH50" s="1233"/>
      <c r="CI50" s="1233"/>
      <c r="CJ50" s="1233"/>
      <c r="CK50" s="1233"/>
      <c r="CL50" s="1233"/>
      <c r="CM50" s="1233"/>
      <c r="CN50" s="1233" t="s">
        <v>534</v>
      </c>
      <c r="CO50" s="1233"/>
      <c r="CP50" s="1233"/>
      <c r="CQ50" s="1233"/>
      <c r="CR50" s="1233"/>
      <c r="CS50" s="1233"/>
      <c r="CT50" s="1233"/>
      <c r="CU50" s="1233"/>
      <c r="CV50" s="1233" t="s">
        <v>535</v>
      </c>
      <c r="CW50" s="1233"/>
      <c r="CX50" s="1233"/>
      <c r="CY50" s="1233"/>
      <c r="CZ50" s="1233"/>
      <c r="DA50" s="1233"/>
      <c r="DB50" s="1233"/>
      <c r="DC50" s="1233"/>
    </row>
    <row r="51" spans="1:109" ht="13.5" customHeight="1" x14ac:dyDescent="0.25">
      <c r="B51" s="259"/>
      <c r="G51" s="1236"/>
      <c r="H51" s="1236"/>
      <c r="I51" s="1249"/>
      <c r="J51" s="1249"/>
      <c r="K51" s="1235"/>
      <c r="L51" s="1235"/>
      <c r="M51" s="1235"/>
      <c r="N51" s="1235"/>
      <c r="AM51" s="359"/>
      <c r="AN51" s="1231" t="s">
        <v>592</v>
      </c>
      <c r="AO51" s="1231"/>
      <c r="AP51" s="1231"/>
      <c r="AQ51" s="1231"/>
      <c r="AR51" s="1231"/>
      <c r="AS51" s="1231"/>
      <c r="AT51" s="1231"/>
      <c r="AU51" s="1231"/>
      <c r="AV51" s="1231"/>
      <c r="AW51" s="1231"/>
      <c r="AX51" s="1231"/>
      <c r="AY51" s="1231"/>
      <c r="AZ51" s="1231"/>
      <c r="BA51" s="1231"/>
      <c r="BB51" s="1231" t="s">
        <v>593</v>
      </c>
      <c r="BC51" s="1231"/>
      <c r="BD51" s="1231"/>
      <c r="BE51" s="1231"/>
      <c r="BF51" s="1231"/>
      <c r="BG51" s="1231"/>
      <c r="BH51" s="1231"/>
      <c r="BI51" s="1231"/>
      <c r="BJ51" s="1231"/>
      <c r="BK51" s="1231"/>
      <c r="BL51" s="1231"/>
      <c r="BM51" s="1231"/>
      <c r="BN51" s="1231"/>
      <c r="BO51" s="1231"/>
      <c r="BP51" s="1228">
        <v>139.6</v>
      </c>
      <c r="BQ51" s="1228"/>
      <c r="BR51" s="1228"/>
      <c r="BS51" s="1228"/>
      <c r="BT51" s="1228"/>
      <c r="BU51" s="1228"/>
      <c r="BV51" s="1228"/>
      <c r="BW51" s="1228"/>
      <c r="BX51" s="1228">
        <v>134.69999999999999</v>
      </c>
      <c r="BY51" s="1228"/>
      <c r="BZ51" s="1228"/>
      <c r="CA51" s="1228"/>
      <c r="CB51" s="1228"/>
      <c r="CC51" s="1228"/>
      <c r="CD51" s="1228"/>
      <c r="CE51" s="1228"/>
      <c r="CF51" s="1228">
        <v>124</v>
      </c>
      <c r="CG51" s="1228"/>
      <c r="CH51" s="1228"/>
      <c r="CI51" s="1228"/>
      <c r="CJ51" s="1228"/>
      <c r="CK51" s="1228"/>
      <c r="CL51" s="1228"/>
      <c r="CM51" s="1228"/>
      <c r="CN51" s="1228">
        <v>126.7</v>
      </c>
      <c r="CO51" s="1228"/>
      <c r="CP51" s="1228"/>
      <c r="CQ51" s="1228"/>
      <c r="CR51" s="1228"/>
      <c r="CS51" s="1228"/>
      <c r="CT51" s="1228"/>
      <c r="CU51" s="1228"/>
      <c r="CV51" s="1228">
        <v>123</v>
      </c>
      <c r="CW51" s="1228"/>
      <c r="CX51" s="1228"/>
      <c r="CY51" s="1228"/>
      <c r="CZ51" s="1228"/>
      <c r="DA51" s="1228"/>
      <c r="DB51" s="1228"/>
      <c r="DC51" s="1228"/>
    </row>
    <row r="52" spans="1:109" ht="12.75" x14ac:dyDescent="0.2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2.75" x14ac:dyDescent="0.2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594</v>
      </c>
      <c r="BC53" s="1231"/>
      <c r="BD53" s="1231"/>
      <c r="BE53" s="1231"/>
      <c r="BF53" s="1231"/>
      <c r="BG53" s="1231"/>
      <c r="BH53" s="1231"/>
      <c r="BI53" s="1231"/>
      <c r="BJ53" s="1231"/>
      <c r="BK53" s="1231"/>
      <c r="BL53" s="1231"/>
      <c r="BM53" s="1231"/>
      <c r="BN53" s="1231"/>
      <c r="BO53" s="1231"/>
      <c r="BP53" s="1228">
        <v>57.1</v>
      </c>
      <c r="BQ53" s="1228"/>
      <c r="BR53" s="1228"/>
      <c r="BS53" s="1228"/>
      <c r="BT53" s="1228"/>
      <c r="BU53" s="1228"/>
      <c r="BV53" s="1228"/>
      <c r="BW53" s="1228"/>
      <c r="BX53" s="1228">
        <v>58.4</v>
      </c>
      <c r="BY53" s="1228"/>
      <c r="BZ53" s="1228"/>
      <c r="CA53" s="1228"/>
      <c r="CB53" s="1228"/>
      <c r="CC53" s="1228"/>
      <c r="CD53" s="1228"/>
      <c r="CE53" s="1228"/>
      <c r="CF53" s="1228">
        <v>59.9</v>
      </c>
      <c r="CG53" s="1228"/>
      <c r="CH53" s="1228"/>
      <c r="CI53" s="1228"/>
      <c r="CJ53" s="1228"/>
      <c r="CK53" s="1228"/>
      <c r="CL53" s="1228"/>
      <c r="CM53" s="1228"/>
      <c r="CN53" s="1228">
        <v>61.2</v>
      </c>
      <c r="CO53" s="1228"/>
      <c r="CP53" s="1228"/>
      <c r="CQ53" s="1228"/>
      <c r="CR53" s="1228"/>
      <c r="CS53" s="1228"/>
      <c r="CT53" s="1228"/>
      <c r="CU53" s="1228"/>
      <c r="CV53" s="1228">
        <v>63</v>
      </c>
      <c r="CW53" s="1228"/>
      <c r="CX53" s="1228"/>
      <c r="CY53" s="1228"/>
      <c r="CZ53" s="1228"/>
      <c r="DA53" s="1228"/>
      <c r="DB53" s="1228"/>
      <c r="DC53" s="1228"/>
    </row>
    <row r="54" spans="1:109" ht="12.75" x14ac:dyDescent="0.2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2.75" x14ac:dyDescent="0.25">
      <c r="A55" s="358"/>
      <c r="B55" s="259"/>
      <c r="G55" s="1234"/>
      <c r="H55" s="1234"/>
      <c r="I55" s="1234"/>
      <c r="J55" s="1234"/>
      <c r="K55" s="1235"/>
      <c r="L55" s="1235"/>
      <c r="M55" s="1235"/>
      <c r="N55" s="1235"/>
      <c r="AN55" s="1233" t="s">
        <v>595</v>
      </c>
      <c r="AO55" s="1233"/>
      <c r="AP55" s="1233"/>
      <c r="AQ55" s="1233"/>
      <c r="AR55" s="1233"/>
      <c r="AS55" s="1233"/>
      <c r="AT55" s="1233"/>
      <c r="AU55" s="1233"/>
      <c r="AV55" s="1233"/>
      <c r="AW55" s="1233"/>
      <c r="AX55" s="1233"/>
      <c r="AY55" s="1233"/>
      <c r="AZ55" s="1233"/>
      <c r="BA55" s="1233"/>
      <c r="BB55" s="1231" t="s">
        <v>593</v>
      </c>
      <c r="BC55" s="1231"/>
      <c r="BD55" s="1231"/>
      <c r="BE55" s="1231"/>
      <c r="BF55" s="1231"/>
      <c r="BG55" s="1231"/>
      <c r="BH55" s="1231"/>
      <c r="BI55" s="1231"/>
      <c r="BJ55" s="1231"/>
      <c r="BK55" s="1231"/>
      <c r="BL55" s="1231"/>
      <c r="BM55" s="1231"/>
      <c r="BN55" s="1231"/>
      <c r="BO55" s="1231"/>
      <c r="BP55" s="1228">
        <v>91.9</v>
      </c>
      <c r="BQ55" s="1228"/>
      <c r="BR55" s="1228"/>
      <c r="BS55" s="1228"/>
      <c r="BT55" s="1228"/>
      <c r="BU55" s="1228"/>
      <c r="BV55" s="1228"/>
      <c r="BW55" s="1228"/>
      <c r="BX55" s="1228">
        <v>86.1</v>
      </c>
      <c r="BY55" s="1228"/>
      <c r="BZ55" s="1228"/>
      <c r="CA55" s="1228"/>
      <c r="CB55" s="1228"/>
      <c r="CC55" s="1228"/>
      <c r="CD55" s="1228"/>
      <c r="CE55" s="1228"/>
      <c r="CF55" s="1228">
        <v>72.8</v>
      </c>
      <c r="CG55" s="1228"/>
      <c r="CH55" s="1228"/>
      <c r="CI55" s="1228"/>
      <c r="CJ55" s="1228"/>
      <c r="CK55" s="1228"/>
      <c r="CL55" s="1228"/>
      <c r="CM55" s="1228"/>
      <c r="CN55" s="1228">
        <v>67.599999999999994</v>
      </c>
      <c r="CO55" s="1228"/>
      <c r="CP55" s="1228"/>
      <c r="CQ55" s="1228"/>
      <c r="CR55" s="1228"/>
      <c r="CS55" s="1228"/>
      <c r="CT55" s="1228"/>
      <c r="CU55" s="1228"/>
      <c r="CV55" s="1228">
        <v>63</v>
      </c>
      <c r="CW55" s="1228"/>
      <c r="CX55" s="1228"/>
      <c r="CY55" s="1228"/>
      <c r="CZ55" s="1228"/>
      <c r="DA55" s="1228"/>
      <c r="DB55" s="1228"/>
      <c r="DC55" s="1228"/>
    </row>
    <row r="56" spans="1:109" ht="12.75" x14ac:dyDescent="0.2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2.75" x14ac:dyDescent="0.2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594</v>
      </c>
      <c r="BC57" s="1231"/>
      <c r="BD57" s="1231"/>
      <c r="BE57" s="1231"/>
      <c r="BF57" s="1231"/>
      <c r="BG57" s="1231"/>
      <c r="BH57" s="1231"/>
      <c r="BI57" s="1231"/>
      <c r="BJ57" s="1231"/>
      <c r="BK57" s="1231"/>
      <c r="BL57" s="1231"/>
      <c r="BM57" s="1231"/>
      <c r="BN57" s="1231"/>
      <c r="BO57" s="1231"/>
      <c r="BP57" s="1228">
        <v>63.4</v>
      </c>
      <c r="BQ57" s="1228"/>
      <c r="BR57" s="1228"/>
      <c r="BS57" s="1228"/>
      <c r="BT57" s="1228"/>
      <c r="BU57" s="1228"/>
      <c r="BV57" s="1228"/>
      <c r="BW57" s="1228"/>
      <c r="BX57" s="1228">
        <v>64.3</v>
      </c>
      <c r="BY57" s="1228"/>
      <c r="BZ57" s="1228"/>
      <c r="CA57" s="1228"/>
      <c r="CB57" s="1228"/>
      <c r="CC57" s="1228"/>
      <c r="CD57" s="1228"/>
      <c r="CE57" s="1228"/>
      <c r="CF57" s="1228">
        <v>65.2</v>
      </c>
      <c r="CG57" s="1228"/>
      <c r="CH57" s="1228"/>
      <c r="CI57" s="1228"/>
      <c r="CJ57" s="1228"/>
      <c r="CK57" s="1228"/>
      <c r="CL57" s="1228"/>
      <c r="CM57" s="1228"/>
      <c r="CN57" s="1228">
        <v>66.2</v>
      </c>
      <c r="CO57" s="1228"/>
      <c r="CP57" s="1228"/>
      <c r="CQ57" s="1228"/>
      <c r="CR57" s="1228"/>
      <c r="CS57" s="1228"/>
      <c r="CT57" s="1228"/>
      <c r="CU57" s="1228"/>
      <c r="CV57" s="1228">
        <v>66.400000000000006</v>
      </c>
      <c r="CW57" s="1228"/>
      <c r="CX57" s="1228"/>
      <c r="CY57" s="1228"/>
      <c r="CZ57" s="1228"/>
      <c r="DA57" s="1228"/>
      <c r="DB57" s="1228"/>
      <c r="DC57" s="1228"/>
      <c r="DD57" s="363"/>
      <c r="DE57" s="362"/>
    </row>
    <row r="58" spans="1:109" s="358" customFormat="1" ht="12.75" x14ac:dyDescent="0.2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596</v>
      </c>
    </row>
    <row r="64" spans="1:109" ht="12.75" x14ac:dyDescent="0.25">
      <c r="B64" s="259"/>
      <c r="G64" s="357"/>
      <c r="I64" s="369"/>
      <c r="J64" s="369"/>
      <c r="K64" s="369"/>
      <c r="L64" s="369"/>
      <c r="M64" s="369"/>
      <c r="N64" s="370"/>
      <c r="AM64" s="357"/>
      <c r="AN64" s="357" t="s">
        <v>589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40" t="s">
        <v>597</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2.75" x14ac:dyDescent="0.2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2.75" x14ac:dyDescent="0.2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2.75" x14ac:dyDescent="0.2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2.75" x14ac:dyDescent="0.2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591</v>
      </c>
    </row>
    <row r="72" spans="2:107" ht="12.75" x14ac:dyDescent="0.2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531</v>
      </c>
      <c r="BQ72" s="1233"/>
      <c r="BR72" s="1233"/>
      <c r="BS72" s="1233"/>
      <c r="BT72" s="1233"/>
      <c r="BU72" s="1233"/>
      <c r="BV72" s="1233"/>
      <c r="BW72" s="1233"/>
      <c r="BX72" s="1233" t="s">
        <v>532</v>
      </c>
      <c r="BY72" s="1233"/>
      <c r="BZ72" s="1233"/>
      <c r="CA72" s="1233"/>
      <c r="CB72" s="1233"/>
      <c r="CC72" s="1233"/>
      <c r="CD72" s="1233"/>
      <c r="CE72" s="1233"/>
      <c r="CF72" s="1233" t="s">
        <v>533</v>
      </c>
      <c r="CG72" s="1233"/>
      <c r="CH72" s="1233"/>
      <c r="CI72" s="1233"/>
      <c r="CJ72" s="1233"/>
      <c r="CK72" s="1233"/>
      <c r="CL72" s="1233"/>
      <c r="CM72" s="1233"/>
      <c r="CN72" s="1233" t="s">
        <v>534</v>
      </c>
      <c r="CO72" s="1233"/>
      <c r="CP72" s="1233"/>
      <c r="CQ72" s="1233"/>
      <c r="CR72" s="1233"/>
      <c r="CS72" s="1233"/>
      <c r="CT72" s="1233"/>
      <c r="CU72" s="1233"/>
      <c r="CV72" s="1233" t="s">
        <v>535</v>
      </c>
      <c r="CW72" s="1233"/>
      <c r="CX72" s="1233"/>
      <c r="CY72" s="1233"/>
      <c r="CZ72" s="1233"/>
      <c r="DA72" s="1233"/>
      <c r="DB72" s="1233"/>
      <c r="DC72" s="1233"/>
    </row>
    <row r="73" spans="2:107" ht="12.75" x14ac:dyDescent="0.25">
      <c r="B73" s="259"/>
      <c r="G73" s="1236"/>
      <c r="H73" s="1236"/>
      <c r="I73" s="1236"/>
      <c r="J73" s="1236"/>
      <c r="K73" s="1232"/>
      <c r="L73" s="1232"/>
      <c r="M73" s="1232"/>
      <c r="N73" s="1232"/>
      <c r="AM73" s="359"/>
      <c r="AN73" s="1231" t="s">
        <v>592</v>
      </c>
      <c r="AO73" s="1231"/>
      <c r="AP73" s="1231"/>
      <c r="AQ73" s="1231"/>
      <c r="AR73" s="1231"/>
      <c r="AS73" s="1231"/>
      <c r="AT73" s="1231"/>
      <c r="AU73" s="1231"/>
      <c r="AV73" s="1231"/>
      <c r="AW73" s="1231"/>
      <c r="AX73" s="1231"/>
      <c r="AY73" s="1231"/>
      <c r="AZ73" s="1231"/>
      <c r="BA73" s="1231"/>
      <c r="BB73" s="1231" t="s">
        <v>593</v>
      </c>
      <c r="BC73" s="1231"/>
      <c r="BD73" s="1231"/>
      <c r="BE73" s="1231"/>
      <c r="BF73" s="1231"/>
      <c r="BG73" s="1231"/>
      <c r="BH73" s="1231"/>
      <c r="BI73" s="1231"/>
      <c r="BJ73" s="1231"/>
      <c r="BK73" s="1231"/>
      <c r="BL73" s="1231"/>
      <c r="BM73" s="1231"/>
      <c r="BN73" s="1231"/>
      <c r="BO73" s="1231"/>
      <c r="BP73" s="1228">
        <v>139.6</v>
      </c>
      <c r="BQ73" s="1228"/>
      <c r="BR73" s="1228"/>
      <c r="BS73" s="1228"/>
      <c r="BT73" s="1228"/>
      <c r="BU73" s="1228"/>
      <c r="BV73" s="1228"/>
      <c r="BW73" s="1228"/>
      <c r="BX73" s="1228">
        <v>134.69999999999999</v>
      </c>
      <c r="BY73" s="1228"/>
      <c r="BZ73" s="1228"/>
      <c r="CA73" s="1228"/>
      <c r="CB73" s="1228"/>
      <c r="CC73" s="1228"/>
      <c r="CD73" s="1228"/>
      <c r="CE73" s="1228"/>
      <c r="CF73" s="1228">
        <v>124</v>
      </c>
      <c r="CG73" s="1228"/>
      <c r="CH73" s="1228"/>
      <c r="CI73" s="1228"/>
      <c r="CJ73" s="1228"/>
      <c r="CK73" s="1228"/>
      <c r="CL73" s="1228"/>
      <c r="CM73" s="1228"/>
      <c r="CN73" s="1228">
        <v>126.7</v>
      </c>
      <c r="CO73" s="1228"/>
      <c r="CP73" s="1228"/>
      <c r="CQ73" s="1228"/>
      <c r="CR73" s="1228"/>
      <c r="CS73" s="1228"/>
      <c r="CT73" s="1228"/>
      <c r="CU73" s="1228"/>
      <c r="CV73" s="1228">
        <v>123</v>
      </c>
      <c r="CW73" s="1228"/>
      <c r="CX73" s="1228"/>
      <c r="CY73" s="1228"/>
      <c r="CZ73" s="1228"/>
      <c r="DA73" s="1228"/>
      <c r="DB73" s="1228"/>
      <c r="DC73" s="1228"/>
    </row>
    <row r="74" spans="2:107" ht="12.75" x14ac:dyDescent="0.2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2.75" x14ac:dyDescent="0.2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598</v>
      </c>
      <c r="BC75" s="1231"/>
      <c r="BD75" s="1231"/>
      <c r="BE75" s="1231"/>
      <c r="BF75" s="1231"/>
      <c r="BG75" s="1231"/>
      <c r="BH75" s="1231"/>
      <c r="BI75" s="1231"/>
      <c r="BJ75" s="1231"/>
      <c r="BK75" s="1231"/>
      <c r="BL75" s="1231"/>
      <c r="BM75" s="1231"/>
      <c r="BN75" s="1231"/>
      <c r="BO75" s="1231"/>
      <c r="BP75" s="1228">
        <v>10.5</v>
      </c>
      <c r="BQ75" s="1228"/>
      <c r="BR75" s="1228"/>
      <c r="BS75" s="1228"/>
      <c r="BT75" s="1228"/>
      <c r="BU75" s="1228"/>
      <c r="BV75" s="1228"/>
      <c r="BW75" s="1228"/>
      <c r="BX75" s="1228">
        <v>10.9</v>
      </c>
      <c r="BY75" s="1228"/>
      <c r="BZ75" s="1228"/>
      <c r="CA75" s="1228"/>
      <c r="CB75" s="1228"/>
      <c r="CC75" s="1228"/>
      <c r="CD75" s="1228"/>
      <c r="CE75" s="1228"/>
      <c r="CF75" s="1228">
        <v>11</v>
      </c>
      <c r="CG75" s="1228"/>
      <c r="CH75" s="1228"/>
      <c r="CI75" s="1228"/>
      <c r="CJ75" s="1228"/>
      <c r="CK75" s="1228"/>
      <c r="CL75" s="1228"/>
      <c r="CM75" s="1228"/>
      <c r="CN75" s="1228">
        <v>11.7</v>
      </c>
      <c r="CO75" s="1228"/>
      <c r="CP75" s="1228"/>
      <c r="CQ75" s="1228"/>
      <c r="CR75" s="1228"/>
      <c r="CS75" s="1228"/>
      <c r="CT75" s="1228"/>
      <c r="CU75" s="1228"/>
      <c r="CV75" s="1228">
        <v>12.1</v>
      </c>
      <c r="CW75" s="1228"/>
      <c r="CX75" s="1228"/>
      <c r="CY75" s="1228"/>
      <c r="CZ75" s="1228"/>
      <c r="DA75" s="1228"/>
      <c r="DB75" s="1228"/>
      <c r="DC75" s="1228"/>
    </row>
    <row r="76" spans="2:107" ht="12.75" x14ac:dyDescent="0.2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2.75" x14ac:dyDescent="0.25">
      <c r="B77" s="259"/>
      <c r="G77" s="1234"/>
      <c r="H77" s="1234"/>
      <c r="I77" s="1234"/>
      <c r="J77" s="1234"/>
      <c r="K77" s="1232"/>
      <c r="L77" s="1232"/>
      <c r="M77" s="1232"/>
      <c r="N77" s="1232"/>
      <c r="AN77" s="1233" t="s">
        <v>595</v>
      </c>
      <c r="AO77" s="1233"/>
      <c r="AP77" s="1233"/>
      <c r="AQ77" s="1233"/>
      <c r="AR77" s="1233"/>
      <c r="AS77" s="1233"/>
      <c r="AT77" s="1233"/>
      <c r="AU77" s="1233"/>
      <c r="AV77" s="1233"/>
      <c r="AW77" s="1233"/>
      <c r="AX77" s="1233"/>
      <c r="AY77" s="1233"/>
      <c r="AZ77" s="1233"/>
      <c r="BA77" s="1233"/>
      <c r="BB77" s="1231" t="s">
        <v>593</v>
      </c>
      <c r="BC77" s="1231"/>
      <c r="BD77" s="1231"/>
      <c r="BE77" s="1231"/>
      <c r="BF77" s="1231"/>
      <c r="BG77" s="1231"/>
      <c r="BH77" s="1231"/>
      <c r="BI77" s="1231"/>
      <c r="BJ77" s="1231"/>
      <c r="BK77" s="1231"/>
      <c r="BL77" s="1231"/>
      <c r="BM77" s="1231"/>
      <c r="BN77" s="1231"/>
      <c r="BO77" s="1231"/>
      <c r="BP77" s="1228">
        <v>91.9</v>
      </c>
      <c r="BQ77" s="1228"/>
      <c r="BR77" s="1228"/>
      <c r="BS77" s="1228"/>
      <c r="BT77" s="1228"/>
      <c r="BU77" s="1228"/>
      <c r="BV77" s="1228"/>
      <c r="BW77" s="1228"/>
      <c r="BX77" s="1228">
        <v>86.1</v>
      </c>
      <c r="BY77" s="1228"/>
      <c r="BZ77" s="1228"/>
      <c r="CA77" s="1228"/>
      <c r="CB77" s="1228"/>
      <c r="CC77" s="1228"/>
      <c r="CD77" s="1228"/>
      <c r="CE77" s="1228"/>
      <c r="CF77" s="1228">
        <v>72.8</v>
      </c>
      <c r="CG77" s="1228"/>
      <c r="CH77" s="1228"/>
      <c r="CI77" s="1228"/>
      <c r="CJ77" s="1228"/>
      <c r="CK77" s="1228"/>
      <c r="CL77" s="1228"/>
      <c r="CM77" s="1228"/>
      <c r="CN77" s="1228">
        <v>67.599999999999994</v>
      </c>
      <c r="CO77" s="1228"/>
      <c r="CP77" s="1228"/>
      <c r="CQ77" s="1228"/>
      <c r="CR77" s="1228"/>
      <c r="CS77" s="1228"/>
      <c r="CT77" s="1228"/>
      <c r="CU77" s="1228"/>
      <c r="CV77" s="1228">
        <v>63</v>
      </c>
      <c r="CW77" s="1228"/>
      <c r="CX77" s="1228"/>
      <c r="CY77" s="1228"/>
      <c r="CZ77" s="1228"/>
      <c r="DA77" s="1228"/>
      <c r="DB77" s="1228"/>
      <c r="DC77" s="1228"/>
    </row>
    <row r="78" spans="2:107" ht="12.75" x14ac:dyDescent="0.2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2.75" x14ac:dyDescent="0.2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598</v>
      </c>
      <c r="BC79" s="1231"/>
      <c r="BD79" s="1231"/>
      <c r="BE79" s="1231"/>
      <c r="BF79" s="1231"/>
      <c r="BG79" s="1231"/>
      <c r="BH79" s="1231"/>
      <c r="BI79" s="1231"/>
      <c r="BJ79" s="1231"/>
      <c r="BK79" s="1231"/>
      <c r="BL79" s="1231"/>
      <c r="BM79" s="1231"/>
      <c r="BN79" s="1231"/>
      <c r="BO79" s="1231"/>
      <c r="BP79" s="1228">
        <v>7.3</v>
      </c>
      <c r="BQ79" s="1228"/>
      <c r="BR79" s="1228"/>
      <c r="BS79" s="1228"/>
      <c r="BT79" s="1228"/>
      <c r="BU79" s="1228"/>
      <c r="BV79" s="1228"/>
      <c r="BW79" s="1228"/>
      <c r="BX79" s="1228">
        <v>7.3</v>
      </c>
      <c r="BY79" s="1228"/>
      <c r="BZ79" s="1228"/>
      <c r="CA79" s="1228"/>
      <c r="CB79" s="1228"/>
      <c r="CC79" s="1228"/>
      <c r="CD79" s="1228"/>
      <c r="CE79" s="1228"/>
      <c r="CF79" s="1228">
        <v>7.1</v>
      </c>
      <c r="CG79" s="1228"/>
      <c r="CH79" s="1228"/>
      <c r="CI79" s="1228"/>
      <c r="CJ79" s="1228"/>
      <c r="CK79" s="1228"/>
      <c r="CL79" s="1228"/>
      <c r="CM79" s="1228"/>
      <c r="CN79" s="1228">
        <v>6.8</v>
      </c>
      <c r="CO79" s="1228"/>
      <c r="CP79" s="1228"/>
      <c r="CQ79" s="1228"/>
      <c r="CR79" s="1228"/>
      <c r="CS79" s="1228"/>
      <c r="CT79" s="1228"/>
      <c r="CU79" s="1228"/>
      <c r="CV79" s="1228">
        <v>6.6</v>
      </c>
      <c r="CW79" s="1228"/>
      <c r="CX79" s="1228"/>
      <c r="CY79" s="1228"/>
      <c r="CZ79" s="1228"/>
      <c r="DA79" s="1228"/>
      <c r="DB79" s="1228"/>
      <c r="DC79" s="1228"/>
    </row>
    <row r="80" spans="2:107" ht="12.75" x14ac:dyDescent="0.2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ypPg3fSKIuJ8o3fy3fT3m2ImxvOEHITQdECqNuykhYnf+Org13d+botXV7LIjdFPwM8dI8GJyYKgD4rGLG7FPg==" saltValue="znrx17RP4b92ewzjzwTJX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DE822-0E59-4AE6-A1CA-592CE5AD591E}">
  <sheetPr>
    <pageSetUpPr fitToPage="1"/>
  </sheetPr>
  <dimension ref="A1:DR125"/>
  <sheetViews>
    <sheetView showGridLines="0" zoomScale="80" zoomScaleNormal="80" zoomScaleSheetLayoutView="70" workbookViewId="0">
      <selection activeCell="DL26" sqref="DO26"/>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481</v>
      </c>
    </row>
  </sheetData>
  <sheetProtection algorithmName="SHA-512" hashValue="kpdd6c2/bK4gdHa+oHQ4h6vhwjwK1OaoIk1O5x791TQU7RlkHMHqB0Rbj3fx+pVaUuSX8p8iZRDB3XCmK91Azw==" saltValue="xD7wnRXx8HNsoemD92HH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58FD4-C781-4B38-9412-F8B5069B3815}">
  <sheetPr>
    <pageSetUpPr fitToPage="1"/>
  </sheetPr>
  <dimension ref="A1:DR125"/>
  <sheetViews>
    <sheetView showGridLines="0" zoomScale="80" zoomScaleNormal="80" zoomScaleSheetLayoutView="55" workbookViewId="0">
      <selection activeCell="DL26" sqref="DO26"/>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481</v>
      </c>
    </row>
  </sheetData>
  <sheetProtection algorithmName="SHA-512" hashValue="qXmrn9F0rGZzvss2n4mgDSPrXWwrOWtnNOuebSdHUVIgGfSfCR37vnsyHr9uqhiPu4kcOw94S/Sw0JTwRQ11Ww==" saltValue="4u+hWQMy3QlR8Vm+MNGO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6640625" defaultRowHeight="12.75" x14ac:dyDescent="0.25"/>
  <cols>
    <col min="1" max="1" width="45.9296875" style="142" customWidth="1"/>
    <col min="2" max="8" width="13.33203125" style="142" customWidth="1"/>
    <col min="9" max="16384" width="11.06640625" style="142"/>
  </cols>
  <sheetData>
    <row r="1" spans="1:8" x14ac:dyDescent="0.25">
      <c r="A1" s="136"/>
      <c r="B1" s="137"/>
      <c r="C1" s="138"/>
      <c r="D1" s="139"/>
      <c r="E1" s="140"/>
      <c r="F1" s="140"/>
      <c r="G1" s="140"/>
      <c r="H1" s="141"/>
    </row>
    <row r="2" spans="1:8" x14ac:dyDescent="0.25">
      <c r="A2" s="143"/>
      <c r="B2" s="144"/>
      <c r="C2" s="145"/>
      <c r="D2" s="146" t="s">
        <v>50</v>
      </c>
      <c r="E2" s="147"/>
      <c r="F2" s="148" t="s">
        <v>530</v>
      </c>
      <c r="G2" s="149"/>
      <c r="H2" s="150"/>
    </row>
    <row r="3" spans="1:8" x14ac:dyDescent="0.25">
      <c r="A3" s="146" t="s">
        <v>523</v>
      </c>
      <c r="B3" s="151"/>
      <c r="C3" s="152"/>
      <c r="D3" s="153">
        <v>70038</v>
      </c>
      <c r="E3" s="154"/>
      <c r="F3" s="155">
        <v>57132</v>
      </c>
      <c r="G3" s="156"/>
      <c r="H3" s="157"/>
    </row>
    <row r="4" spans="1:8" x14ac:dyDescent="0.25">
      <c r="A4" s="158"/>
      <c r="B4" s="159"/>
      <c r="C4" s="160"/>
      <c r="D4" s="161">
        <v>30066</v>
      </c>
      <c r="E4" s="162"/>
      <c r="F4" s="163">
        <v>30126</v>
      </c>
      <c r="G4" s="164"/>
      <c r="H4" s="165"/>
    </row>
    <row r="5" spans="1:8" x14ac:dyDescent="0.25">
      <c r="A5" s="146" t="s">
        <v>525</v>
      </c>
      <c r="B5" s="151"/>
      <c r="C5" s="152"/>
      <c r="D5" s="153">
        <v>59492</v>
      </c>
      <c r="E5" s="154"/>
      <c r="F5" s="155">
        <v>58766</v>
      </c>
      <c r="G5" s="156"/>
      <c r="H5" s="157"/>
    </row>
    <row r="6" spans="1:8" x14ac:dyDescent="0.25">
      <c r="A6" s="158"/>
      <c r="B6" s="159"/>
      <c r="C6" s="160"/>
      <c r="D6" s="161">
        <v>18944</v>
      </c>
      <c r="E6" s="162"/>
      <c r="F6" s="163">
        <v>29363</v>
      </c>
      <c r="G6" s="164"/>
      <c r="H6" s="165"/>
    </row>
    <row r="7" spans="1:8" x14ac:dyDescent="0.25">
      <c r="A7" s="146" t="s">
        <v>526</v>
      </c>
      <c r="B7" s="151"/>
      <c r="C7" s="152"/>
      <c r="D7" s="153">
        <v>56709</v>
      </c>
      <c r="E7" s="154"/>
      <c r="F7" s="155">
        <v>62482</v>
      </c>
      <c r="G7" s="156"/>
      <c r="H7" s="157"/>
    </row>
    <row r="8" spans="1:8" x14ac:dyDescent="0.25">
      <c r="A8" s="158"/>
      <c r="B8" s="159"/>
      <c r="C8" s="160"/>
      <c r="D8" s="161">
        <v>19355</v>
      </c>
      <c r="E8" s="162"/>
      <c r="F8" s="163">
        <v>34626</v>
      </c>
      <c r="G8" s="164"/>
      <c r="H8" s="165"/>
    </row>
    <row r="9" spans="1:8" x14ac:dyDescent="0.25">
      <c r="A9" s="146" t="s">
        <v>527</v>
      </c>
      <c r="B9" s="151"/>
      <c r="C9" s="152"/>
      <c r="D9" s="153">
        <v>55062</v>
      </c>
      <c r="E9" s="154"/>
      <c r="F9" s="155">
        <v>59288</v>
      </c>
      <c r="G9" s="156"/>
      <c r="H9" s="157"/>
    </row>
    <row r="10" spans="1:8" x14ac:dyDescent="0.25">
      <c r="A10" s="158"/>
      <c r="B10" s="159"/>
      <c r="C10" s="160"/>
      <c r="D10" s="161">
        <v>21048</v>
      </c>
      <c r="E10" s="162"/>
      <c r="F10" s="163">
        <v>32670</v>
      </c>
      <c r="G10" s="164"/>
      <c r="H10" s="165"/>
    </row>
    <row r="11" spans="1:8" x14ac:dyDescent="0.25">
      <c r="A11" s="146" t="s">
        <v>528</v>
      </c>
      <c r="B11" s="151"/>
      <c r="C11" s="152"/>
      <c r="D11" s="153">
        <v>58788</v>
      </c>
      <c r="E11" s="154"/>
      <c r="F11" s="155">
        <v>63490</v>
      </c>
      <c r="G11" s="156"/>
      <c r="H11" s="157"/>
    </row>
    <row r="12" spans="1:8" x14ac:dyDescent="0.25">
      <c r="A12" s="158"/>
      <c r="B12" s="159"/>
      <c r="C12" s="166"/>
      <c r="D12" s="161">
        <v>26058</v>
      </c>
      <c r="E12" s="162"/>
      <c r="F12" s="163">
        <v>35347</v>
      </c>
      <c r="G12" s="164"/>
      <c r="H12" s="165"/>
    </row>
    <row r="13" spans="1:8" x14ac:dyDescent="0.25">
      <c r="A13" s="146"/>
      <c r="B13" s="151"/>
      <c r="C13" s="152"/>
      <c r="D13" s="153">
        <v>60018</v>
      </c>
      <c r="E13" s="154"/>
      <c r="F13" s="155">
        <v>60232</v>
      </c>
      <c r="G13" s="167"/>
      <c r="H13" s="157"/>
    </row>
    <row r="14" spans="1:8" x14ac:dyDescent="0.25">
      <c r="A14" s="158"/>
      <c r="B14" s="159"/>
      <c r="C14" s="160"/>
      <c r="D14" s="161">
        <v>23094</v>
      </c>
      <c r="E14" s="162"/>
      <c r="F14" s="163">
        <v>32426</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1.72</v>
      </c>
      <c r="C19" s="168">
        <f>ROUND(VALUE(SUBSTITUTE(実質収支比率等に係る経年分析!G$48,"▲","-")),2)</f>
        <v>1.53</v>
      </c>
      <c r="D19" s="168">
        <f>ROUND(VALUE(SUBSTITUTE(実質収支比率等に係る経年分析!H$48,"▲","-")),2)</f>
        <v>3.1</v>
      </c>
      <c r="E19" s="168">
        <f>ROUND(VALUE(SUBSTITUTE(実質収支比率等に係る経年分析!I$48,"▲","-")),2)</f>
        <v>2.7</v>
      </c>
      <c r="F19" s="168">
        <f>ROUND(VALUE(SUBSTITUTE(実質収支比率等に係る経年分析!J$48,"▲","-")),2)</f>
        <v>2.17</v>
      </c>
    </row>
    <row r="20" spans="1:11" x14ac:dyDescent="0.25">
      <c r="A20" s="168" t="s">
        <v>53</v>
      </c>
      <c r="B20" s="168">
        <f>ROUND(VALUE(SUBSTITUTE(実質収支比率等に係る経年分析!F$47,"▲","-")),2)</f>
        <v>1.97</v>
      </c>
      <c r="C20" s="168">
        <f>ROUND(VALUE(SUBSTITUTE(実質収支比率等に係る経年分析!G$47,"▲","-")),2)</f>
        <v>1.49</v>
      </c>
      <c r="D20" s="168">
        <f>ROUND(VALUE(SUBSTITUTE(実質収支比率等に係る経年分析!H$47,"▲","-")),2)</f>
        <v>3.79</v>
      </c>
      <c r="E20" s="168">
        <f>ROUND(VALUE(SUBSTITUTE(実質収支比率等に係る経年分析!I$47,"▲","-")),2)</f>
        <v>3.7</v>
      </c>
      <c r="F20" s="168">
        <f>ROUND(VALUE(SUBSTITUTE(実質収支比率等に係る経年分析!J$47,"▲","-")),2)</f>
        <v>2.0699999999999998</v>
      </c>
    </row>
    <row r="21" spans="1:11" x14ac:dyDescent="0.25">
      <c r="A21" s="168" t="s">
        <v>54</v>
      </c>
      <c r="B21" s="168">
        <f>IF(ISNUMBER(VALUE(SUBSTITUTE(実質収支比率等に係る経年分析!F$49,"▲","-"))),ROUND(VALUE(SUBSTITUTE(実質収支比率等に係る経年分析!F$49,"▲","-")),2),NA())</f>
        <v>0.73</v>
      </c>
      <c r="C21" s="168">
        <f>IF(ISNUMBER(VALUE(SUBSTITUTE(実質収支比率等に係る経年分析!G$49,"▲","-"))),ROUND(VALUE(SUBSTITUTE(実質収支比率等に係る経年分析!G$49,"▲","-")),2),NA())</f>
        <v>-0.6</v>
      </c>
      <c r="D21" s="168">
        <f>IF(ISNUMBER(VALUE(SUBSTITUTE(実質収支比率等に係る経年分析!H$49,"▲","-"))),ROUND(VALUE(SUBSTITUTE(実質収支比率等に係る経年分析!H$49,"▲","-")),2),NA())</f>
        <v>3.99</v>
      </c>
      <c r="E21" s="168">
        <f>IF(ISNUMBER(VALUE(SUBSTITUTE(実質収支比率等に係る経年分析!I$49,"▲","-"))),ROUND(VALUE(SUBSTITUTE(実質収支比率等に係る経年分析!I$49,"▲","-")),2),NA())</f>
        <v>-0.65</v>
      </c>
      <c r="F21" s="168">
        <f>IF(ISNUMBER(VALUE(SUBSTITUTE(実質収支比率等に係る経年分析!J$49,"▲","-"))),ROUND(VALUE(SUBSTITUTE(実質収支比率等に係る経年分析!J$49,"▲","-")),2),NA())</f>
        <v>-2.09</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後期高齢者医療事業会計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v>
      </c>
    </row>
    <row r="30" spans="1:11" x14ac:dyDescent="0.25">
      <c r="A30" s="169" t="str">
        <f>IF(連結実質赤字比率に係る赤字・黒字の構成分析!C$40="",NA(),連結実質赤字比率に係る赤字・黒字の構成分析!C$40)</f>
        <v>国民健康保険事業会計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0.19</v>
      </c>
    </row>
    <row r="31" spans="1:11" x14ac:dyDescent="0.25">
      <c r="A31" s="169" t="str">
        <f>IF(連結実質赤字比率に係る赤字・黒字の構成分析!C$39="",NA(),連結実質赤字比率に係る赤字・黒字の構成分析!C$39)</f>
        <v>母子父子寡婦福祉資金貸付事業会計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0.27</v>
      </c>
    </row>
    <row r="32" spans="1:11" x14ac:dyDescent="0.25">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0.55000000000000004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0.42</v>
      </c>
    </row>
    <row r="33" spans="1:16" x14ac:dyDescent="0.25">
      <c r="A33" s="169" t="str">
        <f>IF(連結実質赤字比率に係る赤字・黒字の構成分析!C$37="",NA(),連結実質赤字比率に係る赤字・黒字の構成分析!C$37)</f>
        <v>介護保険事業会計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0.56999999999999995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v>
      </c>
    </row>
    <row r="34" spans="1:16" x14ac:dyDescent="0.2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1.49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2.82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2.39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1.89</v>
      </c>
    </row>
    <row r="35" spans="1:16" x14ac:dyDescent="0.2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3.01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3.03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2.79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2.83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2.0299999999999998</v>
      </c>
    </row>
    <row r="36" spans="1:16" x14ac:dyDescent="0.2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4.17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3.87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3.33</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38532</v>
      </c>
      <c r="E42" s="170"/>
      <c r="F42" s="170"/>
      <c r="G42" s="170">
        <f>'実質公債費比率（分子）の構造'!L$52</f>
        <v>38924</v>
      </c>
      <c r="H42" s="170"/>
      <c r="I42" s="170"/>
      <c r="J42" s="170">
        <f>'実質公債費比率（分子）の構造'!M$52</f>
        <v>39659</v>
      </c>
      <c r="K42" s="170"/>
      <c r="L42" s="170"/>
      <c r="M42" s="170">
        <f>'実質公債費比率（分子）の構造'!N$52</f>
        <v>39847</v>
      </c>
      <c r="N42" s="170"/>
      <c r="O42" s="170"/>
      <c r="P42" s="170">
        <f>'実質公債費比率（分子）の構造'!O$52</f>
        <v>40235</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450</v>
      </c>
      <c r="C44" s="170"/>
      <c r="D44" s="170"/>
      <c r="E44" s="170">
        <f>'実質公債費比率（分子）の構造'!L$50</f>
        <v>424</v>
      </c>
      <c r="F44" s="170"/>
      <c r="G44" s="170"/>
      <c r="H44" s="170">
        <f>'実質公債費比率（分子）の構造'!M$50</f>
        <v>321</v>
      </c>
      <c r="I44" s="170"/>
      <c r="J44" s="170"/>
      <c r="K44" s="170">
        <f>'実質公債費比率（分子）の構造'!N$50</f>
        <v>310</v>
      </c>
      <c r="L44" s="170"/>
      <c r="M44" s="170"/>
      <c r="N44" s="170">
        <f>'実質公債費比率（分子）の構造'!O$50</f>
        <v>246</v>
      </c>
      <c r="O44" s="170"/>
      <c r="P44" s="170"/>
    </row>
    <row r="45" spans="1:16" x14ac:dyDescent="0.25">
      <c r="A45" s="170" t="s">
        <v>63</v>
      </c>
      <c r="B45" s="170">
        <f>'実質公債費比率（分子）の構造'!K$49</f>
        <v>24</v>
      </c>
      <c r="C45" s="170"/>
      <c r="D45" s="170"/>
      <c r="E45" s="170">
        <f>'実質公債費比率（分子）の構造'!L$49</f>
        <v>12</v>
      </c>
      <c r="F45" s="170"/>
      <c r="G45" s="170"/>
      <c r="H45" s="170">
        <f>'実質公債費比率（分子）の構造'!M$49</f>
        <v>14</v>
      </c>
      <c r="I45" s="170"/>
      <c r="J45" s="170"/>
      <c r="K45" s="170">
        <f>'実質公債費比率（分子）の構造'!N$49</f>
        <v>15</v>
      </c>
      <c r="L45" s="170"/>
      <c r="M45" s="170"/>
      <c r="N45" s="170">
        <f>'実質公債費比率（分子）の構造'!O$49</f>
        <v>19</v>
      </c>
      <c r="O45" s="170"/>
      <c r="P45" s="170"/>
    </row>
    <row r="46" spans="1:16" x14ac:dyDescent="0.25">
      <c r="A46" s="170" t="s">
        <v>64</v>
      </c>
      <c r="B46" s="170">
        <f>'実質公債費比率（分子）の構造'!K$48</f>
        <v>13159</v>
      </c>
      <c r="C46" s="170"/>
      <c r="D46" s="170"/>
      <c r="E46" s="170">
        <f>'実質公債費比率（分子）の構造'!L$48</f>
        <v>13478</v>
      </c>
      <c r="F46" s="170"/>
      <c r="G46" s="170"/>
      <c r="H46" s="170">
        <f>'実質公債費比率（分子）の構造'!M$48</f>
        <v>13911</v>
      </c>
      <c r="I46" s="170"/>
      <c r="J46" s="170"/>
      <c r="K46" s="170">
        <f>'実質公債費比率（分子）の構造'!N$48</f>
        <v>13941</v>
      </c>
      <c r="L46" s="170"/>
      <c r="M46" s="170"/>
      <c r="N46" s="170">
        <f>'実質公債費比率（分子）の構造'!O$48</f>
        <v>14206</v>
      </c>
      <c r="O46" s="170"/>
      <c r="P46" s="170"/>
    </row>
    <row r="47" spans="1:16" x14ac:dyDescent="0.25">
      <c r="A47" s="170" t="s">
        <v>12</v>
      </c>
      <c r="B47" s="170">
        <f>'実質公債費比率（分子）の構造'!K$47</f>
        <v>7580</v>
      </c>
      <c r="C47" s="170"/>
      <c r="D47" s="170"/>
      <c r="E47" s="170">
        <f>'実質公債費比率（分子）の構造'!L$47</f>
        <v>7987</v>
      </c>
      <c r="F47" s="170"/>
      <c r="G47" s="170"/>
      <c r="H47" s="170">
        <f>'実質公債費比率（分子）の構造'!M$47</f>
        <v>8029</v>
      </c>
      <c r="I47" s="170"/>
      <c r="J47" s="170"/>
      <c r="K47" s="170">
        <f>'実質公債費比率（分子）の構造'!N$47</f>
        <v>9653</v>
      </c>
      <c r="L47" s="170"/>
      <c r="M47" s="170"/>
      <c r="N47" s="170">
        <f>'実質公債費比率（分子）の構造'!O$47</f>
        <v>9659</v>
      </c>
      <c r="O47" s="170"/>
      <c r="P47" s="170"/>
    </row>
    <row r="48" spans="1:16" x14ac:dyDescent="0.25">
      <c r="A48" s="170" t="s">
        <v>65</v>
      </c>
      <c r="B48" s="170">
        <f>'実質公債費比率（分子）の構造'!K$46</f>
        <v>2282</v>
      </c>
      <c r="C48" s="170"/>
      <c r="D48" s="170"/>
      <c r="E48" s="170">
        <f>'実質公債費比率（分子）の構造'!L$46</f>
        <v>2128</v>
      </c>
      <c r="F48" s="170"/>
      <c r="G48" s="170"/>
      <c r="H48" s="170">
        <f>'実質公債費比率（分子）の構造'!M$46</f>
        <v>2041</v>
      </c>
      <c r="I48" s="170"/>
      <c r="J48" s="170"/>
      <c r="K48" s="170">
        <f>'実質公債費比率（分子）の構造'!N$46</f>
        <v>2825</v>
      </c>
      <c r="L48" s="170"/>
      <c r="M48" s="170"/>
      <c r="N48" s="170">
        <f>'実質公債費比率（分子）の構造'!O$46</f>
        <v>2232</v>
      </c>
      <c r="O48" s="170"/>
      <c r="P48" s="170"/>
    </row>
    <row r="49" spans="1:16" x14ac:dyDescent="0.25">
      <c r="A49" s="170" t="s">
        <v>66</v>
      </c>
      <c r="B49" s="170">
        <f>'実質公債費比率（分子）の構造'!K$45</f>
        <v>36656</v>
      </c>
      <c r="C49" s="170"/>
      <c r="D49" s="170"/>
      <c r="E49" s="170">
        <f>'実質公債費比率（分子）の構造'!L$45</f>
        <v>37350</v>
      </c>
      <c r="F49" s="170"/>
      <c r="G49" s="170"/>
      <c r="H49" s="170">
        <f>'実質公債費比率（分子）の構造'!M$45</f>
        <v>38906</v>
      </c>
      <c r="I49" s="170"/>
      <c r="J49" s="170"/>
      <c r="K49" s="170">
        <f>'実質公債費比率（分子）の構造'!N$45</f>
        <v>39337</v>
      </c>
      <c r="L49" s="170"/>
      <c r="M49" s="170"/>
      <c r="N49" s="170">
        <f>'実質公債費比率（分子）の構造'!O$45</f>
        <v>40112</v>
      </c>
      <c r="O49" s="170"/>
      <c r="P49" s="170"/>
    </row>
    <row r="50" spans="1:16" x14ac:dyDescent="0.25">
      <c r="A50" s="170" t="s">
        <v>67</v>
      </c>
      <c r="B50" s="170" t="e">
        <f>NA()</f>
        <v>#N/A</v>
      </c>
      <c r="C50" s="170">
        <f>IF(ISNUMBER('実質公債費比率（分子）の構造'!K$53),'実質公債費比率（分子）の構造'!K$53,NA())</f>
        <v>21619</v>
      </c>
      <c r="D50" s="170" t="e">
        <f>NA()</f>
        <v>#N/A</v>
      </c>
      <c r="E50" s="170" t="e">
        <f>NA()</f>
        <v>#N/A</v>
      </c>
      <c r="F50" s="170">
        <f>IF(ISNUMBER('実質公債費比率（分子）の構造'!L$53),'実質公債費比率（分子）の構造'!L$53,NA())</f>
        <v>22455</v>
      </c>
      <c r="G50" s="170" t="e">
        <f>NA()</f>
        <v>#N/A</v>
      </c>
      <c r="H50" s="170" t="e">
        <f>NA()</f>
        <v>#N/A</v>
      </c>
      <c r="I50" s="170">
        <f>IF(ISNUMBER('実質公債費比率（分子）の構造'!M$53),'実質公債費比率（分子）の構造'!M$53,NA())</f>
        <v>23563</v>
      </c>
      <c r="J50" s="170" t="e">
        <f>NA()</f>
        <v>#N/A</v>
      </c>
      <c r="K50" s="170" t="e">
        <f>NA()</f>
        <v>#N/A</v>
      </c>
      <c r="L50" s="170">
        <f>IF(ISNUMBER('実質公債費比率（分子）の構造'!N$53),'実質公債費比率（分子）の構造'!N$53,NA())</f>
        <v>26234</v>
      </c>
      <c r="M50" s="170" t="e">
        <f>NA()</f>
        <v>#N/A</v>
      </c>
      <c r="N50" s="170" t="e">
        <f>NA()</f>
        <v>#N/A</v>
      </c>
      <c r="O50" s="170">
        <f>IF(ISNUMBER('実質公債費比率（分子）の構造'!O$53),'実質公債費比率（分子）の構造'!O$53,NA())</f>
        <v>26239</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527413</v>
      </c>
      <c r="E56" s="169"/>
      <c r="F56" s="169"/>
      <c r="G56" s="169">
        <f>'将来負担比率（分子）の構造'!J$52</f>
        <v>538367</v>
      </c>
      <c r="H56" s="169"/>
      <c r="I56" s="169"/>
      <c r="J56" s="169">
        <f>'将来負担比率（分子）の構造'!K$52</f>
        <v>540419</v>
      </c>
      <c r="K56" s="169"/>
      <c r="L56" s="169"/>
      <c r="M56" s="169">
        <f>'将来負担比率（分子）の構造'!L$52</f>
        <v>536042</v>
      </c>
      <c r="N56" s="169"/>
      <c r="O56" s="169"/>
      <c r="P56" s="169">
        <f>'将来負担比率（分子）の構造'!M$52</f>
        <v>535357</v>
      </c>
    </row>
    <row r="57" spans="1:16" x14ac:dyDescent="0.25">
      <c r="A57" s="169" t="s">
        <v>42</v>
      </c>
      <c r="B57" s="169"/>
      <c r="C57" s="169"/>
      <c r="D57" s="169">
        <f>'将来負担比率（分子）の構造'!I$51</f>
        <v>86795</v>
      </c>
      <c r="E57" s="169"/>
      <c r="F57" s="169"/>
      <c r="G57" s="169">
        <f>'将来負担比率（分子）の構造'!J$51</f>
        <v>81469</v>
      </c>
      <c r="H57" s="169"/>
      <c r="I57" s="169"/>
      <c r="J57" s="169">
        <f>'将来負担比率（分子）の構造'!K$51</f>
        <v>80877</v>
      </c>
      <c r="K57" s="169"/>
      <c r="L57" s="169"/>
      <c r="M57" s="169">
        <f>'将来負担比率（分子）の構造'!L$51</f>
        <v>79700</v>
      </c>
      <c r="N57" s="169"/>
      <c r="O57" s="169"/>
      <c r="P57" s="169">
        <f>'将来負担比率（分子）の構造'!M$51</f>
        <v>77188</v>
      </c>
    </row>
    <row r="58" spans="1:16" x14ac:dyDescent="0.25">
      <c r="A58" s="169" t="s">
        <v>41</v>
      </c>
      <c r="B58" s="169"/>
      <c r="C58" s="169"/>
      <c r="D58" s="169">
        <f>'将来負担比率（分子）の構造'!I$50</f>
        <v>32389</v>
      </c>
      <c r="E58" s="169"/>
      <c r="F58" s="169"/>
      <c r="G58" s="169">
        <f>'将来負担比率（分子）の構造'!J$50</f>
        <v>32974</v>
      </c>
      <c r="H58" s="169"/>
      <c r="I58" s="169"/>
      <c r="J58" s="169">
        <f>'将来負担比率（分子）の構造'!K$50</f>
        <v>42557</v>
      </c>
      <c r="K58" s="169"/>
      <c r="L58" s="169"/>
      <c r="M58" s="169">
        <f>'将来負担比率（分子）の構造'!L$50</f>
        <v>40747</v>
      </c>
      <c r="N58" s="169"/>
      <c r="O58" s="169"/>
      <c r="P58" s="169">
        <f>'将来負担比率（分子）の構造'!M$50</f>
        <v>41431</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f>'将来負担比率（分子）の構造'!I$46</f>
        <v>115</v>
      </c>
      <c r="C61" s="169"/>
      <c r="D61" s="169"/>
      <c r="E61" s="169">
        <f>'将来負担比率（分子）の構造'!J$46</f>
        <v>56</v>
      </c>
      <c r="F61" s="169"/>
      <c r="G61" s="169"/>
      <c r="H61" s="169" t="str">
        <f>'将来負担比率（分子）の構造'!K$46</f>
        <v>-</v>
      </c>
      <c r="I61" s="169"/>
      <c r="J61" s="169"/>
      <c r="K61" s="169">
        <f>'将来負担比率（分子）の構造'!L$46</f>
        <v>8</v>
      </c>
      <c r="L61" s="169"/>
      <c r="M61" s="169"/>
      <c r="N61" s="169">
        <f>'将来負担比率（分子）の構造'!M$46</f>
        <v>8</v>
      </c>
      <c r="O61" s="169"/>
      <c r="P61" s="169"/>
    </row>
    <row r="62" spans="1:16" x14ac:dyDescent="0.25">
      <c r="A62" s="169" t="s">
        <v>35</v>
      </c>
      <c r="B62" s="169">
        <f>'将来負担比率（分子）の構造'!I$45</f>
        <v>76459</v>
      </c>
      <c r="C62" s="169"/>
      <c r="D62" s="169"/>
      <c r="E62" s="169">
        <f>'将来負担比率（分子）の構造'!J$45</f>
        <v>76410</v>
      </c>
      <c r="F62" s="169"/>
      <c r="G62" s="169"/>
      <c r="H62" s="169">
        <f>'将来負担比率（分子）の構造'!K$45</f>
        <v>74348</v>
      </c>
      <c r="I62" s="169"/>
      <c r="J62" s="169"/>
      <c r="K62" s="169">
        <f>'将来負担比率（分子）の構造'!L$45</f>
        <v>72626</v>
      </c>
      <c r="L62" s="169"/>
      <c r="M62" s="169"/>
      <c r="N62" s="169">
        <f>'将来負担比率（分子）の構造'!M$45</f>
        <v>74005</v>
      </c>
      <c r="O62" s="169"/>
      <c r="P62" s="169"/>
    </row>
    <row r="63" spans="1:16" x14ac:dyDescent="0.25">
      <c r="A63" s="169" t="s">
        <v>34</v>
      </c>
      <c r="B63" s="169">
        <f>'将来負担比率（分子）の構造'!I$44</f>
        <v>439</v>
      </c>
      <c r="C63" s="169"/>
      <c r="D63" s="169"/>
      <c r="E63" s="169">
        <f>'将来負担比率（分子）の構造'!J$44</f>
        <v>426</v>
      </c>
      <c r="F63" s="169"/>
      <c r="G63" s="169"/>
      <c r="H63" s="169">
        <f>'将来負担比率（分子）の構造'!K$44</f>
        <v>405</v>
      </c>
      <c r="I63" s="169"/>
      <c r="J63" s="169"/>
      <c r="K63" s="169">
        <f>'将来負担比率（分子）の構造'!L$44</f>
        <v>381</v>
      </c>
      <c r="L63" s="169"/>
      <c r="M63" s="169"/>
      <c r="N63" s="169">
        <f>'将来負担比率（分子）の構造'!M$44</f>
        <v>366</v>
      </c>
      <c r="O63" s="169"/>
      <c r="P63" s="169"/>
    </row>
    <row r="64" spans="1:16" x14ac:dyDescent="0.25">
      <c r="A64" s="169" t="s">
        <v>33</v>
      </c>
      <c r="B64" s="169">
        <f>'将来負担比率（分子）の構造'!I$43</f>
        <v>180477</v>
      </c>
      <c r="C64" s="169"/>
      <c r="D64" s="169"/>
      <c r="E64" s="169">
        <f>'将来負担比率（分子）の構造'!J$43</f>
        <v>172244</v>
      </c>
      <c r="F64" s="169"/>
      <c r="G64" s="169"/>
      <c r="H64" s="169">
        <f>'将来負担比率（分子）の構造'!K$43</f>
        <v>174908</v>
      </c>
      <c r="I64" s="169"/>
      <c r="J64" s="169"/>
      <c r="K64" s="169">
        <f>'将来負担比率（分子）の構造'!L$43</f>
        <v>174727</v>
      </c>
      <c r="L64" s="169"/>
      <c r="M64" s="169"/>
      <c r="N64" s="169">
        <f>'将来負担比率（分子）の構造'!M$43</f>
        <v>172797</v>
      </c>
      <c r="O64" s="169"/>
      <c r="P64" s="169"/>
    </row>
    <row r="65" spans="1:16" x14ac:dyDescent="0.25">
      <c r="A65" s="169" t="s">
        <v>32</v>
      </c>
      <c r="B65" s="169">
        <f>'将来負担比率（分子）の構造'!I$42</f>
        <v>10467</v>
      </c>
      <c r="C65" s="169"/>
      <c r="D65" s="169"/>
      <c r="E65" s="169">
        <f>'将来負担比率（分子）の構造'!J$42</f>
        <v>9810</v>
      </c>
      <c r="F65" s="169"/>
      <c r="G65" s="169"/>
      <c r="H65" s="169">
        <f>'将来負担比率（分子）の構造'!K$42</f>
        <v>9067</v>
      </c>
      <c r="I65" s="169"/>
      <c r="J65" s="169"/>
      <c r="K65" s="169">
        <f>'将来負担比率（分子）の構造'!L$42</f>
        <v>8974</v>
      </c>
      <c r="L65" s="169"/>
      <c r="M65" s="169"/>
      <c r="N65" s="169">
        <f>'将来負担比率（分子）の構造'!M$42</f>
        <v>8048</v>
      </c>
      <c r="O65" s="169"/>
      <c r="P65" s="169"/>
    </row>
    <row r="66" spans="1:16" x14ac:dyDescent="0.25">
      <c r="A66" s="169" t="s">
        <v>31</v>
      </c>
      <c r="B66" s="169">
        <f>'将来負担比率（分子）の構造'!I$41</f>
        <v>654360</v>
      </c>
      <c r="C66" s="169"/>
      <c r="D66" s="169"/>
      <c r="E66" s="169">
        <f>'将来負担比率（分子）の構造'!J$41</f>
        <v>665123</v>
      </c>
      <c r="F66" s="169"/>
      <c r="G66" s="169"/>
      <c r="H66" s="169">
        <f>'将来負担比率（分子）の構造'!K$41</f>
        <v>667056</v>
      </c>
      <c r="I66" s="169"/>
      <c r="J66" s="169"/>
      <c r="K66" s="169">
        <f>'将来負担比率（分子）の構造'!L$41</f>
        <v>659349</v>
      </c>
      <c r="L66" s="169"/>
      <c r="M66" s="169"/>
      <c r="N66" s="169">
        <f>'将来負担比率（分子）の構造'!M$41</f>
        <v>654495</v>
      </c>
      <c r="O66" s="169"/>
      <c r="P66" s="169"/>
    </row>
    <row r="67" spans="1:16" x14ac:dyDescent="0.25">
      <c r="A67" s="169" t="s">
        <v>71</v>
      </c>
      <c r="B67" s="169" t="e">
        <f>NA()</f>
        <v>#N/A</v>
      </c>
      <c r="C67" s="169">
        <f>IF(ISNUMBER('将来負担比率（分子）の構造'!I$53), IF('将来負担比率（分子）の構造'!I$53 &lt; 0, 0, '将来負担比率（分子）の構造'!I$53), NA())</f>
        <v>275718</v>
      </c>
      <c r="D67" s="169" t="e">
        <f>NA()</f>
        <v>#N/A</v>
      </c>
      <c r="E67" s="169" t="e">
        <f>NA()</f>
        <v>#N/A</v>
      </c>
      <c r="F67" s="169">
        <f>IF(ISNUMBER('将来負担比率（分子）の構造'!J$53), IF('将来負担比率（分子）の構造'!J$53 &lt; 0, 0, '将来負担比率（分子）の構造'!J$53), NA())</f>
        <v>271259</v>
      </c>
      <c r="G67" s="169" t="e">
        <f>NA()</f>
        <v>#N/A</v>
      </c>
      <c r="H67" s="169" t="e">
        <f>NA()</f>
        <v>#N/A</v>
      </c>
      <c r="I67" s="169">
        <f>IF(ISNUMBER('将来負担比率（分子）の構造'!K$53), IF('将来負担比率（分子）の構造'!K$53 &lt; 0, 0, '将来負担比率（分子）の構造'!K$53), NA())</f>
        <v>261932</v>
      </c>
      <c r="J67" s="169" t="e">
        <f>NA()</f>
        <v>#N/A</v>
      </c>
      <c r="K67" s="169" t="e">
        <f>NA()</f>
        <v>#N/A</v>
      </c>
      <c r="L67" s="169">
        <f>IF(ISNUMBER('将来負担比率（分子）の構造'!L$53), IF('将来負担比率（分子）の構造'!L$53 &lt; 0, 0, '将来負担比率（分子）の構造'!L$53), NA())</f>
        <v>259575</v>
      </c>
      <c r="M67" s="169" t="e">
        <f>NA()</f>
        <v>#N/A</v>
      </c>
      <c r="N67" s="169" t="e">
        <f>NA()</f>
        <v>#N/A</v>
      </c>
      <c r="O67" s="169">
        <f>IF(ISNUMBER('将来負担比率（分子）の構造'!M$53), IF('将来負担比率（分子）の構造'!M$53 &lt; 0, 0, '将来負担比率（分子）の構造'!M$53), NA())</f>
        <v>255743</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9239</v>
      </c>
      <c r="C72" s="173">
        <f>基金残高に係る経年分析!G55</f>
        <v>8820</v>
      </c>
      <c r="D72" s="173">
        <f>基金残高に係る経年分析!H55</f>
        <v>4995</v>
      </c>
    </row>
    <row r="73" spans="1:16" x14ac:dyDescent="0.25">
      <c r="A73" s="172" t="s">
        <v>74</v>
      </c>
      <c r="B73" s="173">
        <f>基金残高に係る経年分析!F56</f>
        <v>36</v>
      </c>
      <c r="C73" s="173">
        <f>基金残高に係る経年分析!G56</f>
        <v>36</v>
      </c>
      <c r="D73" s="173">
        <f>基金残高に係る経年分析!H56</f>
        <v>1130</v>
      </c>
    </row>
    <row r="74" spans="1:16" x14ac:dyDescent="0.25">
      <c r="A74" s="172" t="s">
        <v>75</v>
      </c>
      <c r="B74" s="173">
        <f>基金残高に係る経年分析!F57</f>
        <v>1916</v>
      </c>
      <c r="C74" s="173">
        <f>基金残高に係る経年分析!G57</f>
        <v>1951</v>
      </c>
      <c r="D74" s="173">
        <f>基金残高に係る経年分析!H57</f>
        <v>2203</v>
      </c>
    </row>
  </sheetData>
  <sheetProtection algorithmName="SHA-512" hashValue="WD1A78WeAYH3oMUmJH0GusPLY9CWqBUIW0e4eQmsiTToVSA3Qjgjiq42oqMGdabeUfXeDh2AzjZrsmSAjFR4WQ==" saltValue="gRnZkwD9Q02UY+yhoApO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election activeCell="EI46" sqref="EI46"/>
    </sheetView>
  </sheetViews>
  <sheetFormatPr defaultColWidth="0" defaultRowHeight="11.25" customHeight="1" zeroHeight="1" x14ac:dyDescent="0.25"/>
  <cols>
    <col min="1" max="1" width="1.59765625" style="208" customWidth="1"/>
    <col min="2" max="2" width="2.33203125" style="208" customWidth="1"/>
    <col min="3" max="16" width="2.59765625" style="208" customWidth="1"/>
    <col min="17" max="17" width="2.3320312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215</v>
      </c>
      <c r="C5" s="693"/>
      <c r="D5" s="693"/>
      <c r="E5" s="693"/>
      <c r="F5" s="693"/>
      <c r="G5" s="693"/>
      <c r="H5" s="693"/>
      <c r="I5" s="693"/>
      <c r="J5" s="693"/>
      <c r="K5" s="693"/>
      <c r="L5" s="693"/>
      <c r="M5" s="693"/>
      <c r="N5" s="693"/>
      <c r="O5" s="693"/>
      <c r="P5" s="693"/>
      <c r="Q5" s="694"/>
      <c r="R5" s="689">
        <v>135601082</v>
      </c>
      <c r="S5" s="690"/>
      <c r="T5" s="690"/>
      <c r="U5" s="690"/>
      <c r="V5" s="690"/>
      <c r="W5" s="690"/>
      <c r="X5" s="690"/>
      <c r="Y5" s="715"/>
      <c r="Z5" s="728">
        <v>30.8</v>
      </c>
      <c r="AA5" s="728"/>
      <c r="AB5" s="728"/>
      <c r="AC5" s="728"/>
      <c r="AD5" s="729">
        <v>127344826</v>
      </c>
      <c r="AE5" s="729"/>
      <c r="AF5" s="729"/>
      <c r="AG5" s="729"/>
      <c r="AH5" s="729"/>
      <c r="AI5" s="729"/>
      <c r="AJ5" s="729"/>
      <c r="AK5" s="729"/>
      <c r="AL5" s="716">
        <v>54.6</v>
      </c>
      <c r="AM5" s="698"/>
      <c r="AN5" s="698"/>
      <c r="AO5" s="717"/>
      <c r="AP5" s="692" t="s">
        <v>216</v>
      </c>
      <c r="AQ5" s="693"/>
      <c r="AR5" s="693"/>
      <c r="AS5" s="693"/>
      <c r="AT5" s="693"/>
      <c r="AU5" s="693"/>
      <c r="AV5" s="693"/>
      <c r="AW5" s="693"/>
      <c r="AX5" s="693"/>
      <c r="AY5" s="693"/>
      <c r="AZ5" s="693"/>
      <c r="BA5" s="693"/>
      <c r="BB5" s="693"/>
      <c r="BC5" s="693"/>
      <c r="BD5" s="693"/>
      <c r="BE5" s="693"/>
      <c r="BF5" s="694"/>
      <c r="BG5" s="634">
        <v>122595584</v>
      </c>
      <c r="BH5" s="635"/>
      <c r="BI5" s="635"/>
      <c r="BJ5" s="635"/>
      <c r="BK5" s="635"/>
      <c r="BL5" s="635"/>
      <c r="BM5" s="635"/>
      <c r="BN5" s="636"/>
      <c r="BO5" s="672">
        <v>90.4</v>
      </c>
      <c r="BP5" s="672"/>
      <c r="BQ5" s="672"/>
      <c r="BR5" s="672"/>
      <c r="BS5" s="673">
        <v>1681065</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5">
      <c r="B6" s="631" t="s">
        <v>220</v>
      </c>
      <c r="C6" s="632"/>
      <c r="D6" s="632"/>
      <c r="E6" s="632"/>
      <c r="F6" s="632"/>
      <c r="G6" s="632"/>
      <c r="H6" s="632"/>
      <c r="I6" s="632"/>
      <c r="J6" s="632"/>
      <c r="K6" s="632"/>
      <c r="L6" s="632"/>
      <c r="M6" s="632"/>
      <c r="N6" s="632"/>
      <c r="O6" s="632"/>
      <c r="P6" s="632"/>
      <c r="Q6" s="633"/>
      <c r="R6" s="634">
        <v>3277053</v>
      </c>
      <c r="S6" s="635"/>
      <c r="T6" s="635"/>
      <c r="U6" s="635"/>
      <c r="V6" s="635"/>
      <c r="W6" s="635"/>
      <c r="X6" s="635"/>
      <c r="Y6" s="636"/>
      <c r="Z6" s="672">
        <v>0.7</v>
      </c>
      <c r="AA6" s="672"/>
      <c r="AB6" s="672"/>
      <c r="AC6" s="672"/>
      <c r="AD6" s="673">
        <v>3277053</v>
      </c>
      <c r="AE6" s="673"/>
      <c r="AF6" s="673"/>
      <c r="AG6" s="673"/>
      <c r="AH6" s="673"/>
      <c r="AI6" s="673"/>
      <c r="AJ6" s="673"/>
      <c r="AK6" s="673"/>
      <c r="AL6" s="637">
        <v>1.4</v>
      </c>
      <c r="AM6" s="638"/>
      <c r="AN6" s="638"/>
      <c r="AO6" s="674"/>
      <c r="AP6" s="631" t="s">
        <v>221</v>
      </c>
      <c r="AQ6" s="632"/>
      <c r="AR6" s="632"/>
      <c r="AS6" s="632"/>
      <c r="AT6" s="632"/>
      <c r="AU6" s="632"/>
      <c r="AV6" s="632"/>
      <c r="AW6" s="632"/>
      <c r="AX6" s="632"/>
      <c r="AY6" s="632"/>
      <c r="AZ6" s="632"/>
      <c r="BA6" s="632"/>
      <c r="BB6" s="632"/>
      <c r="BC6" s="632"/>
      <c r="BD6" s="632"/>
      <c r="BE6" s="632"/>
      <c r="BF6" s="633"/>
      <c r="BG6" s="634">
        <v>122595584</v>
      </c>
      <c r="BH6" s="635"/>
      <c r="BI6" s="635"/>
      <c r="BJ6" s="635"/>
      <c r="BK6" s="635"/>
      <c r="BL6" s="635"/>
      <c r="BM6" s="635"/>
      <c r="BN6" s="636"/>
      <c r="BO6" s="672">
        <v>90.4</v>
      </c>
      <c r="BP6" s="672"/>
      <c r="BQ6" s="672"/>
      <c r="BR6" s="672"/>
      <c r="BS6" s="673">
        <v>1681065</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955241</v>
      </c>
      <c r="CS6" s="635"/>
      <c r="CT6" s="635"/>
      <c r="CU6" s="635"/>
      <c r="CV6" s="635"/>
      <c r="CW6" s="635"/>
      <c r="CX6" s="635"/>
      <c r="CY6" s="636"/>
      <c r="CZ6" s="716">
        <v>0.2</v>
      </c>
      <c r="DA6" s="698"/>
      <c r="DB6" s="698"/>
      <c r="DC6" s="718"/>
      <c r="DD6" s="640" t="s">
        <v>122</v>
      </c>
      <c r="DE6" s="635"/>
      <c r="DF6" s="635"/>
      <c r="DG6" s="635"/>
      <c r="DH6" s="635"/>
      <c r="DI6" s="635"/>
      <c r="DJ6" s="635"/>
      <c r="DK6" s="635"/>
      <c r="DL6" s="635"/>
      <c r="DM6" s="635"/>
      <c r="DN6" s="635"/>
      <c r="DO6" s="635"/>
      <c r="DP6" s="636"/>
      <c r="DQ6" s="640">
        <v>953703</v>
      </c>
      <c r="DR6" s="635"/>
      <c r="DS6" s="635"/>
      <c r="DT6" s="635"/>
      <c r="DU6" s="635"/>
      <c r="DV6" s="635"/>
      <c r="DW6" s="635"/>
      <c r="DX6" s="635"/>
      <c r="DY6" s="635"/>
      <c r="DZ6" s="635"/>
      <c r="EA6" s="635"/>
      <c r="EB6" s="635"/>
      <c r="EC6" s="671"/>
    </row>
    <row r="7" spans="2:143" ht="11.25" customHeight="1" x14ac:dyDescent="0.25">
      <c r="B7" s="631" t="s">
        <v>223</v>
      </c>
      <c r="C7" s="632"/>
      <c r="D7" s="632"/>
      <c r="E7" s="632"/>
      <c r="F7" s="632"/>
      <c r="G7" s="632"/>
      <c r="H7" s="632"/>
      <c r="I7" s="632"/>
      <c r="J7" s="632"/>
      <c r="K7" s="632"/>
      <c r="L7" s="632"/>
      <c r="M7" s="632"/>
      <c r="N7" s="632"/>
      <c r="O7" s="632"/>
      <c r="P7" s="632"/>
      <c r="Q7" s="633"/>
      <c r="R7" s="634">
        <v>26598</v>
      </c>
      <c r="S7" s="635"/>
      <c r="T7" s="635"/>
      <c r="U7" s="635"/>
      <c r="V7" s="635"/>
      <c r="W7" s="635"/>
      <c r="X7" s="635"/>
      <c r="Y7" s="636"/>
      <c r="Z7" s="672">
        <v>0</v>
      </c>
      <c r="AA7" s="672"/>
      <c r="AB7" s="672"/>
      <c r="AC7" s="672"/>
      <c r="AD7" s="673">
        <v>26598</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64604739</v>
      </c>
      <c r="BH7" s="635"/>
      <c r="BI7" s="635"/>
      <c r="BJ7" s="635"/>
      <c r="BK7" s="635"/>
      <c r="BL7" s="635"/>
      <c r="BM7" s="635"/>
      <c r="BN7" s="636"/>
      <c r="BO7" s="672">
        <v>47.6</v>
      </c>
      <c r="BP7" s="672"/>
      <c r="BQ7" s="672"/>
      <c r="BR7" s="672"/>
      <c r="BS7" s="673">
        <v>1681065</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28878053</v>
      </c>
      <c r="CS7" s="635"/>
      <c r="CT7" s="635"/>
      <c r="CU7" s="635"/>
      <c r="CV7" s="635"/>
      <c r="CW7" s="635"/>
      <c r="CX7" s="635"/>
      <c r="CY7" s="636"/>
      <c r="CZ7" s="672">
        <v>6.8</v>
      </c>
      <c r="DA7" s="672"/>
      <c r="DB7" s="672"/>
      <c r="DC7" s="672"/>
      <c r="DD7" s="640">
        <v>2565118</v>
      </c>
      <c r="DE7" s="635"/>
      <c r="DF7" s="635"/>
      <c r="DG7" s="635"/>
      <c r="DH7" s="635"/>
      <c r="DI7" s="635"/>
      <c r="DJ7" s="635"/>
      <c r="DK7" s="635"/>
      <c r="DL7" s="635"/>
      <c r="DM7" s="635"/>
      <c r="DN7" s="635"/>
      <c r="DO7" s="635"/>
      <c r="DP7" s="636"/>
      <c r="DQ7" s="640">
        <v>23938299</v>
      </c>
      <c r="DR7" s="635"/>
      <c r="DS7" s="635"/>
      <c r="DT7" s="635"/>
      <c r="DU7" s="635"/>
      <c r="DV7" s="635"/>
      <c r="DW7" s="635"/>
      <c r="DX7" s="635"/>
      <c r="DY7" s="635"/>
      <c r="DZ7" s="635"/>
      <c r="EA7" s="635"/>
      <c r="EB7" s="635"/>
      <c r="EC7" s="671"/>
    </row>
    <row r="8" spans="2:143" ht="11.25" customHeight="1" x14ac:dyDescent="0.25">
      <c r="B8" s="631" t="s">
        <v>226</v>
      </c>
      <c r="C8" s="632"/>
      <c r="D8" s="632"/>
      <c r="E8" s="632"/>
      <c r="F8" s="632"/>
      <c r="G8" s="632"/>
      <c r="H8" s="632"/>
      <c r="I8" s="632"/>
      <c r="J8" s="632"/>
      <c r="K8" s="632"/>
      <c r="L8" s="632"/>
      <c r="M8" s="632"/>
      <c r="N8" s="632"/>
      <c r="O8" s="632"/>
      <c r="P8" s="632"/>
      <c r="Q8" s="633"/>
      <c r="R8" s="634">
        <v>610329</v>
      </c>
      <c r="S8" s="635"/>
      <c r="T8" s="635"/>
      <c r="U8" s="635"/>
      <c r="V8" s="635"/>
      <c r="W8" s="635"/>
      <c r="X8" s="635"/>
      <c r="Y8" s="636"/>
      <c r="Z8" s="672">
        <v>0.1</v>
      </c>
      <c r="AA8" s="672"/>
      <c r="AB8" s="672"/>
      <c r="AC8" s="672"/>
      <c r="AD8" s="673">
        <v>610329</v>
      </c>
      <c r="AE8" s="673"/>
      <c r="AF8" s="673"/>
      <c r="AG8" s="673"/>
      <c r="AH8" s="673"/>
      <c r="AI8" s="673"/>
      <c r="AJ8" s="673"/>
      <c r="AK8" s="673"/>
      <c r="AL8" s="637">
        <v>0.3</v>
      </c>
      <c r="AM8" s="638"/>
      <c r="AN8" s="638"/>
      <c r="AO8" s="674"/>
      <c r="AP8" s="631" t="s">
        <v>227</v>
      </c>
      <c r="AQ8" s="632"/>
      <c r="AR8" s="632"/>
      <c r="AS8" s="632"/>
      <c r="AT8" s="632"/>
      <c r="AU8" s="632"/>
      <c r="AV8" s="632"/>
      <c r="AW8" s="632"/>
      <c r="AX8" s="632"/>
      <c r="AY8" s="632"/>
      <c r="AZ8" s="632"/>
      <c r="BA8" s="632"/>
      <c r="BB8" s="632"/>
      <c r="BC8" s="632"/>
      <c r="BD8" s="632"/>
      <c r="BE8" s="632"/>
      <c r="BF8" s="633"/>
      <c r="BG8" s="634">
        <v>1411925</v>
      </c>
      <c r="BH8" s="635"/>
      <c r="BI8" s="635"/>
      <c r="BJ8" s="635"/>
      <c r="BK8" s="635"/>
      <c r="BL8" s="635"/>
      <c r="BM8" s="635"/>
      <c r="BN8" s="636"/>
      <c r="BO8" s="672">
        <v>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148256511</v>
      </c>
      <c r="CS8" s="635"/>
      <c r="CT8" s="635"/>
      <c r="CU8" s="635"/>
      <c r="CV8" s="635"/>
      <c r="CW8" s="635"/>
      <c r="CX8" s="635"/>
      <c r="CY8" s="636"/>
      <c r="CZ8" s="672">
        <v>34.799999999999997</v>
      </c>
      <c r="DA8" s="672"/>
      <c r="DB8" s="672"/>
      <c r="DC8" s="672"/>
      <c r="DD8" s="640">
        <v>3106400</v>
      </c>
      <c r="DE8" s="635"/>
      <c r="DF8" s="635"/>
      <c r="DG8" s="635"/>
      <c r="DH8" s="635"/>
      <c r="DI8" s="635"/>
      <c r="DJ8" s="635"/>
      <c r="DK8" s="635"/>
      <c r="DL8" s="635"/>
      <c r="DM8" s="635"/>
      <c r="DN8" s="635"/>
      <c r="DO8" s="635"/>
      <c r="DP8" s="636"/>
      <c r="DQ8" s="640">
        <v>81189864</v>
      </c>
      <c r="DR8" s="635"/>
      <c r="DS8" s="635"/>
      <c r="DT8" s="635"/>
      <c r="DU8" s="635"/>
      <c r="DV8" s="635"/>
      <c r="DW8" s="635"/>
      <c r="DX8" s="635"/>
      <c r="DY8" s="635"/>
      <c r="DZ8" s="635"/>
      <c r="EA8" s="635"/>
      <c r="EB8" s="635"/>
      <c r="EC8" s="671"/>
    </row>
    <row r="9" spans="2:143" ht="11.25" customHeight="1" x14ac:dyDescent="0.25">
      <c r="B9" s="631" t="s">
        <v>229</v>
      </c>
      <c r="C9" s="632"/>
      <c r="D9" s="632"/>
      <c r="E9" s="632"/>
      <c r="F9" s="632"/>
      <c r="G9" s="632"/>
      <c r="H9" s="632"/>
      <c r="I9" s="632"/>
      <c r="J9" s="632"/>
      <c r="K9" s="632"/>
      <c r="L9" s="632"/>
      <c r="M9" s="632"/>
      <c r="N9" s="632"/>
      <c r="O9" s="632"/>
      <c r="P9" s="632"/>
      <c r="Q9" s="633"/>
      <c r="R9" s="634">
        <v>656403</v>
      </c>
      <c r="S9" s="635"/>
      <c r="T9" s="635"/>
      <c r="U9" s="635"/>
      <c r="V9" s="635"/>
      <c r="W9" s="635"/>
      <c r="X9" s="635"/>
      <c r="Y9" s="636"/>
      <c r="Z9" s="672">
        <v>0.1</v>
      </c>
      <c r="AA9" s="672"/>
      <c r="AB9" s="672"/>
      <c r="AC9" s="672"/>
      <c r="AD9" s="673">
        <v>656403</v>
      </c>
      <c r="AE9" s="673"/>
      <c r="AF9" s="673"/>
      <c r="AG9" s="673"/>
      <c r="AH9" s="673"/>
      <c r="AI9" s="673"/>
      <c r="AJ9" s="673"/>
      <c r="AK9" s="673"/>
      <c r="AL9" s="637">
        <v>0.3</v>
      </c>
      <c r="AM9" s="638"/>
      <c r="AN9" s="638"/>
      <c r="AO9" s="674"/>
      <c r="AP9" s="631" t="s">
        <v>230</v>
      </c>
      <c r="AQ9" s="632"/>
      <c r="AR9" s="632"/>
      <c r="AS9" s="632"/>
      <c r="AT9" s="632"/>
      <c r="AU9" s="632"/>
      <c r="AV9" s="632"/>
      <c r="AW9" s="632"/>
      <c r="AX9" s="632"/>
      <c r="AY9" s="632"/>
      <c r="AZ9" s="632"/>
      <c r="BA9" s="632"/>
      <c r="BB9" s="632"/>
      <c r="BC9" s="632"/>
      <c r="BD9" s="632"/>
      <c r="BE9" s="632"/>
      <c r="BF9" s="633"/>
      <c r="BG9" s="634">
        <v>54575154</v>
      </c>
      <c r="BH9" s="635"/>
      <c r="BI9" s="635"/>
      <c r="BJ9" s="635"/>
      <c r="BK9" s="635"/>
      <c r="BL9" s="635"/>
      <c r="BM9" s="635"/>
      <c r="BN9" s="636"/>
      <c r="BO9" s="672">
        <v>40.200000000000003</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35021955</v>
      </c>
      <c r="CS9" s="635"/>
      <c r="CT9" s="635"/>
      <c r="CU9" s="635"/>
      <c r="CV9" s="635"/>
      <c r="CW9" s="635"/>
      <c r="CX9" s="635"/>
      <c r="CY9" s="636"/>
      <c r="CZ9" s="672">
        <v>8.1999999999999993</v>
      </c>
      <c r="DA9" s="672"/>
      <c r="DB9" s="672"/>
      <c r="DC9" s="672"/>
      <c r="DD9" s="640">
        <v>564278</v>
      </c>
      <c r="DE9" s="635"/>
      <c r="DF9" s="635"/>
      <c r="DG9" s="635"/>
      <c r="DH9" s="635"/>
      <c r="DI9" s="635"/>
      <c r="DJ9" s="635"/>
      <c r="DK9" s="635"/>
      <c r="DL9" s="635"/>
      <c r="DM9" s="635"/>
      <c r="DN9" s="635"/>
      <c r="DO9" s="635"/>
      <c r="DP9" s="636"/>
      <c r="DQ9" s="640">
        <v>25884823</v>
      </c>
      <c r="DR9" s="635"/>
      <c r="DS9" s="635"/>
      <c r="DT9" s="635"/>
      <c r="DU9" s="635"/>
      <c r="DV9" s="635"/>
      <c r="DW9" s="635"/>
      <c r="DX9" s="635"/>
      <c r="DY9" s="635"/>
      <c r="DZ9" s="635"/>
      <c r="EA9" s="635"/>
      <c r="EB9" s="635"/>
      <c r="EC9" s="671"/>
    </row>
    <row r="10" spans="2:143" ht="11.25" customHeight="1" x14ac:dyDescent="0.25">
      <c r="B10" s="631" t="s">
        <v>232</v>
      </c>
      <c r="C10" s="632"/>
      <c r="D10" s="632"/>
      <c r="E10" s="632"/>
      <c r="F10" s="632"/>
      <c r="G10" s="632"/>
      <c r="H10" s="632"/>
      <c r="I10" s="632"/>
      <c r="J10" s="632"/>
      <c r="K10" s="632"/>
      <c r="L10" s="632"/>
      <c r="M10" s="632"/>
      <c r="N10" s="632"/>
      <c r="O10" s="632"/>
      <c r="P10" s="632"/>
      <c r="Q10" s="633"/>
      <c r="R10" s="634">
        <v>127796</v>
      </c>
      <c r="S10" s="635"/>
      <c r="T10" s="635"/>
      <c r="U10" s="635"/>
      <c r="V10" s="635"/>
      <c r="W10" s="635"/>
      <c r="X10" s="635"/>
      <c r="Y10" s="636"/>
      <c r="Z10" s="672">
        <v>0</v>
      </c>
      <c r="AA10" s="672"/>
      <c r="AB10" s="672"/>
      <c r="AC10" s="672"/>
      <c r="AD10" s="673">
        <v>127796</v>
      </c>
      <c r="AE10" s="673"/>
      <c r="AF10" s="673"/>
      <c r="AG10" s="673"/>
      <c r="AH10" s="673"/>
      <c r="AI10" s="673"/>
      <c r="AJ10" s="673"/>
      <c r="AK10" s="673"/>
      <c r="AL10" s="637">
        <v>0.1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2687178</v>
      </c>
      <c r="BH10" s="635"/>
      <c r="BI10" s="635"/>
      <c r="BJ10" s="635"/>
      <c r="BK10" s="635"/>
      <c r="BL10" s="635"/>
      <c r="BM10" s="635"/>
      <c r="BN10" s="636"/>
      <c r="BO10" s="672">
        <v>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927753</v>
      </c>
      <c r="CS10" s="635"/>
      <c r="CT10" s="635"/>
      <c r="CU10" s="635"/>
      <c r="CV10" s="635"/>
      <c r="CW10" s="635"/>
      <c r="CX10" s="635"/>
      <c r="CY10" s="636"/>
      <c r="CZ10" s="672">
        <v>0.2</v>
      </c>
      <c r="DA10" s="672"/>
      <c r="DB10" s="672"/>
      <c r="DC10" s="672"/>
      <c r="DD10" s="640">
        <v>100</v>
      </c>
      <c r="DE10" s="635"/>
      <c r="DF10" s="635"/>
      <c r="DG10" s="635"/>
      <c r="DH10" s="635"/>
      <c r="DI10" s="635"/>
      <c r="DJ10" s="635"/>
      <c r="DK10" s="635"/>
      <c r="DL10" s="635"/>
      <c r="DM10" s="635"/>
      <c r="DN10" s="635"/>
      <c r="DO10" s="635"/>
      <c r="DP10" s="636"/>
      <c r="DQ10" s="640">
        <v>735316</v>
      </c>
      <c r="DR10" s="635"/>
      <c r="DS10" s="635"/>
      <c r="DT10" s="635"/>
      <c r="DU10" s="635"/>
      <c r="DV10" s="635"/>
      <c r="DW10" s="635"/>
      <c r="DX10" s="635"/>
      <c r="DY10" s="635"/>
      <c r="DZ10" s="635"/>
      <c r="EA10" s="635"/>
      <c r="EB10" s="635"/>
      <c r="EC10" s="671"/>
    </row>
    <row r="11" spans="2:143" ht="11.25" customHeight="1" x14ac:dyDescent="0.25">
      <c r="B11" s="631" t="s">
        <v>235</v>
      </c>
      <c r="C11" s="632"/>
      <c r="D11" s="632"/>
      <c r="E11" s="632"/>
      <c r="F11" s="632"/>
      <c r="G11" s="632"/>
      <c r="H11" s="632"/>
      <c r="I11" s="632"/>
      <c r="J11" s="632"/>
      <c r="K11" s="632"/>
      <c r="L11" s="632"/>
      <c r="M11" s="632"/>
      <c r="N11" s="632"/>
      <c r="O11" s="632"/>
      <c r="P11" s="632"/>
      <c r="Q11" s="633"/>
      <c r="R11" s="634">
        <v>20239982</v>
      </c>
      <c r="S11" s="635"/>
      <c r="T11" s="635"/>
      <c r="U11" s="635"/>
      <c r="V11" s="635"/>
      <c r="W11" s="635"/>
      <c r="X11" s="635"/>
      <c r="Y11" s="636"/>
      <c r="Z11" s="637">
        <v>4.5999999999999996</v>
      </c>
      <c r="AA11" s="638"/>
      <c r="AB11" s="638"/>
      <c r="AC11" s="639"/>
      <c r="AD11" s="640">
        <v>20239982</v>
      </c>
      <c r="AE11" s="635"/>
      <c r="AF11" s="635"/>
      <c r="AG11" s="635"/>
      <c r="AH11" s="635"/>
      <c r="AI11" s="635"/>
      <c r="AJ11" s="635"/>
      <c r="AK11" s="636"/>
      <c r="AL11" s="637">
        <v>8.6999999999999993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5930482</v>
      </c>
      <c r="BH11" s="635"/>
      <c r="BI11" s="635"/>
      <c r="BJ11" s="635"/>
      <c r="BK11" s="635"/>
      <c r="BL11" s="635"/>
      <c r="BM11" s="635"/>
      <c r="BN11" s="636"/>
      <c r="BO11" s="672">
        <v>4.4000000000000004</v>
      </c>
      <c r="BP11" s="672"/>
      <c r="BQ11" s="672"/>
      <c r="BR11" s="672"/>
      <c r="BS11" s="673">
        <v>1681065</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7022323</v>
      </c>
      <c r="CS11" s="635"/>
      <c r="CT11" s="635"/>
      <c r="CU11" s="635"/>
      <c r="CV11" s="635"/>
      <c r="CW11" s="635"/>
      <c r="CX11" s="635"/>
      <c r="CY11" s="636"/>
      <c r="CZ11" s="672">
        <v>1.6</v>
      </c>
      <c r="DA11" s="672"/>
      <c r="DB11" s="672"/>
      <c r="DC11" s="672"/>
      <c r="DD11" s="640">
        <v>1281026</v>
      </c>
      <c r="DE11" s="635"/>
      <c r="DF11" s="635"/>
      <c r="DG11" s="635"/>
      <c r="DH11" s="635"/>
      <c r="DI11" s="635"/>
      <c r="DJ11" s="635"/>
      <c r="DK11" s="635"/>
      <c r="DL11" s="635"/>
      <c r="DM11" s="635"/>
      <c r="DN11" s="635"/>
      <c r="DO11" s="635"/>
      <c r="DP11" s="636"/>
      <c r="DQ11" s="640">
        <v>3753657</v>
      </c>
      <c r="DR11" s="635"/>
      <c r="DS11" s="635"/>
      <c r="DT11" s="635"/>
      <c r="DU11" s="635"/>
      <c r="DV11" s="635"/>
      <c r="DW11" s="635"/>
      <c r="DX11" s="635"/>
      <c r="DY11" s="635"/>
      <c r="DZ11" s="635"/>
      <c r="EA11" s="635"/>
      <c r="EB11" s="635"/>
      <c r="EC11" s="671"/>
    </row>
    <row r="12" spans="2:143" ht="11.25" customHeight="1" x14ac:dyDescent="0.25">
      <c r="B12" s="631" t="s">
        <v>238</v>
      </c>
      <c r="C12" s="632"/>
      <c r="D12" s="632"/>
      <c r="E12" s="632"/>
      <c r="F12" s="632"/>
      <c r="G12" s="632"/>
      <c r="H12" s="632"/>
      <c r="I12" s="632"/>
      <c r="J12" s="632"/>
      <c r="K12" s="632"/>
      <c r="L12" s="632"/>
      <c r="M12" s="632"/>
      <c r="N12" s="632"/>
      <c r="O12" s="632"/>
      <c r="P12" s="632"/>
      <c r="Q12" s="633"/>
      <c r="R12" s="634">
        <v>18273</v>
      </c>
      <c r="S12" s="635"/>
      <c r="T12" s="635"/>
      <c r="U12" s="635"/>
      <c r="V12" s="635"/>
      <c r="W12" s="635"/>
      <c r="X12" s="635"/>
      <c r="Y12" s="636"/>
      <c r="Z12" s="672">
        <v>0</v>
      </c>
      <c r="AA12" s="672"/>
      <c r="AB12" s="672"/>
      <c r="AC12" s="672"/>
      <c r="AD12" s="673">
        <v>18273</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50094429</v>
      </c>
      <c r="BH12" s="635"/>
      <c r="BI12" s="635"/>
      <c r="BJ12" s="635"/>
      <c r="BK12" s="635"/>
      <c r="BL12" s="635"/>
      <c r="BM12" s="635"/>
      <c r="BN12" s="636"/>
      <c r="BO12" s="672">
        <v>36.9</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9413934</v>
      </c>
      <c r="CS12" s="635"/>
      <c r="CT12" s="635"/>
      <c r="CU12" s="635"/>
      <c r="CV12" s="635"/>
      <c r="CW12" s="635"/>
      <c r="CX12" s="635"/>
      <c r="CY12" s="636"/>
      <c r="CZ12" s="672">
        <v>2.2000000000000002</v>
      </c>
      <c r="DA12" s="672"/>
      <c r="DB12" s="672"/>
      <c r="DC12" s="672"/>
      <c r="DD12" s="640">
        <v>1274390</v>
      </c>
      <c r="DE12" s="635"/>
      <c r="DF12" s="635"/>
      <c r="DG12" s="635"/>
      <c r="DH12" s="635"/>
      <c r="DI12" s="635"/>
      <c r="DJ12" s="635"/>
      <c r="DK12" s="635"/>
      <c r="DL12" s="635"/>
      <c r="DM12" s="635"/>
      <c r="DN12" s="635"/>
      <c r="DO12" s="635"/>
      <c r="DP12" s="636"/>
      <c r="DQ12" s="640">
        <v>4481049</v>
      </c>
      <c r="DR12" s="635"/>
      <c r="DS12" s="635"/>
      <c r="DT12" s="635"/>
      <c r="DU12" s="635"/>
      <c r="DV12" s="635"/>
      <c r="DW12" s="635"/>
      <c r="DX12" s="635"/>
      <c r="DY12" s="635"/>
      <c r="DZ12" s="635"/>
      <c r="EA12" s="635"/>
      <c r="EB12" s="635"/>
      <c r="EC12" s="671"/>
    </row>
    <row r="13" spans="2:143" ht="11.25" customHeight="1" x14ac:dyDescent="0.2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49894309</v>
      </c>
      <c r="BH13" s="635"/>
      <c r="BI13" s="635"/>
      <c r="BJ13" s="635"/>
      <c r="BK13" s="635"/>
      <c r="BL13" s="635"/>
      <c r="BM13" s="635"/>
      <c r="BN13" s="636"/>
      <c r="BO13" s="672">
        <v>36.799999999999997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63868017</v>
      </c>
      <c r="CS13" s="635"/>
      <c r="CT13" s="635"/>
      <c r="CU13" s="635"/>
      <c r="CV13" s="635"/>
      <c r="CW13" s="635"/>
      <c r="CX13" s="635"/>
      <c r="CY13" s="636"/>
      <c r="CZ13" s="672">
        <v>15</v>
      </c>
      <c r="DA13" s="672"/>
      <c r="DB13" s="672"/>
      <c r="DC13" s="672"/>
      <c r="DD13" s="640">
        <v>29947131</v>
      </c>
      <c r="DE13" s="635"/>
      <c r="DF13" s="635"/>
      <c r="DG13" s="635"/>
      <c r="DH13" s="635"/>
      <c r="DI13" s="635"/>
      <c r="DJ13" s="635"/>
      <c r="DK13" s="635"/>
      <c r="DL13" s="635"/>
      <c r="DM13" s="635"/>
      <c r="DN13" s="635"/>
      <c r="DO13" s="635"/>
      <c r="DP13" s="636"/>
      <c r="DQ13" s="640">
        <v>26265579</v>
      </c>
      <c r="DR13" s="635"/>
      <c r="DS13" s="635"/>
      <c r="DT13" s="635"/>
      <c r="DU13" s="635"/>
      <c r="DV13" s="635"/>
      <c r="DW13" s="635"/>
      <c r="DX13" s="635"/>
      <c r="DY13" s="635"/>
      <c r="DZ13" s="635"/>
      <c r="EA13" s="635"/>
      <c r="EB13" s="635"/>
      <c r="EC13" s="671"/>
    </row>
    <row r="14" spans="2:143" ht="11.25" customHeight="1" x14ac:dyDescent="0.25">
      <c r="B14" s="631" t="s">
        <v>244</v>
      </c>
      <c r="C14" s="632"/>
      <c r="D14" s="632"/>
      <c r="E14" s="632"/>
      <c r="F14" s="632"/>
      <c r="G14" s="632"/>
      <c r="H14" s="632"/>
      <c r="I14" s="632"/>
      <c r="J14" s="632"/>
      <c r="K14" s="632"/>
      <c r="L14" s="632"/>
      <c r="M14" s="632"/>
      <c r="N14" s="632"/>
      <c r="O14" s="632"/>
      <c r="P14" s="632"/>
      <c r="Q14" s="633"/>
      <c r="R14" s="634">
        <v>29587</v>
      </c>
      <c r="S14" s="635"/>
      <c r="T14" s="635"/>
      <c r="U14" s="635"/>
      <c r="V14" s="635"/>
      <c r="W14" s="635"/>
      <c r="X14" s="635"/>
      <c r="Y14" s="636"/>
      <c r="Z14" s="672">
        <v>0</v>
      </c>
      <c r="AA14" s="672"/>
      <c r="AB14" s="672"/>
      <c r="AC14" s="672"/>
      <c r="AD14" s="673">
        <v>29587</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2477702</v>
      </c>
      <c r="BH14" s="635"/>
      <c r="BI14" s="635"/>
      <c r="BJ14" s="635"/>
      <c r="BK14" s="635"/>
      <c r="BL14" s="635"/>
      <c r="BM14" s="635"/>
      <c r="BN14" s="636"/>
      <c r="BO14" s="672">
        <v>1.8</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11299540</v>
      </c>
      <c r="CS14" s="635"/>
      <c r="CT14" s="635"/>
      <c r="CU14" s="635"/>
      <c r="CV14" s="635"/>
      <c r="CW14" s="635"/>
      <c r="CX14" s="635"/>
      <c r="CY14" s="636"/>
      <c r="CZ14" s="672">
        <v>2.7</v>
      </c>
      <c r="DA14" s="672"/>
      <c r="DB14" s="672"/>
      <c r="DC14" s="672"/>
      <c r="DD14" s="640">
        <v>1135001</v>
      </c>
      <c r="DE14" s="635"/>
      <c r="DF14" s="635"/>
      <c r="DG14" s="635"/>
      <c r="DH14" s="635"/>
      <c r="DI14" s="635"/>
      <c r="DJ14" s="635"/>
      <c r="DK14" s="635"/>
      <c r="DL14" s="635"/>
      <c r="DM14" s="635"/>
      <c r="DN14" s="635"/>
      <c r="DO14" s="635"/>
      <c r="DP14" s="636"/>
      <c r="DQ14" s="640">
        <v>10242787</v>
      </c>
      <c r="DR14" s="635"/>
      <c r="DS14" s="635"/>
      <c r="DT14" s="635"/>
      <c r="DU14" s="635"/>
      <c r="DV14" s="635"/>
      <c r="DW14" s="635"/>
      <c r="DX14" s="635"/>
      <c r="DY14" s="635"/>
      <c r="DZ14" s="635"/>
      <c r="EA14" s="635"/>
      <c r="EB14" s="635"/>
      <c r="EC14" s="671"/>
    </row>
    <row r="15" spans="2:143" ht="11.25" customHeight="1" x14ac:dyDescent="0.25">
      <c r="B15" s="631" t="s">
        <v>247</v>
      </c>
      <c r="C15" s="632"/>
      <c r="D15" s="632"/>
      <c r="E15" s="632"/>
      <c r="F15" s="632"/>
      <c r="G15" s="632"/>
      <c r="H15" s="632"/>
      <c r="I15" s="632"/>
      <c r="J15" s="632"/>
      <c r="K15" s="632"/>
      <c r="L15" s="632"/>
      <c r="M15" s="632"/>
      <c r="N15" s="632"/>
      <c r="O15" s="632"/>
      <c r="P15" s="632"/>
      <c r="Q15" s="633"/>
      <c r="R15" s="634">
        <v>5176763</v>
      </c>
      <c r="S15" s="635"/>
      <c r="T15" s="635"/>
      <c r="U15" s="635"/>
      <c r="V15" s="635"/>
      <c r="W15" s="635"/>
      <c r="X15" s="635"/>
      <c r="Y15" s="636"/>
      <c r="Z15" s="672">
        <v>1.2</v>
      </c>
      <c r="AA15" s="672"/>
      <c r="AB15" s="672"/>
      <c r="AC15" s="672"/>
      <c r="AD15" s="673">
        <v>5176763</v>
      </c>
      <c r="AE15" s="673"/>
      <c r="AF15" s="673"/>
      <c r="AG15" s="673"/>
      <c r="AH15" s="673"/>
      <c r="AI15" s="673"/>
      <c r="AJ15" s="673"/>
      <c r="AK15" s="673"/>
      <c r="AL15" s="637">
        <v>2.2000000000000002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5338628</v>
      </c>
      <c r="BH15" s="635"/>
      <c r="BI15" s="635"/>
      <c r="BJ15" s="635"/>
      <c r="BK15" s="635"/>
      <c r="BL15" s="635"/>
      <c r="BM15" s="635"/>
      <c r="BN15" s="636"/>
      <c r="BO15" s="672">
        <v>3.9</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69984827</v>
      </c>
      <c r="CS15" s="635"/>
      <c r="CT15" s="635"/>
      <c r="CU15" s="635"/>
      <c r="CV15" s="635"/>
      <c r="CW15" s="635"/>
      <c r="CX15" s="635"/>
      <c r="CY15" s="636"/>
      <c r="CZ15" s="672">
        <v>16.399999999999999</v>
      </c>
      <c r="DA15" s="672"/>
      <c r="DB15" s="672"/>
      <c r="DC15" s="672"/>
      <c r="DD15" s="640">
        <v>5250040</v>
      </c>
      <c r="DE15" s="635"/>
      <c r="DF15" s="635"/>
      <c r="DG15" s="635"/>
      <c r="DH15" s="635"/>
      <c r="DI15" s="635"/>
      <c r="DJ15" s="635"/>
      <c r="DK15" s="635"/>
      <c r="DL15" s="635"/>
      <c r="DM15" s="635"/>
      <c r="DN15" s="635"/>
      <c r="DO15" s="635"/>
      <c r="DP15" s="636"/>
      <c r="DQ15" s="640">
        <v>51092805</v>
      </c>
      <c r="DR15" s="635"/>
      <c r="DS15" s="635"/>
      <c r="DT15" s="635"/>
      <c r="DU15" s="635"/>
      <c r="DV15" s="635"/>
      <c r="DW15" s="635"/>
      <c r="DX15" s="635"/>
      <c r="DY15" s="635"/>
      <c r="DZ15" s="635"/>
      <c r="EA15" s="635"/>
      <c r="EB15" s="635"/>
      <c r="EC15" s="671"/>
    </row>
    <row r="16" spans="2:143" ht="11.25" customHeight="1" x14ac:dyDescent="0.25">
      <c r="B16" s="631" t="s">
        <v>250</v>
      </c>
      <c r="C16" s="632"/>
      <c r="D16" s="632"/>
      <c r="E16" s="632"/>
      <c r="F16" s="632"/>
      <c r="G16" s="632"/>
      <c r="H16" s="632"/>
      <c r="I16" s="632"/>
      <c r="J16" s="632"/>
      <c r="K16" s="632"/>
      <c r="L16" s="632"/>
      <c r="M16" s="632"/>
      <c r="N16" s="632"/>
      <c r="O16" s="632"/>
      <c r="P16" s="632"/>
      <c r="Q16" s="633"/>
      <c r="R16" s="634">
        <v>327382</v>
      </c>
      <c r="S16" s="635"/>
      <c r="T16" s="635"/>
      <c r="U16" s="635"/>
      <c r="V16" s="635"/>
      <c r="W16" s="635"/>
      <c r="X16" s="635"/>
      <c r="Y16" s="636"/>
      <c r="Z16" s="672">
        <v>0.1</v>
      </c>
      <c r="AA16" s="672"/>
      <c r="AB16" s="672"/>
      <c r="AC16" s="672"/>
      <c r="AD16" s="673">
        <v>327382</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v>80086</v>
      </c>
      <c r="BH16" s="635"/>
      <c r="BI16" s="635"/>
      <c r="BJ16" s="635"/>
      <c r="BK16" s="635"/>
      <c r="BL16" s="635"/>
      <c r="BM16" s="635"/>
      <c r="BN16" s="636"/>
      <c r="BO16" s="672">
        <v>0.1</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923746</v>
      </c>
      <c r="CS16" s="635"/>
      <c r="CT16" s="635"/>
      <c r="CU16" s="635"/>
      <c r="CV16" s="635"/>
      <c r="CW16" s="635"/>
      <c r="CX16" s="635"/>
      <c r="CY16" s="636"/>
      <c r="CZ16" s="672">
        <v>0.2</v>
      </c>
      <c r="DA16" s="672"/>
      <c r="DB16" s="672"/>
      <c r="DC16" s="672"/>
      <c r="DD16" s="640" t="s">
        <v>122</v>
      </c>
      <c r="DE16" s="635"/>
      <c r="DF16" s="635"/>
      <c r="DG16" s="635"/>
      <c r="DH16" s="635"/>
      <c r="DI16" s="635"/>
      <c r="DJ16" s="635"/>
      <c r="DK16" s="635"/>
      <c r="DL16" s="635"/>
      <c r="DM16" s="635"/>
      <c r="DN16" s="635"/>
      <c r="DO16" s="635"/>
      <c r="DP16" s="636"/>
      <c r="DQ16" s="640">
        <v>229746</v>
      </c>
      <c r="DR16" s="635"/>
      <c r="DS16" s="635"/>
      <c r="DT16" s="635"/>
      <c r="DU16" s="635"/>
      <c r="DV16" s="635"/>
      <c r="DW16" s="635"/>
      <c r="DX16" s="635"/>
      <c r="DY16" s="635"/>
      <c r="DZ16" s="635"/>
      <c r="EA16" s="635"/>
      <c r="EB16" s="635"/>
      <c r="EC16" s="671"/>
    </row>
    <row r="17" spans="2:133" ht="11.25" customHeight="1" x14ac:dyDescent="0.25">
      <c r="B17" s="631" t="s">
        <v>253</v>
      </c>
      <c r="C17" s="632"/>
      <c r="D17" s="632"/>
      <c r="E17" s="632"/>
      <c r="F17" s="632"/>
      <c r="G17" s="632"/>
      <c r="H17" s="632"/>
      <c r="I17" s="632"/>
      <c r="J17" s="632"/>
      <c r="K17" s="632"/>
      <c r="L17" s="632"/>
      <c r="M17" s="632"/>
      <c r="N17" s="632"/>
      <c r="O17" s="632"/>
      <c r="P17" s="632"/>
      <c r="Q17" s="633"/>
      <c r="R17" s="634">
        <v>1898159</v>
      </c>
      <c r="S17" s="635"/>
      <c r="T17" s="635"/>
      <c r="U17" s="635"/>
      <c r="V17" s="635"/>
      <c r="W17" s="635"/>
      <c r="X17" s="635"/>
      <c r="Y17" s="636"/>
      <c r="Z17" s="672">
        <v>0.4</v>
      </c>
      <c r="AA17" s="672"/>
      <c r="AB17" s="672"/>
      <c r="AC17" s="672"/>
      <c r="AD17" s="673">
        <v>1898159</v>
      </c>
      <c r="AE17" s="673"/>
      <c r="AF17" s="673"/>
      <c r="AG17" s="673"/>
      <c r="AH17" s="673"/>
      <c r="AI17" s="673"/>
      <c r="AJ17" s="673"/>
      <c r="AK17" s="673"/>
      <c r="AL17" s="637">
        <v>0.8</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49701097</v>
      </c>
      <c r="CS17" s="635"/>
      <c r="CT17" s="635"/>
      <c r="CU17" s="635"/>
      <c r="CV17" s="635"/>
      <c r="CW17" s="635"/>
      <c r="CX17" s="635"/>
      <c r="CY17" s="636"/>
      <c r="CZ17" s="672">
        <v>11.7</v>
      </c>
      <c r="DA17" s="672"/>
      <c r="DB17" s="672"/>
      <c r="DC17" s="672"/>
      <c r="DD17" s="640" t="s">
        <v>122</v>
      </c>
      <c r="DE17" s="635"/>
      <c r="DF17" s="635"/>
      <c r="DG17" s="635"/>
      <c r="DH17" s="635"/>
      <c r="DI17" s="635"/>
      <c r="DJ17" s="635"/>
      <c r="DK17" s="635"/>
      <c r="DL17" s="635"/>
      <c r="DM17" s="635"/>
      <c r="DN17" s="635"/>
      <c r="DO17" s="635"/>
      <c r="DP17" s="636"/>
      <c r="DQ17" s="640">
        <v>48968180</v>
      </c>
      <c r="DR17" s="635"/>
      <c r="DS17" s="635"/>
      <c r="DT17" s="635"/>
      <c r="DU17" s="635"/>
      <c r="DV17" s="635"/>
      <c r="DW17" s="635"/>
      <c r="DX17" s="635"/>
      <c r="DY17" s="635"/>
      <c r="DZ17" s="635"/>
      <c r="EA17" s="635"/>
      <c r="EB17" s="635"/>
      <c r="EC17" s="671"/>
    </row>
    <row r="18" spans="2:133" ht="11.25" customHeight="1" x14ac:dyDescent="0.25">
      <c r="B18" s="631" t="s">
        <v>256</v>
      </c>
      <c r="C18" s="632"/>
      <c r="D18" s="632"/>
      <c r="E18" s="632"/>
      <c r="F18" s="632"/>
      <c r="G18" s="632"/>
      <c r="H18" s="632"/>
      <c r="I18" s="632"/>
      <c r="J18" s="632"/>
      <c r="K18" s="632"/>
      <c r="L18" s="632"/>
      <c r="M18" s="632"/>
      <c r="N18" s="632"/>
      <c r="O18" s="632"/>
      <c r="P18" s="632"/>
      <c r="Q18" s="633"/>
      <c r="R18" s="634">
        <v>1236485</v>
      </c>
      <c r="S18" s="635"/>
      <c r="T18" s="635"/>
      <c r="U18" s="635"/>
      <c r="V18" s="635"/>
      <c r="W18" s="635"/>
      <c r="X18" s="635"/>
      <c r="Y18" s="636"/>
      <c r="Z18" s="672">
        <v>0.3</v>
      </c>
      <c r="AA18" s="672"/>
      <c r="AB18" s="672"/>
      <c r="AC18" s="672"/>
      <c r="AD18" s="673">
        <v>1236485</v>
      </c>
      <c r="AE18" s="673"/>
      <c r="AF18" s="673"/>
      <c r="AG18" s="673"/>
      <c r="AH18" s="673"/>
      <c r="AI18" s="673"/>
      <c r="AJ18" s="673"/>
      <c r="AK18" s="673"/>
      <c r="AL18" s="637">
        <v>0.5</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5">
      <c r="B19" s="631" t="s">
        <v>259</v>
      </c>
      <c r="C19" s="632"/>
      <c r="D19" s="632"/>
      <c r="E19" s="632"/>
      <c r="F19" s="632"/>
      <c r="G19" s="632"/>
      <c r="H19" s="632"/>
      <c r="I19" s="632"/>
      <c r="J19" s="632"/>
      <c r="K19" s="632"/>
      <c r="L19" s="632"/>
      <c r="M19" s="632"/>
      <c r="N19" s="632"/>
      <c r="O19" s="632"/>
      <c r="P19" s="632"/>
      <c r="Q19" s="633"/>
      <c r="R19" s="634">
        <v>1162182</v>
      </c>
      <c r="S19" s="635"/>
      <c r="T19" s="635"/>
      <c r="U19" s="635"/>
      <c r="V19" s="635"/>
      <c r="W19" s="635"/>
      <c r="X19" s="635"/>
      <c r="Y19" s="636"/>
      <c r="Z19" s="672">
        <v>0.3</v>
      </c>
      <c r="AA19" s="672"/>
      <c r="AB19" s="672"/>
      <c r="AC19" s="672"/>
      <c r="AD19" s="673">
        <v>1162182</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13005498</v>
      </c>
      <c r="BH19" s="635"/>
      <c r="BI19" s="635"/>
      <c r="BJ19" s="635"/>
      <c r="BK19" s="635"/>
      <c r="BL19" s="635"/>
      <c r="BM19" s="635"/>
      <c r="BN19" s="636"/>
      <c r="BO19" s="672">
        <v>9.6</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5">
      <c r="B20" s="701" t="s">
        <v>262</v>
      </c>
      <c r="C20" s="702"/>
      <c r="D20" s="702"/>
      <c r="E20" s="702"/>
      <c r="F20" s="702"/>
      <c r="G20" s="702"/>
      <c r="H20" s="702"/>
      <c r="I20" s="702"/>
      <c r="J20" s="702"/>
      <c r="K20" s="702"/>
      <c r="L20" s="702"/>
      <c r="M20" s="702"/>
      <c r="N20" s="702"/>
      <c r="O20" s="702"/>
      <c r="P20" s="702"/>
      <c r="Q20" s="703"/>
      <c r="R20" s="634">
        <v>74303</v>
      </c>
      <c r="S20" s="635"/>
      <c r="T20" s="635"/>
      <c r="U20" s="635"/>
      <c r="V20" s="635"/>
      <c r="W20" s="635"/>
      <c r="X20" s="635"/>
      <c r="Y20" s="636"/>
      <c r="Z20" s="672">
        <v>0</v>
      </c>
      <c r="AA20" s="672"/>
      <c r="AB20" s="672"/>
      <c r="AC20" s="672"/>
      <c r="AD20" s="673">
        <v>74303</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13005498</v>
      </c>
      <c r="BH20" s="635"/>
      <c r="BI20" s="635"/>
      <c r="BJ20" s="635"/>
      <c r="BK20" s="635"/>
      <c r="BL20" s="635"/>
      <c r="BM20" s="635"/>
      <c r="BN20" s="636"/>
      <c r="BO20" s="672">
        <v>9.6</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426252997</v>
      </c>
      <c r="CS20" s="635"/>
      <c r="CT20" s="635"/>
      <c r="CU20" s="635"/>
      <c r="CV20" s="635"/>
      <c r="CW20" s="635"/>
      <c r="CX20" s="635"/>
      <c r="CY20" s="636"/>
      <c r="CZ20" s="672">
        <v>100</v>
      </c>
      <c r="DA20" s="672"/>
      <c r="DB20" s="672"/>
      <c r="DC20" s="672"/>
      <c r="DD20" s="640">
        <v>45123484</v>
      </c>
      <c r="DE20" s="635"/>
      <c r="DF20" s="635"/>
      <c r="DG20" s="635"/>
      <c r="DH20" s="635"/>
      <c r="DI20" s="635"/>
      <c r="DJ20" s="635"/>
      <c r="DK20" s="635"/>
      <c r="DL20" s="635"/>
      <c r="DM20" s="635"/>
      <c r="DN20" s="635"/>
      <c r="DO20" s="635"/>
      <c r="DP20" s="636"/>
      <c r="DQ20" s="640">
        <v>277735808</v>
      </c>
      <c r="DR20" s="635"/>
      <c r="DS20" s="635"/>
      <c r="DT20" s="635"/>
      <c r="DU20" s="635"/>
      <c r="DV20" s="635"/>
      <c r="DW20" s="635"/>
      <c r="DX20" s="635"/>
      <c r="DY20" s="635"/>
      <c r="DZ20" s="635"/>
      <c r="EA20" s="635"/>
      <c r="EB20" s="635"/>
      <c r="EC20" s="671"/>
    </row>
    <row r="21" spans="2:133" ht="11.25" customHeight="1" x14ac:dyDescent="0.25">
      <c r="B21" s="631" t="s">
        <v>265</v>
      </c>
      <c r="C21" s="632"/>
      <c r="D21" s="632"/>
      <c r="E21" s="632"/>
      <c r="F21" s="632"/>
      <c r="G21" s="632"/>
      <c r="H21" s="632"/>
      <c r="I21" s="632"/>
      <c r="J21" s="632"/>
      <c r="K21" s="632"/>
      <c r="L21" s="632"/>
      <c r="M21" s="632"/>
      <c r="N21" s="632"/>
      <c r="O21" s="632"/>
      <c r="P21" s="632"/>
      <c r="Q21" s="633"/>
      <c r="R21" s="634">
        <v>76945419</v>
      </c>
      <c r="S21" s="635"/>
      <c r="T21" s="635"/>
      <c r="U21" s="635"/>
      <c r="V21" s="635"/>
      <c r="W21" s="635"/>
      <c r="X21" s="635"/>
      <c r="Y21" s="636"/>
      <c r="Z21" s="672">
        <v>17.5</v>
      </c>
      <c r="AA21" s="672"/>
      <c r="AB21" s="672"/>
      <c r="AC21" s="672"/>
      <c r="AD21" s="673">
        <v>71164636</v>
      </c>
      <c r="AE21" s="673"/>
      <c r="AF21" s="673"/>
      <c r="AG21" s="673"/>
      <c r="AH21" s="673"/>
      <c r="AI21" s="673"/>
      <c r="AJ21" s="673"/>
      <c r="AK21" s="673"/>
      <c r="AL21" s="637">
        <v>30.5</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28802</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267</v>
      </c>
      <c r="C22" s="632"/>
      <c r="D22" s="632"/>
      <c r="E22" s="632"/>
      <c r="F22" s="632"/>
      <c r="G22" s="632"/>
      <c r="H22" s="632"/>
      <c r="I22" s="632"/>
      <c r="J22" s="632"/>
      <c r="K22" s="632"/>
      <c r="L22" s="632"/>
      <c r="M22" s="632"/>
      <c r="N22" s="632"/>
      <c r="O22" s="632"/>
      <c r="P22" s="632"/>
      <c r="Q22" s="633"/>
      <c r="R22" s="634">
        <v>71164636</v>
      </c>
      <c r="S22" s="635"/>
      <c r="T22" s="635"/>
      <c r="U22" s="635"/>
      <c r="V22" s="635"/>
      <c r="W22" s="635"/>
      <c r="X22" s="635"/>
      <c r="Y22" s="636"/>
      <c r="Z22" s="672">
        <v>16.2</v>
      </c>
      <c r="AA22" s="672"/>
      <c r="AB22" s="672"/>
      <c r="AC22" s="672"/>
      <c r="AD22" s="673">
        <v>71164636</v>
      </c>
      <c r="AE22" s="673"/>
      <c r="AF22" s="673"/>
      <c r="AG22" s="673"/>
      <c r="AH22" s="673"/>
      <c r="AI22" s="673"/>
      <c r="AJ22" s="673"/>
      <c r="AK22" s="673"/>
      <c r="AL22" s="637">
        <v>30.5</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v>4720440</v>
      </c>
      <c r="BH22" s="635"/>
      <c r="BI22" s="635"/>
      <c r="BJ22" s="635"/>
      <c r="BK22" s="635"/>
      <c r="BL22" s="635"/>
      <c r="BM22" s="635"/>
      <c r="BN22" s="636"/>
      <c r="BO22" s="672">
        <v>3.5</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270</v>
      </c>
      <c r="C23" s="632"/>
      <c r="D23" s="632"/>
      <c r="E23" s="632"/>
      <c r="F23" s="632"/>
      <c r="G23" s="632"/>
      <c r="H23" s="632"/>
      <c r="I23" s="632"/>
      <c r="J23" s="632"/>
      <c r="K23" s="632"/>
      <c r="L23" s="632"/>
      <c r="M23" s="632"/>
      <c r="N23" s="632"/>
      <c r="O23" s="632"/>
      <c r="P23" s="632"/>
      <c r="Q23" s="633"/>
      <c r="R23" s="634">
        <v>5779891</v>
      </c>
      <c r="S23" s="635"/>
      <c r="T23" s="635"/>
      <c r="U23" s="635"/>
      <c r="V23" s="635"/>
      <c r="W23" s="635"/>
      <c r="X23" s="635"/>
      <c r="Y23" s="636"/>
      <c r="Z23" s="672">
        <v>1.3</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8256256</v>
      </c>
      <c r="BH23" s="635"/>
      <c r="BI23" s="635"/>
      <c r="BJ23" s="635"/>
      <c r="BK23" s="635"/>
      <c r="BL23" s="635"/>
      <c r="BM23" s="635"/>
      <c r="BN23" s="636"/>
      <c r="BO23" s="672">
        <v>6.1</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5">
      <c r="B24" s="631" t="s">
        <v>277</v>
      </c>
      <c r="C24" s="632"/>
      <c r="D24" s="632"/>
      <c r="E24" s="632"/>
      <c r="F24" s="632"/>
      <c r="G24" s="632"/>
      <c r="H24" s="632"/>
      <c r="I24" s="632"/>
      <c r="J24" s="632"/>
      <c r="K24" s="632"/>
      <c r="L24" s="632"/>
      <c r="M24" s="632"/>
      <c r="N24" s="632"/>
      <c r="O24" s="632"/>
      <c r="P24" s="632"/>
      <c r="Q24" s="633"/>
      <c r="R24" s="634">
        <v>892</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241488835</v>
      </c>
      <c r="CS24" s="690"/>
      <c r="CT24" s="690"/>
      <c r="CU24" s="690"/>
      <c r="CV24" s="690"/>
      <c r="CW24" s="690"/>
      <c r="CX24" s="690"/>
      <c r="CY24" s="715"/>
      <c r="CZ24" s="716">
        <v>56.7</v>
      </c>
      <c r="DA24" s="698"/>
      <c r="DB24" s="698"/>
      <c r="DC24" s="718"/>
      <c r="DD24" s="714">
        <v>169259799</v>
      </c>
      <c r="DE24" s="690"/>
      <c r="DF24" s="690"/>
      <c r="DG24" s="690"/>
      <c r="DH24" s="690"/>
      <c r="DI24" s="690"/>
      <c r="DJ24" s="690"/>
      <c r="DK24" s="715"/>
      <c r="DL24" s="714">
        <v>152418198</v>
      </c>
      <c r="DM24" s="690"/>
      <c r="DN24" s="690"/>
      <c r="DO24" s="690"/>
      <c r="DP24" s="690"/>
      <c r="DQ24" s="690"/>
      <c r="DR24" s="690"/>
      <c r="DS24" s="690"/>
      <c r="DT24" s="690"/>
      <c r="DU24" s="690"/>
      <c r="DV24" s="715"/>
      <c r="DW24" s="716">
        <v>62.3</v>
      </c>
      <c r="DX24" s="698"/>
      <c r="DY24" s="698"/>
      <c r="DZ24" s="698"/>
      <c r="EA24" s="698"/>
      <c r="EB24" s="698"/>
      <c r="EC24" s="717"/>
    </row>
    <row r="25" spans="2:133" ht="11.25" customHeight="1" x14ac:dyDescent="0.25">
      <c r="B25" s="631" t="s">
        <v>280</v>
      </c>
      <c r="C25" s="632"/>
      <c r="D25" s="632"/>
      <c r="E25" s="632"/>
      <c r="F25" s="632"/>
      <c r="G25" s="632"/>
      <c r="H25" s="632"/>
      <c r="I25" s="632"/>
      <c r="J25" s="632"/>
      <c r="K25" s="632"/>
      <c r="L25" s="632"/>
      <c r="M25" s="632"/>
      <c r="N25" s="632"/>
      <c r="O25" s="632"/>
      <c r="P25" s="632"/>
      <c r="Q25" s="633"/>
      <c r="R25" s="634">
        <v>246171311</v>
      </c>
      <c r="S25" s="635"/>
      <c r="T25" s="635"/>
      <c r="U25" s="635"/>
      <c r="V25" s="635"/>
      <c r="W25" s="635"/>
      <c r="X25" s="635"/>
      <c r="Y25" s="636"/>
      <c r="Z25" s="672">
        <v>55.9</v>
      </c>
      <c r="AA25" s="672"/>
      <c r="AB25" s="672"/>
      <c r="AC25" s="672"/>
      <c r="AD25" s="673">
        <v>232134272</v>
      </c>
      <c r="AE25" s="673"/>
      <c r="AF25" s="673"/>
      <c r="AG25" s="673"/>
      <c r="AH25" s="673"/>
      <c r="AI25" s="673"/>
      <c r="AJ25" s="673"/>
      <c r="AK25" s="673"/>
      <c r="AL25" s="637">
        <v>99.5</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90006757</v>
      </c>
      <c r="CS25" s="647"/>
      <c r="CT25" s="647"/>
      <c r="CU25" s="647"/>
      <c r="CV25" s="647"/>
      <c r="CW25" s="647"/>
      <c r="CX25" s="647"/>
      <c r="CY25" s="648"/>
      <c r="CZ25" s="637">
        <v>21.1</v>
      </c>
      <c r="DA25" s="649"/>
      <c r="DB25" s="649"/>
      <c r="DC25" s="650"/>
      <c r="DD25" s="640">
        <v>78180974</v>
      </c>
      <c r="DE25" s="647"/>
      <c r="DF25" s="647"/>
      <c r="DG25" s="647"/>
      <c r="DH25" s="647"/>
      <c r="DI25" s="647"/>
      <c r="DJ25" s="647"/>
      <c r="DK25" s="648"/>
      <c r="DL25" s="640">
        <v>73161065</v>
      </c>
      <c r="DM25" s="647"/>
      <c r="DN25" s="647"/>
      <c r="DO25" s="647"/>
      <c r="DP25" s="647"/>
      <c r="DQ25" s="647"/>
      <c r="DR25" s="647"/>
      <c r="DS25" s="647"/>
      <c r="DT25" s="647"/>
      <c r="DU25" s="647"/>
      <c r="DV25" s="648"/>
      <c r="DW25" s="637">
        <v>29.9</v>
      </c>
      <c r="DX25" s="649"/>
      <c r="DY25" s="649"/>
      <c r="DZ25" s="649"/>
      <c r="EA25" s="649"/>
      <c r="EB25" s="649"/>
      <c r="EC25" s="661"/>
    </row>
    <row r="26" spans="2:133" ht="11.25" customHeight="1" x14ac:dyDescent="0.25">
      <c r="B26" s="631" t="s">
        <v>283</v>
      </c>
      <c r="C26" s="632"/>
      <c r="D26" s="632"/>
      <c r="E26" s="632"/>
      <c r="F26" s="632"/>
      <c r="G26" s="632"/>
      <c r="H26" s="632"/>
      <c r="I26" s="632"/>
      <c r="J26" s="632"/>
      <c r="K26" s="632"/>
      <c r="L26" s="632"/>
      <c r="M26" s="632"/>
      <c r="N26" s="632"/>
      <c r="O26" s="632"/>
      <c r="P26" s="632"/>
      <c r="Q26" s="633"/>
      <c r="R26" s="634">
        <v>190234</v>
      </c>
      <c r="S26" s="635"/>
      <c r="T26" s="635"/>
      <c r="U26" s="635"/>
      <c r="V26" s="635"/>
      <c r="W26" s="635"/>
      <c r="X26" s="635"/>
      <c r="Y26" s="636"/>
      <c r="Z26" s="672">
        <v>0</v>
      </c>
      <c r="AA26" s="672"/>
      <c r="AB26" s="672"/>
      <c r="AC26" s="672"/>
      <c r="AD26" s="673">
        <v>190234</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64345981</v>
      </c>
      <c r="CS26" s="635"/>
      <c r="CT26" s="635"/>
      <c r="CU26" s="635"/>
      <c r="CV26" s="635"/>
      <c r="CW26" s="635"/>
      <c r="CX26" s="635"/>
      <c r="CY26" s="636"/>
      <c r="CZ26" s="637">
        <v>15.1</v>
      </c>
      <c r="DA26" s="649"/>
      <c r="DB26" s="649"/>
      <c r="DC26" s="650"/>
      <c r="DD26" s="640">
        <v>53477335</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5">
      <c r="B27" s="631" t="s">
        <v>286</v>
      </c>
      <c r="C27" s="632"/>
      <c r="D27" s="632"/>
      <c r="E27" s="632"/>
      <c r="F27" s="632"/>
      <c r="G27" s="632"/>
      <c r="H27" s="632"/>
      <c r="I27" s="632"/>
      <c r="J27" s="632"/>
      <c r="K27" s="632"/>
      <c r="L27" s="632"/>
      <c r="M27" s="632"/>
      <c r="N27" s="632"/>
      <c r="O27" s="632"/>
      <c r="P27" s="632"/>
      <c r="Q27" s="633"/>
      <c r="R27" s="634">
        <v>847412</v>
      </c>
      <c r="S27" s="635"/>
      <c r="T27" s="635"/>
      <c r="U27" s="635"/>
      <c r="V27" s="635"/>
      <c r="W27" s="635"/>
      <c r="X27" s="635"/>
      <c r="Y27" s="636"/>
      <c r="Z27" s="672">
        <v>0.2</v>
      </c>
      <c r="AA27" s="672"/>
      <c r="AB27" s="672"/>
      <c r="AC27" s="672"/>
      <c r="AD27" s="673">
        <v>3455</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135601082</v>
      </c>
      <c r="BH27" s="635"/>
      <c r="BI27" s="635"/>
      <c r="BJ27" s="635"/>
      <c r="BK27" s="635"/>
      <c r="BL27" s="635"/>
      <c r="BM27" s="635"/>
      <c r="BN27" s="636"/>
      <c r="BO27" s="672">
        <v>100</v>
      </c>
      <c r="BP27" s="672"/>
      <c r="BQ27" s="672"/>
      <c r="BR27" s="672"/>
      <c r="BS27" s="673">
        <v>1681065</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101880132</v>
      </c>
      <c r="CS27" s="647"/>
      <c r="CT27" s="647"/>
      <c r="CU27" s="647"/>
      <c r="CV27" s="647"/>
      <c r="CW27" s="647"/>
      <c r="CX27" s="647"/>
      <c r="CY27" s="648"/>
      <c r="CZ27" s="637">
        <v>23.9</v>
      </c>
      <c r="DA27" s="649"/>
      <c r="DB27" s="649"/>
      <c r="DC27" s="650"/>
      <c r="DD27" s="640">
        <v>42209796</v>
      </c>
      <c r="DE27" s="647"/>
      <c r="DF27" s="647"/>
      <c r="DG27" s="647"/>
      <c r="DH27" s="647"/>
      <c r="DI27" s="647"/>
      <c r="DJ27" s="647"/>
      <c r="DK27" s="648"/>
      <c r="DL27" s="640">
        <v>30388104</v>
      </c>
      <c r="DM27" s="647"/>
      <c r="DN27" s="647"/>
      <c r="DO27" s="647"/>
      <c r="DP27" s="647"/>
      <c r="DQ27" s="647"/>
      <c r="DR27" s="647"/>
      <c r="DS27" s="647"/>
      <c r="DT27" s="647"/>
      <c r="DU27" s="647"/>
      <c r="DV27" s="648"/>
      <c r="DW27" s="637">
        <v>12.4</v>
      </c>
      <c r="DX27" s="649"/>
      <c r="DY27" s="649"/>
      <c r="DZ27" s="649"/>
      <c r="EA27" s="649"/>
      <c r="EB27" s="649"/>
      <c r="EC27" s="661"/>
    </row>
    <row r="28" spans="2:133" ht="11.25" customHeight="1" x14ac:dyDescent="0.25">
      <c r="B28" s="631" t="s">
        <v>289</v>
      </c>
      <c r="C28" s="632"/>
      <c r="D28" s="632"/>
      <c r="E28" s="632"/>
      <c r="F28" s="632"/>
      <c r="G28" s="632"/>
      <c r="H28" s="632"/>
      <c r="I28" s="632"/>
      <c r="J28" s="632"/>
      <c r="K28" s="632"/>
      <c r="L28" s="632"/>
      <c r="M28" s="632"/>
      <c r="N28" s="632"/>
      <c r="O28" s="632"/>
      <c r="P28" s="632"/>
      <c r="Q28" s="633"/>
      <c r="R28" s="634">
        <v>4880940</v>
      </c>
      <c r="S28" s="635"/>
      <c r="T28" s="635"/>
      <c r="U28" s="635"/>
      <c r="V28" s="635"/>
      <c r="W28" s="635"/>
      <c r="X28" s="635"/>
      <c r="Y28" s="636"/>
      <c r="Z28" s="672">
        <v>1.1000000000000001</v>
      </c>
      <c r="AA28" s="672"/>
      <c r="AB28" s="672"/>
      <c r="AC28" s="672"/>
      <c r="AD28" s="673">
        <v>632604</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49601946</v>
      </c>
      <c r="CS28" s="635"/>
      <c r="CT28" s="635"/>
      <c r="CU28" s="635"/>
      <c r="CV28" s="635"/>
      <c r="CW28" s="635"/>
      <c r="CX28" s="635"/>
      <c r="CY28" s="636"/>
      <c r="CZ28" s="637">
        <v>11.6</v>
      </c>
      <c r="DA28" s="649"/>
      <c r="DB28" s="649"/>
      <c r="DC28" s="650"/>
      <c r="DD28" s="640">
        <v>48869029</v>
      </c>
      <c r="DE28" s="635"/>
      <c r="DF28" s="635"/>
      <c r="DG28" s="635"/>
      <c r="DH28" s="635"/>
      <c r="DI28" s="635"/>
      <c r="DJ28" s="635"/>
      <c r="DK28" s="636"/>
      <c r="DL28" s="640">
        <v>48869029</v>
      </c>
      <c r="DM28" s="635"/>
      <c r="DN28" s="635"/>
      <c r="DO28" s="635"/>
      <c r="DP28" s="635"/>
      <c r="DQ28" s="635"/>
      <c r="DR28" s="635"/>
      <c r="DS28" s="635"/>
      <c r="DT28" s="635"/>
      <c r="DU28" s="635"/>
      <c r="DV28" s="636"/>
      <c r="DW28" s="637">
        <v>20</v>
      </c>
      <c r="DX28" s="649"/>
      <c r="DY28" s="649"/>
      <c r="DZ28" s="649"/>
      <c r="EA28" s="649"/>
      <c r="EB28" s="649"/>
      <c r="EC28" s="661"/>
    </row>
    <row r="29" spans="2:133" ht="11.25" customHeight="1" x14ac:dyDescent="0.25">
      <c r="B29" s="631" t="s">
        <v>291</v>
      </c>
      <c r="C29" s="632"/>
      <c r="D29" s="632"/>
      <c r="E29" s="632"/>
      <c r="F29" s="632"/>
      <c r="G29" s="632"/>
      <c r="H29" s="632"/>
      <c r="I29" s="632"/>
      <c r="J29" s="632"/>
      <c r="K29" s="632"/>
      <c r="L29" s="632"/>
      <c r="M29" s="632"/>
      <c r="N29" s="632"/>
      <c r="O29" s="632"/>
      <c r="P29" s="632"/>
      <c r="Q29" s="633"/>
      <c r="R29" s="634">
        <v>2553940</v>
      </c>
      <c r="S29" s="635"/>
      <c r="T29" s="635"/>
      <c r="U29" s="635"/>
      <c r="V29" s="635"/>
      <c r="W29" s="635"/>
      <c r="X29" s="635"/>
      <c r="Y29" s="636"/>
      <c r="Z29" s="672">
        <v>0.6</v>
      </c>
      <c r="AA29" s="672"/>
      <c r="AB29" s="672"/>
      <c r="AC29" s="672"/>
      <c r="AD29" s="673">
        <v>646</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49601946</v>
      </c>
      <c r="CS29" s="647"/>
      <c r="CT29" s="647"/>
      <c r="CU29" s="647"/>
      <c r="CV29" s="647"/>
      <c r="CW29" s="647"/>
      <c r="CX29" s="647"/>
      <c r="CY29" s="648"/>
      <c r="CZ29" s="637">
        <v>11.6</v>
      </c>
      <c r="DA29" s="649"/>
      <c r="DB29" s="649"/>
      <c r="DC29" s="650"/>
      <c r="DD29" s="640">
        <v>48869029</v>
      </c>
      <c r="DE29" s="647"/>
      <c r="DF29" s="647"/>
      <c r="DG29" s="647"/>
      <c r="DH29" s="647"/>
      <c r="DI29" s="647"/>
      <c r="DJ29" s="647"/>
      <c r="DK29" s="648"/>
      <c r="DL29" s="640">
        <v>48869029</v>
      </c>
      <c r="DM29" s="647"/>
      <c r="DN29" s="647"/>
      <c r="DO29" s="647"/>
      <c r="DP29" s="647"/>
      <c r="DQ29" s="647"/>
      <c r="DR29" s="647"/>
      <c r="DS29" s="647"/>
      <c r="DT29" s="647"/>
      <c r="DU29" s="647"/>
      <c r="DV29" s="648"/>
      <c r="DW29" s="637">
        <v>20</v>
      </c>
      <c r="DX29" s="649"/>
      <c r="DY29" s="649"/>
      <c r="DZ29" s="649"/>
      <c r="EA29" s="649"/>
      <c r="EB29" s="649"/>
      <c r="EC29" s="661"/>
    </row>
    <row r="30" spans="2:133" ht="11.25" customHeight="1" x14ac:dyDescent="0.25">
      <c r="B30" s="631" t="s">
        <v>293</v>
      </c>
      <c r="C30" s="632"/>
      <c r="D30" s="632"/>
      <c r="E30" s="632"/>
      <c r="F30" s="632"/>
      <c r="G30" s="632"/>
      <c r="H30" s="632"/>
      <c r="I30" s="632"/>
      <c r="J30" s="632"/>
      <c r="K30" s="632"/>
      <c r="L30" s="632"/>
      <c r="M30" s="632"/>
      <c r="N30" s="632"/>
      <c r="O30" s="632"/>
      <c r="P30" s="632"/>
      <c r="Q30" s="633"/>
      <c r="R30" s="634">
        <v>88954036</v>
      </c>
      <c r="S30" s="635"/>
      <c r="T30" s="635"/>
      <c r="U30" s="635"/>
      <c r="V30" s="635"/>
      <c r="W30" s="635"/>
      <c r="X30" s="635"/>
      <c r="Y30" s="636"/>
      <c r="Z30" s="672">
        <v>20.2</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47307551</v>
      </c>
      <c r="CS30" s="635"/>
      <c r="CT30" s="635"/>
      <c r="CU30" s="635"/>
      <c r="CV30" s="635"/>
      <c r="CW30" s="635"/>
      <c r="CX30" s="635"/>
      <c r="CY30" s="636"/>
      <c r="CZ30" s="637">
        <v>11.1</v>
      </c>
      <c r="DA30" s="649"/>
      <c r="DB30" s="649"/>
      <c r="DC30" s="650"/>
      <c r="DD30" s="640">
        <v>46574634</v>
      </c>
      <c r="DE30" s="635"/>
      <c r="DF30" s="635"/>
      <c r="DG30" s="635"/>
      <c r="DH30" s="635"/>
      <c r="DI30" s="635"/>
      <c r="DJ30" s="635"/>
      <c r="DK30" s="636"/>
      <c r="DL30" s="640">
        <v>46574634</v>
      </c>
      <c r="DM30" s="635"/>
      <c r="DN30" s="635"/>
      <c r="DO30" s="635"/>
      <c r="DP30" s="635"/>
      <c r="DQ30" s="635"/>
      <c r="DR30" s="635"/>
      <c r="DS30" s="635"/>
      <c r="DT30" s="635"/>
      <c r="DU30" s="635"/>
      <c r="DV30" s="636"/>
      <c r="DW30" s="637">
        <v>19</v>
      </c>
      <c r="DX30" s="649"/>
      <c r="DY30" s="649"/>
      <c r="DZ30" s="649"/>
      <c r="EA30" s="649"/>
      <c r="EB30" s="649"/>
      <c r="EC30" s="661"/>
    </row>
    <row r="31" spans="2:133" ht="11.25" customHeight="1" x14ac:dyDescent="0.25">
      <c r="B31" s="701" t="s">
        <v>297</v>
      </c>
      <c r="C31" s="702"/>
      <c r="D31" s="702"/>
      <c r="E31" s="702"/>
      <c r="F31" s="702"/>
      <c r="G31" s="702"/>
      <c r="H31" s="702"/>
      <c r="I31" s="702"/>
      <c r="J31" s="702"/>
      <c r="K31" s="702"/>
      <c r="L31" s="702"/>
      <c r="M31" s="702"/>
      <c r="N31" s="702"/>
      <c r="O31" s="702"/>
      <c r="P31" s="702"/>
      <c r="Q31" s="703"/>
      <c r="R31" s="634">
        <v>8087</v>
      </c>
      <c r="S31" s="635"/>
      <c r="T31" s="635"/>
      <c r="U31" s="635"/>
      <c r="V31" s="635"/>
      <c r="W31" s="635"/>
      <c r="X31" s="635"/>
      <c r="Y31" s="636"/>
      <c r="Z31" s="672">
        <v>0</v>
      </c>
      <c r="AA31" s="672"/>
      <c r="AB31" s="672"/>
      <c r="AC31" s="672"/>
      <c r="AD31" s="673">
        <v>8087</v>
      </c>
      <c r="AE31" s="673"/>
      <c r="AF31" s="673"/>
      <c r="AG31" s="673"/>
      <c r="AH31" s="673"/>
      <c r="AI31" s="673"/>
      <c r="AJ31" s="673"/>
      <c r="AK31" s="673"/>
      <c r="AL31" s="637">
        <v>0</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99.2</v>
      </c>
      <c r="BH31" s="697"/>
      <c r="BI31" s="697"/>
      <c r="BJ31" s="697"/>
      <c r="BK31" s="697"/>
      <c r="BL31" s="697"/>
      <c r="BM31" s="698">
        <v>97.5</v>
      </c>
      <c r="BN31" s="697"/>
      <c r="BO31" s="697"/>
      <c r="BP31" s="697"/>
      <c r="BQ31" s="699"/>
      <c r="BR31" s="696">
        <v>99.3</v>
      </c>
      <c r="BS31" s="697"/>
      <c r="BT31" s="697"/>
      <c r="BU31" s="697"/>
      <c r="BV31" s="697"/>
      <c r="BW31" s="697"/>
      <c r="BX31" s="698">
        <v>97.6</v>
      </c>
      <c r="BY31" s="697"/>
      <c r="BZ31" s="697"/>
      <c r="CA31" s="697"/>
      <c r="CB31" s="699"/>
      <c r="CD31" s="655"/>
      <c r="CE31" s="656"/>
      <c r="CF31" s="631" t="s">
        <v>300</v>
      </c>
      <c r="CG31" s="632"/>
      <c r="CH31" s="632"/>
      <c r="CI31" s="632"/>
      <c r="CJ31" s="632"/>
      <c r="CK31" s="632"/>
      <c r="CL31" s="632"/>
      <c r="CM31" s="632"/>
      <c r="CN31" s="632"/>
      <c r="CO31" s="632"/>
      <c r="CP31" s="632"/>
      <c r="CQ31" s="633"/>
      <c r="CR31" s="634">
        <v>2294395</v>
      </c>
      <c r="CS31" s="647"/>
      <c r="CT31" s="647"/>
      <c r="CU31" s="647"/>
      <c r="CV31" s="647"/>
      <c r="CW31" s="647"/>
      <c r="CX31" s="647"/>
      <c r="CY31" s="648"/>
      <c r="CZ31" s="637">
        <v>0.5</v>
      </c>
      <c r="DA31" s="649"/>
      <c r="DB31" s="649"/>
      <c r="DC31" s="650"/>
      <c r="DD31" s="640">
        <v>2294395</v>
      </c>
      <c r="DE31" s="647"/>
      <c r="DF31" s="647"/>
      <c r="DG31" s="647"/>
      <c r="DH31" s="647"/>
      <c r="DI31" s="647"/>
      <c r="DJ31" s="647"/>
      <c r="DK31" s="648"/>
      <c r="DL31" s="640">
        <v>2294395</v>
      </c>
      <c r="DM31" s="647"/>
      <c r="DN31" s="647"/>
      <c r="DO31" s="647"/>
      <c r="DP31" s="647"/>
      <c r="DQ31" s="647"/>
      <c r="DR31" s="647"/>
      <c r="DS31" s="647"/>
      <c r="DT31" s="647"/>
      <c r="DU31" s="647"/>
      <c r="DV31" s="648"/>
      <c r="DW31" s="637">
        <v>0.9</v>
      </c>
      <c r="DX31" s="649"/>
      <c r="DY31" s="649"/>
      <c r="DZ31" s="649"/>
      <c r="EA31" s="649"/>
      <c r="EB31" s="649"/>
      <c r="EC31" s="661"/>
    </row>
    <row r="32" spans="2:133" ht="11.25" customHeight="1" x14ac:dyDescent="0.25">
      <c r="B32" s="631" t="s">
        <v>301</v>
      </c>
      <c r="C32" s="632"/>
      <c r="D32" s="632"/>
      <c r="E32" s="632"/>
      <c r="F32" s="632"/>
      <c r="G32" s="632"/>
      <c r="H32" s="632"/>
      <c r="I32" s="632"/>
      <c r="J32" s="632"/>
      <c r="K32" s="632"/>
      <c r="L32" s="632"/>
      <c r="M32" s="632"/>
      <c r="N32" s="632"/>
      <c r="O32" s="632"/>
      <c r="P32" s="632"/>
      <c r="Q32" s="633"/>
      <c r="R32" s="634">
        <v>22557028</v>
      </c>
      <c r="S32" s="635"/>
      <c r="T32" s="635"/>
      <c r="U32" s="635"/>
      <c r="V32" s="635"/>
      <c r="W32" s="635"/>
      <c r="X32" s="635"/>
      <c r="Y32" s="636"/>
      <c r="Z32" s="672">
        <v>5.0999999999999996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99.1</v>
      </c>
      <c r="BH32" s="647"/>
      <c r="BI32" s="647"/>
      <c r="BJ32" s="647"/>
      <c r="BK32" s="647"/>
      <c r="BL32" s="647"/>
      <c r="BM32" s="638">
        <v>97.6</v>
      </c>
      <c r="BN32" s="647"/>
      <c r="BO32" s="647"/>
      <c r="BP32" s="647"/>
      <c r="BQ32" s="670"/>
      <c r="BR32" s="700">
        <v>99.4</v>
      </c>
      <c r="BS32" s="647"/>
      <c r="BT32" s="647"/>
      <c r="BU32" s="647"/>
      <c r="BV32" s="647"/>
      <c r="BW32" s="647"/>
      <c r="BX32" s="638">
        <v>97.8</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5">
      <c r="B33" s="631" t="s">
        <v>305</v>
      </c>
      <c r="C33" s="632"/>
      <c r="D33" s="632"/>
      <c r="E33" s="632"/>
      <c r="F33" s="632"/>
      <c r="G33" s="632"/>
      <c r="H33" s="632"/>
      <c r="I33" s="632"/>
      <c r="J33" s="632"/>
      <c r="K33" s="632"/>
      <c r="L33" s="632"/>
      <c r="M33" s="632"/>
      <c r="N33" s="632"/>
      <c r="O33" s="632"/>
      <c r="P33" s="632"/>
      <c r="Q33" s="633"/>
      <c r="R33" s="634">
        <v>556221</v>
      </c>
      <c r="S33" s="635"/>
      <c r="T33" s="635"/>
      <c r="U33" s="635"/>
      <c r="V33" s="635"/>
      <c r="W33" s="635"/>
      <c r="X33" s="635"/>
      <c r="Y33" s="636"/>
      <c r="Z33" s="672">
        <v>0.1</v>
      </c>
      <c r="AA33" s="672"/>
      <c r="AB33" s="672"/>
      <c r="AC33" s="672"/>
      <c r="AD33" s="673">
        <v>218698</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99.1</v>
      </c>
      <c r="BH33" s="619"/>
      <c r="BI33" s="619"/>
      <c r="BJ33" s="619"/>
      <c r="BK33" s="619"/>
      <c r="BL33" s="619"/>
      <c r="BM33" s="665">
        <v>97</v>
      </c>
      <c r="BN33" s="619"/>
      <c r="BO33" s="619"/>
      <c r="BP33" s="619"/>
      <c r="BQ33" s="682"/>
      <c r="BR33" s="695">
        <v>99.2</v>
      </c>
      <c r="BS33" s="619"/>
      <c r="BT33" s="619"/>
      <c r="BU33" s="619"/>
      <c r="BV33" s="619"/>
      <c r="BW33" s="619"/>
      <c r="BX33" s="665">
        <v>97.1</v>
      </c>
      <c r="BY33" s="619"/>
      <c r="BZ33" s="619"/>
      <c r="CA33" s="619"/>
      <c r="CB33" s="682"/>
      <c r="CD33" s="631" t="s">
        <v>307</v>
      </c>
      <c r="CE33" s="632"/>
      <c r="CF33" s="632"/>
      <c r="CG33" s="632"/>
      <c r="CH33" s="632"/>
      <c r="CI33" s="632"/>
      <c r="CJ33" s="632"/>
      <c r="CK33" s="632"/>
      <c r="CL33" s="632"/>
      <c r="CM33" s="632"/>
      <c r="CN33" s="632"/>
      <c r="CO33" s="632"/>
      <c r="CP33" s="632"/>
      <c r="CQ33" s="633"/>
      <c r="CR33" s="634">
        <v>138716932</v>
      </c>
      <c r="CS33" s="647"/>
      <c r="CT33" s="647"/>
      <c r="CU33" s="647"/>
      <c r="CV33" s="647"/>
      <c r="CW33" s="647"/>
      <c r="CX33" s="647"/>
      <c r="CY33" s="648"/>
      <c r="CZ33" s="637">
        <v>32.5</v>
      </c>
      <c r="DA33" s="649"/>
      <c r="DB33" s="649"/>
      <c r="DC33" s="650"/>
      <c r="DD33" s="640">
        <v>103779751</v>
      </c>
      <c r="DE33" s="647"/>
      <c r="DF33" s="647"/>
      <c r="DG33" s="647"/>
      <c r="DH33" s="647"/>
      <c r="DI33" s="647"/>
      <c r="DJ33" s="647"/>
      <c r="DK33" s="648"/>
      <c r="DL33" s="640">
        <v>77929752</v>
      </c>
      <c r="DM33" s="647"/>
      <c r="DN33" s="647"/>
      <c r="DO33" s="647"/>
      <c r="DP33" s="647"/>
      <c r="DQ33" s="647"/>
      <c r="DR33" s="647"/>
      <c r="DS33" s="647"/>
      <c r="DT33" s="647"/>
      <c r="DU33" s="647"/>
      <c r="DV33" s="648"/>
      <c r="DW33" s="637">
        <v>31.9</v>
      </c>
      <c r="DX33" s="649"/>
      <c r="DY33" s="649"/>
      <c r="DZ33" s="649"/>
      <c r="EA33" s="649"/>
      <c r="EB33" s="649"/>
      <c r="EC33" s="661"/>
    </row>
    <row r="34" spans="2:133" ht="11.25" customHeight="1" x14ac:dyDescent="0.25">
      <c r="B34" s="631" t="s">
        <v>308</v>
      </c>
      <c r="C34" s="632"/>
      <c r="D34" s="632"/>
      <c r="E34" s="632"/>
      <c r="F34" s="632"/>
      <c r="G34" s="632"/>
      <c r="H34" s="632"/>
      <c r="I34" s="632"/>
      <c r="J34" s="632"/>
      <c r="K34" s="632"/>
      <c r="L34" s="632"/>
      <c r="M34" s="632"/>
      <c r="N34" s="632"/>
      <c r="O34" s="632"/>
      <c r="P34" s="632"/>
      <c r="Q34" s="633"/>
      <c r="R34" s="634">
        <v>1154230</v>
      </c>
      <c r="S34" s="635"/>
      <c r="T34" s="635"/>
      <c r="U34" s="635"/>
      <c r="V34" s="635"/>
      <c r="W34" s="635"/>
      <c r="X34" s="635"/>
      <c r="Y34" s="636"/>
      <c r="Z34" s="672">
        <v>0.3</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49040341</v>
      </c>
      <c r="CS34" s="635"/>
      <c r="CT34" s="635"/>
      <c r="CU34" s="635"/>
      <c r="CV34" s="635"/>
      <c r="CW34" s="635"/>
      <c r="CX34" s="635"/>
      <c r="CY34" s="636"/>
      <c r="CZ34" s="637">
        <v>11.5</v>
      </c>
      <c r="DA34" s="649"/>
      <c r="DB34" s="649"/>
      <c r="DC34" s="650"/>
      <c r="DD34" s="640">
        <v>36205521</v>
      </c>
      <c r="DE34" s="635"/>
      <c r="DF34" s="635"/>
      <c r="DG34" s="635"/>
      <c r="DH34" s="635"/>
      <c r="DI34" s="635"/>
      <c r="DJ34" s="635"/>
      <c r="DK34" s="636"/>
      <c r="DL34" s="640">
        <v>27682196</v>
      </c>
      <c r="DM34" s="635"/>
      <c r="DN34" s="635"/>
      <c r="DO34" s="635"/>
      <c r="DP34" s="635"/>
      <c r="DQ34" s="635"/>
      <c r="DR34" s="635"/>
      <c r="DS34" s="635"/>
      <c r="DT34" s="635"/>
      <c r="DU34" s="635"/>
      <c r="DV34" s="636"/>
      <c r="DW34" s="637">
        <v>11.3</v>
      </c>
      <c r="DX34" s="649"/>
      <c r="DY34" s="649"/>
      <c r="DZ34" s="649"/>
      <c r="EA34" s="649"/>
      <c r="EB34" s="649"/>
      <c r="EC34" s="661"/>
    </row>
    <row r="35" spans="2:133" ht="11.25" customHeight="1" x14ac:dyDescent="0.25">
      <c r="B35" s="631" t="s">
        <v>310</v>
      </c>
      <c r="C35" s="632"/>
      <c r="D35" s="632"/>
      <c r="E35" s="632"/>
      <c r="F35" s="632"/>
      <c r="G35" s="632"/>
      <c r="H35" s="632"/>
      <c r="I35" s="632"/>
      <c r="J35" s="632"/>
      <c r="K35" s="632"/>
      <c r="L35" s="632"/>
      <c r="M35" s="632"/>
      <c r="N35" s="632"/>
      <c r="O35" s="632"/>
      <c r="P35" s="632"/>
      <c r="Q35" s="633"/>
      <c r="R35" s="634">
        <v>7767087</v>
      </c>
      <c r="S35" s="635"/>
      <c r="T35" s="635"/>
      <c r="U35" s="635"/>
      <c r="V35" s="635"/>
      <c r="W35" s="635"/>
      <c r="X35" s="635"/>
      <c r="Y35" s="636"/>
      <c r="Z35" s="672">
        <v>1.8</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6947158</v>
      </c>
      <c r="CS35" s="647"/>
      <c r="CT35" s="647"/>
      <c r="CU35" s="647"/>
      <c r="CV35" s="647"/>
      <c r="CW35" s="647"/>
      <c r="CX35" s="647"/>
      <c r="CY35" s="648"/>
      <c r="CZ35" s="637">
        <v>1.6</v>
      </c>
      <c r="DA35" s="649"/>
      <c r="DB35" s="649"/>
      <c r="DC35" s="650"/>
      <c r="DD35" s="640">
        <v>5977190</v>
      </c>
      <c r="DE35" s="647"/>
      <c r="DF35" s="647"/>
      <c r="DG35" s="647"/>
      <c r="DH35" s="647"/>
      <c r="DI35" s="647"/>
      <c r="DJ35" s="647"/>
      <c r="DK35" s="648"/>
      <c r="DL35" s="640">
        <v>5159366</v>
      </c>
      <c r="DM35" s="647"/>
      <c r="DN35" s="647"/>
      <c r="DO35" s="647"/>
      <c r="DP35" s="647"/>
      <c r="DQ35" s="647"/>
      <c r="DR35" s="647"/>
      <c r="DS35" s="647"/>
      <c r="DT35" s="647"/>
      <c r="DU35" s="647"/>
      <c r="DV35" s="648"/>
      <c r="DW35" s="637">
        <v>2.1</v>
      </c>
      <c r="DX35" s="649"/>
      <c r="DY35" s="649"/>
      <c r="DZ35" s="649"/>
      <c r="EA35" s="649"/>
      <c r="EB35" s="649"/>
      <c r="EC35" s="661"/>
    </row>
    <row r="36" spans="2:133" ht="11.25" customHeight="1" x14ac:dyDescent="0.25">
      <c r="B36" s="631" t="s">
        <v>314</v>
      </c>
      <c r="C36" s="632"/>
      <c r="D36" s="632"/>
      <c r="E36" s="632"/>
      <c r="F36" s="632"/>
      <c r="G36" s="632"/>
      <c r="H36" s="632"/>
      <c r="I36" s="632"/>
      <c r="J36" s="632"/>
      <c r="K36" s="632"/>
      <c r="L36" s="632"/>
      <c r="M36" s="632"/>
      <c r="N36" s="632"/>
      <c r="O36" s="632"/>
      <c r="P36" s="632"/>
      <c r="Q36" s="633"/>
      <c r="R36" s="634">
        <v>8342349</v>
      </c>
      <c r="S36" s="635"/>
      <c r="T36" s="635"/>
      <c r="U36" s="635"/>
      <c r="V36" s="635"/>
      <c r="W36" s="635"/>
      <c r="X36" s="635"/>
      <c r="Y36" s="636"/>
      <c r="Z36" s="672">
        <v>1.9</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48760691</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462695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35161751</v>
      </c>
      <c r="CS36" s="635"/>
      <c r="CT36" s="635"/>
      <c r="CU36" s="635"/>
      <c r="CV36" s="635"/>
      <c r="CW36" s="635"/>
      <c r="CX36" s="635"/>
      <c r="CY36" s="636"/>
      <c r="CZ36" s="637">
        <v>8.1999999999999993</v>
      </c>
      <c r="DA36" s="649"/>
      <c r="DB36" s="649"/>
      <c r="DC36" s="650"/>
      <c r="DD36" s="640">
        <v>31259024</v>
      </c>
      <c r="DE36" s="635"/>
      <c r="DF36" s="635"/>
      <c r="DG36" s="635"/>
      <c r="DH36" s="635"/>
      <c r="DI36" s="635"/>
      <c r="DJ36" s="635"/>
      <c r="DK36" s="636"/>
      <c r="DL36" s="640">
        <v>21918483</v>
      </c>
      <c r="DM36" s="635"/>
      <c r="DN36" s="635"/>
      <c r="DO36" s="635"/>
      <c r="DP36" s="635"/>
      <c r="DQ36" s="635"/>
      <c r="DR36" s="635"/>
      <c r="DS36" s="635"/>
      <c r="DT36" s="635"/>
      <c r="DU36" s="635"/>
      <c r="DV36" s="636"/>
      <c r="DW36" s="637">
        <v>9</v>
      </c>
      <c r="DX36" s="649"/>
      <c r="DY36" s="649"/>
      <c r="DZ36" s="649"/>
      <c r="EA36" s="649"/>
      <c r="EB36" s="649"/>
      <c r="EC36" s="661"/>
    </row>
    <row r="37" spans="2:133" ht="11.25" customHeight="1" x14ac:dyDescent="0.25">
      <c r="B37" s="631" t="s">
        <v>318</v>
      </c>
      <c r="C37" s="632"/>
      <c r="D37" s="632"/>
      <c r="E37" s="632"/>
      <c r="F37" s="632"/>
      <c r="G37" s="632"/>
      <c r="H37" s="632"/>
      <c r="I37" s="632"/>
      <c r="J37" s="632"/>
      <c r="K37" s="632"/>
      <c r="L37" s="632"/>
      <c r="M37" s="632"/>
      <c r="N37" s="632"/>
      <c r="O37" s="632"/>
      <c r="P37" s="632"/>
      <c r="Q37" s="633"/>
      <c r="R37" s="634">
        <v>15938917</v>
      </c>
      <c r="S37" s="635"/>
      <c r="T37" s="635"/>
      <c r="U37" s="635"/>
      <c r="V37" s="635"/>
      <c r="W37" s="635"/>
      <c r="X37" s="635"/>
      <c r="Y37" s="636"/>
      <c r="Z37" s="672">
        <v>3.6</v>
      </c>
      <c r="AA37" s="672"/>
      <c r="AB37" s="672"/>
      <c r="AC37" s="672"/>
      <c r="AD37" s="673">
        <v>7927</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14218514</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-178006</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1106833</v>
      </c>
      <c r="CS37" s="647"/>
      <c r="CT37" s="647"/>
      <c r="CU37" s="647"/>
      <c r="CV37" s="647"/>
      <c r="CW37" s="647"/>
      <c r="CX37" s="647"/>
      <c r="CY37" s="648"/>
      <c r="CZ37" s="637">
        <v>0.3</v>
      </c>
      <c r="DA37" s="649"/>
      <c r="DB37" s="649"/>
      <c r="DC37" s="650"/>
      <c r="DD37" s="640">
        <v>885488</v>
      </c>
      <c r="DE37" s="647"/>
      <c r="DF37" s="647"/>
      <c r="DG37" s="647"/>
      <c r="DH37" s="647"/>
      <c r="DI37" s="647"/>
      <c r="DJ37" s="647"/>
      <c r="DK37" s="648"/>
      <c r="DL37" s="640">
        <v>754985</v>
      </c>
      <c r="DM37" s="647"/>
      <c r="DN37" s="647"/>
      <c r="DO37" s="647"/>
      <c r="DP37" s="647"/>
      <c r="DQ37" s="647"/>
      <c r="DR37" s="647"/>
      <c r="DS37" s="647"/>
      <c r="DT37" s="647"/>
      <c r="DU37" s="647"/>
      <c r="DV37" s="648"/>
      <c r="DW37" s="637">
        <v>0.3</v>
      </c>
      <c r="DX37" s="649"/>
      <c r="DY37" s="649"/>
      <c r="DZ37" s="649"/>
      <c r="EA37" s="649"/>
      <c r="EB37" s="649"/>
      <c r="EC37" s="661"/>
    </row>
    <row r="38" spans="2:133" ht="11.25" customHeight="1" x14ac:dyDescent="0.25">
      <c r="B38" s="631" t="s">
        <v>322</v>
      </c>
      <c r="C38" s="632"/>
      <c r="D38" s="632"/>
      <c r="E38" s="632"/>
      <c r="F38" s="632"/>
      <c r="G38" s="632"/>
      <c r="H38" s="632"/>
      <c r="I38" s="632"/>
      <c r="J38" s="632"/>
      <c r="K38" s="632"/>
      <c r="L38" s="632"/>
      <c r="M38" s="632"/>
      <c r="N38" s="632"/>
      <c r="O38" s="632"/>
      <c r="P38" s="632"/>
      <c r="Q38" s="633"/>
      <c r="R38" s="634">
        <v>40351567</v>
      </c>
      <c r="S38" s="635"/>
      <c r="T38" s="635"/>
      <c r="U38" s="635"/>
      <c r="V38" s="635"/>
      <c r="W38" s="635"/>
      <c r="X38" s="635"/>
      <c r="Y38" s="636"/>
      <c r="Z38" s="672">
        <v>9.1999999999999993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3912236</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93027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29978559</v>
      </c>
      <c r="CS38" s="635"/>
      <c r="CT38" s="635"/>
      <c r="CU38" s="635"/>
      <c r="CV38" s="635"/>
      <c r="CW38" s="635"/>
      <c r="CX38" s="635"/>
      <c r="CY38" s="636"/>
      <c r="CZ38" s="637">
        <v>7</v>
      </c>
      <c r="DA38" s="649"/>
      <c r="DB38" s="649"/>
      <c r="DC38" s="650"/>
      <c r="DD38" s="640">
        <v>25056392</v>
      </c>
      <c r="DE38" s="635"/>
      <c r="DF38" s="635"/>
      <c r="DG38" s="635"/>
      <c r="DH38" s="635"/>
      <c r="DI38" s="635"/>
      <c r="DJ38" s="635"/>
      <c r="DK38" s="636"/>
      <c r="DL38" s="640">
        <v>23169707</v>
      </c>
      <c r="DM38" s="635"/>
      <c r="DN38" s="635"/>
      <c r="DO38" s="635"/>
      <c r="DP38" s="635"/>
      <c r="DQ38" s="635"/>
      <c r="DR38" s="635"/>
      <c r="DS38" s="635"/>
      <c r="DT38" s="635"/>
      <c r="DU38" s="635"/>
      <c r="DV38" s="636"/>
      <c r="DW38" s="637">
        <v>9.5</v>
      </c>
      <c r="DX38" s="649"/>
      <c r="DY38" s="649"/>
      <c r="DZ38" s="649"/>
      <c r="EA38" s="649"/>
      <c r="EB38" s="649"/>
      <c r="EC38" s="661"/>
    </row>
    <row r="39" spans="2:133" ht="11.25" customHeight="1" x14ac:dyDescent="0.2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651382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136441</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5288053</v>
      </c>
      <c r="CS39" s="647"/>
      <c r="CT39" s="647"/>
      <c r="CU39" s="647"/>
      <c r="CV39" s="647"/>
      <c r="CW39" s="647"/>
      <c r="CX39" s="647"/>
      <c r="CY39" s="648"/>
      <c r="CZ39" s="637">
        <v>1.2</v>
      </c>
      <c r="DA39" s="649"/>
      <c r="DB39" s="649"/>
      <c r="DC39" s="650"/>
      <c r="DD39" s="640">
        <v>5277291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5">
      <c r="B40" s="631" t="s">
        <v>330</v>
      </c>
      <c r="C40" s="632"/>
      <c r="D40" s="632"/>
      <c r="E40" s="632"/>
      <c r="F40" s="632"/>
      <c r="G40" s="632"/>
      <c r="H40" s="632"/>
      <c r="I40" s="632"/>
      <c r="J40" s="632"/>
      <c r="K40" s="632"/>
      <c r="L40" s="632"/>
      <c r="M40" s="632"/>
      <c r="N40" s="632"/>
      <c r="O40" s="632"/>
      <c r="P40" s="632"/>
      <c r="Q40" s="633"/>
      <c r="R40" s="634">
        <v>11369200</v>
      </c>
      <c r="S40" s="635"/>
      <c r="T40" s="635"/>
      <c r="U40" s="635"/>
      <c r="V40" s="635"/>
      <c r="W40" s="635"/>
      <c r="X40" s="635"/>
      <c r="Y40" s="636"/>
      <c r="Z40" s="672">
        <v>2.6</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499967</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93</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12301070</v>
      </c>
      <c r="CS40" s="635"/>
      <c r="CT40" s="635"/>
      <c r="CU40" s="635"/>
      <c r="CV40" s="635"/>
      <c r="CW40" s="635"/>
      <c r="CX40" s="635"/>
      <c r="CY40" s="636"/>
      <c r="CZ40" s="637">
        <v>2.9</v>
      </c>
      <c r="DA40" s="649"/>
      <c r="DB40" s="649"/>
      <c r="DC40" s="650"/>
      <c r="DD40" s="640">
        <v>4333</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5">
      <c r="B41" s="615" t="s">
        <v>335</v>
      </c>
      <c r="C41" s="616"/>
      <c r="D41" s="616"/>
      <c r="E41" s="616"/>
      <c r="F41" s="616"/>
      <c r="G41" s="616"/>
      <c r="H41" s="616"/>
      <c r="I41" s="616"/>
      <c r="J41" s="616"/>
      <c r="K41" s="616"/>
      <c r="L41" s="616"/>
      <c r="M41" s="616"/>
      <c r="N41" s="616"/>
      <c r="O41" s="616"/>
      <c r="P41" s="616"/>
      <c r="Q41" s="617"/>
      <c r="R41" s="618">
        <v>440273359</v>
      </c>
      <c r="S41" s="659"/>
      <c r="T41" s="659"/>
      <c r="U41" s="659"/>
      <c r="V41" s="659"/>
      <c r="W41" s="659"/>
      <c r="X41" s="659"/>
      <c r="Y41" s="662"/>
      <c r="Z41" s="663">
        <v>100</v>
      </c>
      <c r="AA41" s="663"/>
      <c r="AB41" s="663"/>
      <c r="AC41" s="663"/>
      <c r="AD41" s="664">
        <v>233195923</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5916908</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339</v>
      </c>
      <c r="AR42" s="680"/>
      <c r="AS42" s="680"/>
      <c r="AT42" s="680"/>
      <c r="AU42" s="680"/>
      <c r="AV42" s="680"/>
      <c r="AW42" s="680"/>
      <c r="AX42" s="680"/>
      <c r="AY42" s="681"/>
      <c r="AZ42" s="618">
        <v>23561684</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375</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46047230</v>
      </c>
      <c r="CS42" s="647"/>
      <c r="CT42" s="647"/>
      <c r="CU42" s="647"/>
      <c r="CV42" s="647"/>
      <c r="CW42" s="647"/>
      <c r="CX42" s="647"/>
      <c r="CY42" s="648"/>
      <c r="CZ42" s="637">
        <v>10.8</v>
      </c>
      <c r="DA42" s="649"/>
      <c r="DB42" s="649"/>
      <c r="DC42" s="650"/>
      <c r="DD42" s="640">
        <v>4696258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342</v>
      </c>
      <c r="CD43" s="631" t="s">
        <v>343</v>
      </c>
      <c r="CE43" s="632"/>
      <c r="CF43" s="632"/>
      <c r="CG43" s="632"/>
      <c r="CH43" s="632"/>
      <c r="CI43" s="632"/>
      <c r="CJ43" s="632"/>
      <c r="CK43" s="632"/>
      <c r="CL43" s="632"/>
      <c r="CM43" s="632"/>
      <c r="CN43" s="632"/>
      <c r="CO43" s="632"/>
      <c r="CP43" s="632"/>
      <c r="CQ43" s="633"/>
      <c r="CR43" s="634">
        <v>804873</v>
      </c>
      <c r="CS43" s="647"/>
      <c r="CT43" s="647"/>
      <c r="CU43" s="647"/>
      <c r="CV43" s="647"/>
      <c r="CW43" s="647"/>
      <c r="CX43" s="647"/>
      <c r="CY43" s="648"/>
      <c r="CZ43" s="637">
        <v>0.2</v>
      </c>
      <c r="DA43" s="649"/>
      <c r="DB43" s="649"/>
      <c r="DC43" s="650"/>
      <c r="DD43" s="640">
        <v>784073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45123484</v>
      </c>
      <c r="CS44" s="635"/>
      <c r="CT44" s="635"/>
      <c r="CU44" s="635"/>
      <c r="CV44" s="635"/>
      <c r="CW44" s="635"/>
      <c r="CX44" s="635"/>
      <c r="CY44" s="636"/>
      <c r="CZ44" s="637">
        <v>10.6</v>
      </c>
      <c r="DA44" s="638"/>
      <c r="DB44" s="638"/>
      <c r="DC44" s="639"/>
      <c r="DD44" s="640">
        <v>4466512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22328722</v>
      </c>
      <c r="CS45" s="647"/>
      <c r="CT45" s="647"/>
      <c r="CU45" s="647"/>
      <c r="CV45" s="647"/>
      <c r="CW45" s="647"/>
      <c r="CX45" s="647"/>
      <c r="CY45" s="648"/>
      <c r="CZ45" s="637">
        <v>5.2</v>
      </c>
      <c r="DA45" s="649"/>
      <c r="DB45" s="649"/>
      <c r="DC45" s="650"/>
      <c r="DD45" s="640">
        <v>528141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348</v>
      </c>
      <c r="CG46" s="632"/>
      <c r="CH46" s="632"/>
      <c r="CI46" s="632"/>
      <c r="CJ46" s="632"/>
      <c r="CK46" s="632"/>
      <c r="CL46" s="632"/>
      <c r="CM46" s="632"/>
      <c r="CN46" s="632"/>
      <c r="CO46" s="632"/>
      <c r="CP46" s="632"/>
      <c r="CQ46" s="633"/>
      <c r="CR46" s="634">
        <v>20001207</v>
      </c>
      <c r="CS46" s="635"/>
      <c r="CT46" s="635"/>
      <c r="CU46" s="635"/>
      <c r="CV46" s="635"/>
      <c r="CW46" s="635"/>
      <c r="CX46" s="635"/>
      <c r="CY46" s="636"/>
      <c r="CZ46" s="637">
        <v>4.7</v>
      </c>
      <c r="DA46" s="638"/>
      <c r="DB46" s="638"/>
      <c r="DC46" s="639"/>
      <c r="DD46" s="640">
        <v>3922684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349</v>
      </c>
      <c r="CG47" s="632"/>
      <c r="CH47" s="632"/>
      <c r="CI47" s="632"/>
      <c r="CJ47" s="632"/>
      <c r="CK47" s="632"/>
      <c r="CL47" s="632"/>
      <c r="CM47" s="632"/>
      <c r="CN47" s="632"/>
      <c r="CO47" s="632"/>
      <c r="CP47" s="632"/>
      <c r="CQ47" s="633"/>
      <c r="CR47" s="634">
        <v>923746</v>
      </c>
      <c r="CS47" s="647"/>
      <c r="CT47" s="647"/>
      <c r="CU47" s="647"/>
      <c r="CV47" s="647"/>
      <c r="CW47" s="647"/>
      <c r="CX47" s="647"/>
      <c r="CY47" s="648"/>
      <c r="CZ47" s="637">
        <v>0.2</v>
      </c>
      <c r="DA47" s="649"/>
      <c r="DB47" s="649"/>
      <c r="DC47" s="650"/>
      <c r="DD47" s="640">
        <v>229746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351</v>
      </c>
      <c r="CE49" s="616"/>
      <c r="CF49" s="616"/>
      <c r="CG49" s="616"/>
      <c r="CH49" s="616"/>
      <c r="CI49" s="616"/>
      <c r="CJ49" s="616"/>
      <c r="CK49" s="616"/>
      <c r="CL49" s="616"/>
      <c r="CM49" s="616"/>
      <c r="CN49" s="616"/>
      <c r="CO49" s="616"/>
      <c r="CP49" s="616"/>
      <c r="CQ49" s="617"/>
      <c r="CR49" s="618">
        <v>426252997</v>
      </c>
      <c r="CS49" s="619"/>
      <c r="CT49" s="619"/>
      <c r="CU49" s="619"/>
      <c r="CV49" s="619"/>
      <c r="CW49" s="619"/>
      <c r="CX49" s="619"/>
      <c r="CY49" s="620"/>
      <c r="CZ49" s="621">
        <v>100</v>
      </c>
      <c r="DA49" s="622"/>
      <c r="DB49" s="622"/>
      <c r="DC49" s="623"/>
      <c r="DD49" s="624">
        <v>277735808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O7mNoLhlmFST+OrXrUWVoRpCwlMiG8yT2/2KKvk/7U/iLeslnQ0Zz5p4XDakOwgFRion+VpTXXwF6ScN0Of3g==" saltValue="mqxnFBbxRJ89SnbUXDBf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election activeCell="BF9" sqref="BF9"/>
    </sheetView>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5">
      <c r="A7" s="230">
        <v>1</v>
      </c>
      <c r="B7" s="1060" t="s">
        <v>374</v>
      </c>
      <c r="C7" s="1061"/>
      <c r="D7" s="1061"/>
      <c r="E7" s="1061"/>
      <c r="F7" s="1061"/>
      <c r="G7" s="1061"/>
      <c r="H7" s="1061"/>
      <c r="I7" s="1061"/>
      <c r="J7" s="1061"/>
      <c r="K7" s="1061"/>
      <c r="L7" s="1061"/>
      <c r="M7" s="1061"/>
      <c r="N7" s="1061"/>
      <c r="O7" s="1061"/>
      <c r="P7" s="1062"/>
      <c r="Q7" s="1115">
        <v>438698</v>
      </c>
      <c r="R7" s="1116"/>
      <c r="S7" s="1116"/>
      <c r="T7" s="1116"/>
      <c r="U7" s="1116"/>
      <c r="V7" s="1116">
        <v>425335</v>
      </c>
      <c r="W7" s="1116"/>
      <c r="X7" s="1116"/>
      <c r="Y7" s="1116"/>
      <c r="Z7" s="1116"/>
      <c r="AA7" s="1116">
        <v>13363</v>
      </c>
      <c r="AB7" s="1116"/>
      <c r="AC7" s="1116"/>
      <c r="AD7" s="1116"/>
      <c r="AE7" s="1117"/>
      <c r="AF7" s="1118">
        <v>4565</v>
      </c>
      <c r="AG7" s="1119"/>
      <c r="AH7" s="1119"/>
      <c r="AI7" s="1119"/>
      <c r="AJ7" s="1120"/>
      <c r="AK7" s="1121">
        <v>46</v>
      </c>
      <c r="AL7" s="1122"/>
      <c r="AM7" s="1122"/>
      <c r="AN7" s="1122"/>
      <c r="AO7" s="1122"/>
      <c r="AP7" s="1122">
        <v>650785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554</v>
      </c>
      <c r="BT7" s="1113"/>
      <c r="BU7" s="1113"/>
      <c r="BV7" s="1113"/>
      <c r="BW7" s="1113"/>
      <c r="BX7" s="1113"/>
      <c r="BY7" s="1113"/>
      <c r="BZ7" s="1113"/>
      <c r="CA7" s="1113"/>
      <c r="CB7" s="1113"/>
      <c r="CC7" s="1113"/>
      <c r="CD7" s="1113"/>
      <c r="CE7" s="1113"/>
      <c r="CF7" s="1113"/>
      <c r="CG7" s="1125"/>
      <c r="CH7" s="1109">
        <v>44</v>
      </c>
      <c r="CI7" s="1110"/>
      <c r="CJ7" s="1110"/>
      <c r="CK7" s="1110"/>
      <c r="CL7" s="1111"/>
      <c r="CM7" s="1109">
        <v>2342</v>
      </c>
      <c r="CN7" s="1110"/>
      <c r="CO7" s="1110"/>
      <c r="CP7" s="1110"/>
      <c r="CQ7" s="1111"/>
      <c r="CR7" s="1109">
        <v>30</v>
      </c>
      <c r="CS7" s="1110"/>
      <c r="CT7" s="1110"/>
      <c r="CU7" s="1110"/>
      <c r="CV7" s="1111"/>
      <c r="CW7" s="1109"/>
      <c r="CX7" s="1110"/>
      <c r="CY7" s="1110"/>
      <c r="CZ7" s="1110"/>
      <c r="DA7" s="1111"/>
      <c r="DB7" s="1109"/>
      <c r="DC7" s="1110"/>
      <c r="DD7" s="1110"/>
      <c r="DE7" s="1110"/>
      <c r="DF7" s="1111"/>
      <c r="DG7" s="1109">
        <v>6282</v>
      </c>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5">
      <c r="A8" s="232">
        <v>2</v>
      </c>
      <c r="B8" s="1043" t="s">
        <v>375</v>
      </c>
      <c r="C8" s="1044"/>
      <c r="D8" s="1044"/>
      <c r="E8" s="1044"/>
      <c r="F8" s="1044"/>
      <c r="G8" s="1044"/>
      <c r="H8" s="1044"/>
      <c r="I8" s="1044"/>
      <c r="J8" s="1044"/>
      <c r="K8" s="1044"/>
      <c r="L8" s="1044"/>
      <c r="M8" s="1044"/>
      <c r="N8" s="1044"/>
      <c r="O8" s="1044"/>
      <c r="P8" s="1045"/>
      <c r="Q8" s="1051">
        <v>82540</v>
      </c>
      <c r="R8" s="1052"/>
      <c r="S8" s="1052"/>
      <c r="T8" s="1052"/>
      <c r="U8" s="1052"/>
      <c r="V8" s="1052">
        <v>82540</v>
      </c>
      <c r="W8" s="1052"/>
      <c r="X8" s="1052"/>
      <c r="Y8" s="1052"/>
      <c r="Z8" s="1052"/>
      <c r="AA8" s="1052">
        <v>0</v>
      </c>
      <c r="AB8" s="1052"/>
      <c r="AC8" s="1052"/>
      <c r="AD8" s="1052"/>
      <c r="AE8" s="1053"/>
      <c r="AF8" s="1048" t="s">
        <v>122</v>
      </c>
      <c r="AG8" s="1049"/>
      <c r="AH8" s="1049"/>
      <c r="AI8" s="1049"/>
      <c r="AJ8" s="1050"/>
      <c r="AK8" s="1093">
        <v>50574</v>
      </c>
      <c r="AL8" s="1094"/>
      <c r="AM8" s="1094"/>
      <c r="AN8" s="1094"/>
      <c r="AO8" s="1094"/>
      <c r="AP8" s="1094">
        <v>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555</v>
      </c>
      <c r="BT8" s="1006"/>
      <c r="BU8" s="1006"/>
      <c r="BV8" s="1006"/>
      <c r="BW8" s="1006"/>
      <c r="BX8" s="1006"/>
      <c r="BY8" s="1006"/>
      <c r="BZ8" s="1006"/>
      <c r="CA8" s="1006"/>
      <c r="CB8" s="1006"/>
      <c r="CC8" s="1006"/>
      <c r="CD8" s="1006"/>
      <c r="CE8" s="1006"/>
      <c r="CF8" s="1006"/>
      <c r="CG8" s="1027"/>
      <c r="CH8" s="1002">
        <v>-4</v>
      </c>
      <c r="CI8" s="1003"/>
      <c r="CJ8" s="1003"/>
      <c r="CK8" s="1003"/>
      <c r="CL8" s="1004"/>
      <c r="CM8" s="1002">
        <v>997</v>
      </c>
      <c r="CN8" s="1003"/>
      <c r="CO8" s="1003"/>
      <c r="CP8" s="1003"/>
      <c r="CQ8" s="1004"/>
      <c r="CR8" s="1002">
        <v>1000</v>
      </c>
      <c r="CS8" s="1003"/>
      <c r="CT8" s="1003"/>
      <c r="CU8" s="1003"/>
      <c r="CV8" s="1004"/>
      <c r="CW8" s="1002">
        <v>32</v>
      </c>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5">
      <c r="A9" s="232">
        <v>3</v>
      </c>
      <c r="B9" s="1043" t="s">
        <v>376</v>
      </c>
      <c r="C9" s="1044"/>
      <c r="D9" s="1044"/>
      <c r="E9" s="1044"/>
      <c r="F9" s="1044"/>
      <c r="G9" s="1044"/>
      <c r="H9" s="1044"/>
      <c r="I9" s="1044"/>
      <c r="J9" s="1044"/>
      <c r="K9" s="1044"/>
      <c r="L9" s="1044"/>
      <c r="M9" s="1044"/>
      <c r="N9" s="1044"/>
      <c r="O9" s="1044"/>
      <c r="P9" s="1045"/>
      <c r="Q9" s="1051">
        <v>1110</v>
      </c>
      <c r="R9" s="1052"/>
      <c r="S9" s="1052"/>
      <c r="T9" s="1052"/>
      <c r="U9" s="1052"/>
      <c r="V9" s="1052">
        <v>452</v>
      </c>
      <c r="W9" s="1052"/>
      <c r="X9" s="1052"/>
      <c r="Y9" s="1052"/>
      <c r="Z9" s="1052"/>
      <c r="AA9" s="1052">
        <v>658</v>
      </c>
      <c r="AB9" s="1052"/>
      <c r="AC9" s="1052"/>
      <c r="AD9" s="1052"/>
      <c r="AE9" s="1053"/>
      <c r="AF9" s="1048">
        <v>658</v>
      </c>
      <c r="AG9" s="1049"/>
      <c r="AH9" s="1049"/>
      <c r="AI9" s="1049"/>
      <c r="AJ9" s="1050"/>
      <c r="AK9" s="1093">
        <v>735</v>
      </c>
      <c r="AL9" s="1094"/>
      <c r="AM9" s="1094"/>
      <c r="AN9" s="1094"/>
      <c r="AO9" s="1094"/>
      <c r="AP9" s="1094">
        <v>3003</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556</v>
      </c>
      <c r="BT9" s="1006"/>
      <c r="BU9" s="1006"/>
      <c r="BV9" s="1006"/>
      <c r="BW9" s="1006"/>
      <c r="BX9" s="1006"/>
      <c r="BY9" s="1006"/>
      <c r="BZ9" s="1006"/>
      <c r="CA9" s="1006"/>
      <c r="CB9" s="1006"/>
      <c r="CC9" s="1006"/>
      <c r="CD9" s="1006"/>
      <c r="CE9" s="1006"/>
      <c r="CF9" s="1006"/>
      <c r="CG9" s="1027"/>
      <c r="CH9" s="1002">
        <v>-24</v>
      </c>
      <c r="CI9" s="1003"/>
      <c r="CJ9" s="1003"/>
      <c r="CK9" s="1003"/>
      <c r="CL9" s="1004"/>
      <c r="CM9" s="1002">
        <v>1066</v>
      </c>
      <c r="CN9" s="1003"/>
      <c r="CO9" s="1003"/>
      <c r="CP9" s="1003"/>
      <c r="CQ9" s="1004"/>
      <c r="CR9" s="1002">
        <v>1000</v>
      </c>
      <c r="CS9" s="1003"/>
      <c r="CT9" s="1003"/>
      <c r="CU9" s="1003"/>
      <c r="CV9" s="1004"/>
      <c r="CW9" s="1002">
        <v>343</v>
      </c>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5">
      <c r="A10" s="232">
        <v>4</v>
      </c>
      <c r="B10" s="1043" t="s">
        <v>377</v>
      </c>
      <c r="C10" s="1044"/>
      <c r="D10" s="1044"/>
      <c r="E10" s="1044"/>
      <c r="F10" s="1044"/>
      <c r="G10" s="1044"/>
      <c r="H10" s="1044"/>
      <c r="I10" s="1044"/>
      <c r="J10" s="1044"/>
      <c r="K10" s="1044"/>
      <c r="L10" s="1044"/>
      <c r="M10" s="1044"/>
      <c r="N10" s="1044"/>
      <c r="O10" s="1044"/>
      <c r="P10" s="1045"/>
      <c r="Q10" s="1051">
        <v>526</v>
      </c>
      <c r="R10" s="1052"/>
      <c r="S10" s="1052"/>
      <c r="T10" s="1052"/>
      <c r="U10" s="1052"/>
      <c r="V10" s="1052">
        <v>526</v>
      </c>
      <c r="W10" s="1052"/>
      <c r="X10" s="1052"/>
      <c r="Y10" s="1052"/>
      <c r="Z10" s="1052"/>
      <c r="AA10" s="1052">
        <v>0</v>
      </c>
      <c r="AB10" s="1052"/>
      <c r="AC10" s="1052"/>
      <c r="AD10" s="1052"/>
      <c r="AE10" s="1053"/>
      <c r="AF10" s="1048" t="s">
        <v>122</v>
      </c>
      <c r="AG10" s="1049"/>
      <c r="AH10" s="1049"/>
      <c r="AI10" s="1049"/>
      <c r="AJ10" s="1050"/>
      <c r="AK10" s="1093"/>
      <c r="AL10" s="1094"/>
      <c r="AM10" s="1094"/>
      <c r="AN10" s="1094"/>
      <c r="AO10" s="1094"/>
      <c r="AP10" s="1094">
        <v>707</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557</v>
      </c>
      <c r="BT10" s="1006"/>
      <c r="BU10" s="1006"/>
      <c r="BV10" s="1006"/>
      <c r="BW10" s="1006"/>
      <c r="BX10" s="1006"/>
      <c r="BY10" s="1006"/>
      <c r="BZ10" s="1006"/>
      <c r="CA10" s="1006"/>
      <c r="CB10" s="1006"/>
      <c r="CC10" s="1006"/>
      <c r="CD10" s="1006"/>
      <c r="CE10" s="1006"/>
      <c r="CF10" s="1006"/>
      <c r="CG10" s="1027"/>
      <c r="CH10" s="1002">
        <v>1</v>
      </c>
      <c r="CI10" s="1003"/>
      <c r="CJ10" s="1003"/>
      <c r="CK10" s="1003"/>
      <c r="CL10" s="1004"/>
      <c r="CM10" s="1002">
        <v>236</v>
      </c>
      <c r="CN10" s="1003"/>
      <c r="CO10" s="1003"/>
      <c r="CP10" s="1003"/>
      <c r="CQ10" s="1004"/>
      <c r="CR10" s="1002">
        <v>100</v>
      </c>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558</v>
      </c>
      <c r="BT11" s="1006"/>
      <c r="BU11" s="1006"/>
      <c r="BV11" s="1006"/>
      <c r="BW11" s="1006"/>
      <c r="BX11" s="1006"/>
      <c r="BY11" s="1006"/>
      <c r="BZ11" s="1006"/>
      <c r="CA11" s="1006"/>
      <c r="CB11" s="1006"/>
      <c r="CC11" s="1006"/>
      <c r="CD11" s="1006"/>
      <c r="CE11" s="1006"/>
      <c r="CF11" s="1006"/>
      <c r="CG11" s="1027"/>
      <c r="CH11" s="1002">
        <v>12</v>
      </c>
      <c r="CI11" s="1003"/>
      <c r="CJ11" s="1003"/>
      <c r="CK11" s="1003"/>
      <c r="CL11" s="1004"/>
      <c r="CM11" s="1002">
        <v>95</v>
      </c>
      <c r="CN11" s="1003"/>
      <c r="CO11" s="1003"/>
      <c r="CP11" s="1003"/>
      <c r="CQ11" s="1004"/>
      <c r="CR11" s="1002">
        <v>10</v>
      </c>
      <c r="CS11" s="1003"/>
      <c r="CT11" s="1003"/>
      <c r="CU11" s="1003"/>
      <c r="CV11" s="1004"/>
      <c r="CW11" s="1002">
        <v>25</v>
      </c>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559</v>
      </c>
      <c r="BT12" s="1006"/>
      <c r="BU12" s="1006"/>
      <c r="BV12" s="1006"/>
      <c r="BW12" s="1006"/>
      <c r="BX12" s="1006"/>
      <c r="BY12" s="1006"/>
      <c r="BZ12" s="1006"/>
      <c r="CA12" s="1006"/>
      <c r="CB12" s="1006"/>
      <c r="CC12" s="1006"/>
      <c r="CD12" s="1006"/>
      <c r="CE12" s="1006"/>
      <c r="CF12" s="1006"/>
      <c r="CG12" s="1027"/>
      <c r="CH12" s="1002">
        <v>-2</v>
      </c>
      <c r="CI12" s="1003"/>
      <c r="CJ12" s="1003"/>
      <c r="CK12" s="1003"/>
      <c r="CL12" s="1004"/>
      <c r="CM12" s="1002">
        <v>505</v>
      </c>
      <c r="CN12" s="1003"/>
      <c r="CO12" s="1003"/>
      <c r="CP12" s="1003"/>
      <c r="CQ12" s="1004"/>
      <c r="CR12" s="1002">
        <v>50</v>
      </c>
      <c r="CS12" s="1003"/>
      <c r="CT12" s="1003"/>
      <c r="CU12" s="1003"/>
      <c r="CV12" s="1004"/>
      <c r="CW12" s="1002">
        <v>110</v>
      </c>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t="s">
        <v>560</v>
      </c>
      <c r="BT13" s="1006"/>
      <c r="BU13" s="1006"/>
      <c r="BV13" s="1006"/>
      <c r="BW13" s="1006"/>
      <c r="BX13" s="1006"/>
      <c r="BY13" s="1006"/>
      <c r="BZ13" s="1006"/>
      <c r="CA13" s="1006"/>
      <c r="CB13" s="1006"/>
      <c r="CC13" s="1006"/>
      <c r="CD13" s="1006"/>
      <c r="CE13" s="1006"/>
      <c r="CF13" s="1006"/>
      <c r="CG13" s="1027"/>
      <c r="CH13" s="1002">
        <v>-3</v>
      </c>
      <c r="CI13" s="1003"/>
      <c r="CJ13" s="1003"/>
      <c r="CK13" s="1003"/>
      <c r="CL13" s="1004"/>
      <c r="CM13" s="1002">
        <v>559</v>
      </c>
      <c r="CN13" s="1003"/>
      <c r="CO13" s="1003"/>
      <c r="CP13" s="1003"/>
      <c r="CQ13" s="1004"/>
      <c r="CR13" s="1002">
        <v>301</v>
      </c>
      <c r="CS13" s="1003"/>
      <c r="CT13" s="1003"/>
      <c r="CU13" s="1003"/>
      <c r="CV13" s="1004"/>
      <c r="CW13" s="1002">
        <v>230</v>
      </c>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t="s">
        <v>561</v>
      </c>
      <c r="BT14" s="1006"/>
      <c r="BU14" s="1006"/>
      <c r="BV14" s="1006"/>
      <c r="BW14" s="1006"/>
      <c r="BX14" s="1006"/>
      <c r="BY14" s="1006"/>
      <c r="BZ14" s="1006"/>
      <c r="CA14" s="1006"/>
      <c r="CB14" s="1006"/>
      <c r="CC14" s="1006"/>
      <c r="CD14" s="1006"/>
      <c r="CE14" s="1006"/>
      <c r="CF14" s="1006"/>
      <c r="CG14" s="1027"/>
      <c r="CH14" s="1002">
        <v>-8</v>
      </c>
      <c r="CI14" s="1003"/>
      <c r="CJ14" s="1003"/>
      <c r="CK14" s="1003"/>
      <c r="CL14" s="1004"/>
      <c r="CM14" s="1002">
        <v>255</v>
      </c>
      <c r="CN14" s="1003"/>
      <c r="CO14" s="1003"/>
      <c r="CP14" s="1003"/>
      <c r="CQ14" s="1004"/>
      <c r="CR14" s="1002">
        <v>100</v>
      </c>
      <c r="CS14" s="1003"/>
      <c r="CT14" s="1003"/>
      <c r="CU14" s="1003"/>
      <c r="CV14" s="1004"/>
      <c r="CW14" s="1002">
        <v>11</v>
      </c>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t="s">
        <v>562</v>
      </c>
      <c r="BT15" s="1006"/>
      <c r="BU15" s="1006"/>
      <c r="BV15" s="1006"/>
      <c r="BW15" s="1006"/>
      <c r="BX15" s="1006"/>
      <c r="BY15" s="1006"/>
      <c r="BZ15" s="1006"/>
      <c r="CA15" s="1006"/>
      <c r="CB15" s="1006"/>
      <c r="CC15" s="1006"/>
      <c r="CD15" s="1006"/>
      <c r="CE15" s="1006"/>
      <c r="CF15" s="1006"/>
      <c r="CG15" s="1027"/>
      <c r="CH15" s="1002">
        <v>-6</v>
      </c>
      <c r="CI15" s="1003"/>
      <c r="CJ15" s="1003"/>
      <c r="CK15" s="1003"/>
      <c r="CL15" s="1004"/>
      <c r="CM15" s="1002">
        <v>79</v>
      </c>
      <c r="CN15" s="1003"/>
      <c r="CO15" s="1003"/>
      <c r="CP15" s="1003"/>
      <c r="CQ15" s="1004"/>
      <c r="CR15" s="1002">
        <v>48</v>
      </c>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t="s">
        <v>563</v>
      </c>
      <c r="BT16" s="1006"/>
      <c r="BU16" s="1006"/>
      <c r="BV16" s="1006"/>
      <c r="BW16" s="1006"/>
      <c r="BX16" s="1006"/>
      <c r="BY16" s="1006"/>
      <c r="BZ16" s="1006"/>
      <c r="CA16" s="1006"/>
      <c r="CB16" s="1006"/>
      <c r="CC16" s="1006"/>
      <c r="CD16" s="1006"/>
      <c r="CE16" s="1006"/>
      <c r="CF16" s="1006"/>
      <c r="CG16" s="1027"/>
      <c r="CH16" s="1002">
        <v>-2</v>
      </c>
      <c r="CI16" s="1003"/>
      <c r="CJ16" s="1003"/>
      <c r="CK16" s="1003"/>
      <c r="CL16" s="1004"/>
      <c r="CM16" s="1002">
        <v>496</v>
      </c>
      <c r="CN16" s="1003"/>
      <c r="CO16" s="1003"/>
      <c r="CP16" s="1003"/>
      <c r="CQ16" s="1004"/>
      <c r="CR16" s="1002">
        <v>501</v>
      </c>
      <c r="CS16" s="1003"/>
      <c r="CT16" s="1003"/>
      <c r="CU16" s="1003"/>
      <c r="CV16" s="1004"/>
      <c r="CW16" s="1002">
        <v>29</v>
      </c>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t="s">
        <v>564</v>
      </c>
      <c r="BT17" s="1006"/>
      <c r="BU17" s="1006"/>
      <c r="BV17" s="1006"/>
      <c r="BW17" s="1006"/>
      <c r="BX17" s="1006"/>
      <c r="BY17" s="1006"/>
      <c r="BZ17" s="1006"/>
      <c r="CA17" s="1006"/>
      <c r="CB17" s="1006"/>
      <c r="CC17" s="1006"/>
      <c r="CD17" s="1006"/>
      <c r="CE17" s="1006"/>
      <c r="CF17" s="1006"/>
      <c r="CG17" s="1027"/>
      <c r="CH17" s="1002">
        <v>-2</v>
      </c>
      <c r="CI17" s="1003"/>
      <c r="CJ17" s="1003"/>
      <c r="CK17" s="1003"/>
      <c r="CL17" s="1004"/>
      <c r="CM17" s="1002">
        <v>31</v>
      </c>
      <c r="CN17" s="1003"/>
      <c r="CO17" s="1003"/>
      <c r="CP17" s="1003"/>
      <c r="CQ17" s="1004"/>
      <c r="CR17" s="1002">
        <v>2</v>
      </c>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t="s">
        <v>565</v>
      </c>
      <c r="BT18" s="1006"/>
      <c r="BU18" s="1006"/>
      <c r="BV18" s="1006"/>
      <c r="BW18" s="1006"/>
      <c r="BX18" s="1006"/>
      <c r="BY18" s="1006"/>
      <c r="BZ18" s="1006"/>
      <c r="CA18" s="1006"/>
      <c r="CB18" s="1006"/>
      <c r="CC18" s="1006"/>
      <c r="CD18" s="1006"/>
      <c r="CE18" s="1006"/>
      <c r="CF18" s="1006"/>
      <c r="CG18" s="1027"/>
      <c r="CH18" s="1002">
        <v>1</v>
      </c>
      <c r="CI18" s="1003"/>
      <c r="CJ18" s="1003"/>
      <c r="CK18" s="1003"/>
      <c r="CL18" s="1004"/>
      <c r="CM18" s="1002">
        <v>20</v>
      </c>
      <c r="CN18" s="1003"/>
      <c r="CO18" s="1003"/>
      <c r="CP18" s="1003"/>
      <c r="CQ18" s="1004"/>
      <c r="CR18" s="1002">
        <v>6</v>
      </c>
      <c r="CS18" s="1003"/>
      <c r="CT18" s="1003"/>
      <c r="CU18" s="1003"/>
      <c r="CV18" s="1004"/>
      <c r="CW18" s="1002">
        <v>2</v>
      </c>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t="s">
        <v>566</v>
      </c>
      <c r="BT19" s="1006"/>
      <c r="BU19" s="1006"/>
      <c r="BV19" s="1006"/>
      <c r="BW19" s="1006"/>
      <c r="BX19" s="1006"/>
      <c r="BY19" s="1006"/>
      <c r="BZ19" s="1006"/>
      <c r="CA19" s="1006"/>
      <c r="CB19" s="1006"/>
      <c r="CC19" s="1006"/>
      <c r="CD19" s="1006"/>
      <c r="CE19" s="1006"/>
      <c r="CF19" s="1006"/>
      <c r="CG19" s="1027"/>
      <c r="CH19" s="1002">
        <v>-30</v>
      </c>
      <c r="CI19" s="1003"/>
      <c r="CJ19" s="1003"/>
      <c r="CK19" s="1003"/>
      <c r="CL19" s="1004"/>
      <c r="CM19" s="1002">
        <v>1341</v>
      </c>
      <c r="CN19" s="1003"/>
      <c r="CO19" s="1003"/>
      <c r="CP19" s="1003"/>
      <c r="CQ19" s="1004"/>
      <c r="CR19" s="1002">
        <v>17</v>
      </c>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t="s">
        <v>567</v>
      </c>
      <c r="BT20" s="1006"/>
      <c r="BU20" s="1006"/>
      <c r="BV20" s="1006"/>
      <c r="BW20" s="1006"/>
      <c r="BX20" s="1006"/>
      <c r="BY20" s="1006"/>
      <c r="BZ20" s="1006"/>
      <c r="CA20" s="1006"/>
      <c r="CB20" s="1006"/>
      <c r="CC20" s="1006"/>
      <c r="CD20" s="1006"/>
      <c r="CE20" s="1006"/>
      <c r="CF20" s="1006"/>
      <c r="CG20" s="1027"/>
      <c r="CH20" s="1002">
        <v>-36</v>
      </c>
      <c r="CI20" s="1003"/>
      <c r="CJ20" s="1003"/>
      <c r="CK20" s="1003"/>
      <c r="CL20" s="1004"/>
      <c r="CM20" s="1002">
        <v>-436</v>
      </c>
      <c r="CN20" s="1003"/>
      <c r="CO20" s="1003"/>
      <c r="CP20" s="1003"/>
      <c r="CQ20" s="1004"/>
      <c r="CR20" s="1002">
        <v>53</v>
      </c>
      <c r="CS20" s="1003"/>
      <c r="CT20" s="1003"/>
      <c r="CU20" s="1003"/>
      <c r="CV20" s="1004"/>
      <c r="CW20" s="1002"/>
      <c r="CX20" s="1003"/>
      <c r="CY20" s="1003"/>
      <c r="CZ20" s="1003"/>
      <c r="DA20" s="1004"/>
      <c r="DB20" s="1002">
        <v>900</v>
      </c>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3">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t="s">
        <v>568</v>
      </c>
      <c r="BT21" s="1006"/>
      <c r="BU21" s="1006"/>
      <c r="BV21" s="1006"/>
      <c r="BW21" s="1006"/>
      <c r="BX21" s="1006"/>
      <c r="BY21" s="1006"/>
      <c r="BZ21" s="1006"/>
      <c r="CA21" s="1006"/>
      <c r="CB21" s="1006"/>
      <c r="CC21" s="1006"/>
      <c r="CD21" s="1006"/>
      <c r="CE21" s="1006"/>
      <c r="CF21" s="1006"/>
      <c r="CG21" s="1027"/>
      <c r="CH21" s="1002">
        <v>1</v>
      </c>
      <c r="CI21" s="1003"/>
      <c r="CJ21" s="1003"/>
      <c r="CK21" s="1003"/>
      <c r="CL21" s="1004"/>
      <c r="CM21" s="1002">
        <v>44</v>
      </c>
      <c r="CN21" s="1003"/>
      <c r="CO21" s="1003"/>
      <c r="CP21" s="1003"/>
      <c r="CQ21" s="1004"/>
      <c r="CR21" s="1002">
        <v>39</v>
      </c>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378</v>
      </c>
      <c r="BA22" s="1041"/>
      <c r="BB22" s="1041"/>
      <c r="BC22" s="1041"/>
      <c r="BD22" s="1042"/>
      <c r="BE22" s="227"/>
      <c r="BF22" s="227"/>
      <c r="BG22" s="227"/>
      <c r="BH22" s="227"/>
      <c r="BI22" s="227"/>
      <c r="BJ22" s="227"/>
      <c r="BK22" s="227"/>
      <c r="BL22" s="227"/>
      <c r="BM22" s="227"/>
      <c r="BN22" s="227"/>
      <c r="BO22" s="227"/>
      <c r="BP22" s="227"/>
      <c r="BQ22" s="232">
        <v>16</v>
      </c>
      <c r="BR22" s="233"/>
      <c r="BS22" s="1005" t="s">
        <v>569</v>
      </c>
      <c r="BT22" s="1006"/>
      <c r="BU22" s="1006"/>
      <c r="BV22" s="1006"/>
      <c r="BW22" s="1006"/>
      <c r="BX22" s="1006"/>
      <c r="BY22" s="1006"/>
      <c r="BZ22" s="1006"/>
      <c r="CA22" s="1006"/>
      <c r="CB22" s="1006"/>
      <c r="CC22" s="1006"/>
      <c r="CD22" s="1006"/>
      <c r="CE22" s="1006"/>
      <c r="CF22" s="1006"/>
      <c r="CG22" s="1027"/>
      <c r="CH22" s="1002">
        <v>6</v>
      </c>
      <c r="CI22" s="1003"/>
      <c r="CJ22" s="1003"/>
      <c r="CK22" s="1003"/>
      <c r="CL22" s="1004"/>
      <c r="CM22" s="1002">
        <v>52</v>
      </c>
      <c r="CN22" s="1003"/>
      <c r="CO22" s="1003"/>
      <c r="CP22" s="1003"/>
      <c r="CQ22" s="1004"/>
      <c r="CR22" s="1002">
        <v>17</v>
      </c>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3">
      <c r="A23" s="234" t="s">
        <v>379</v>
      </c>
      <c r="B23" s="950" t="s">
        <v>380</v>
      </c>
      <c r="C23" s="951"/>
      <c r="D23" s="951"/>
      <c r="E23" s="951"/>
      <c r="F23" s="951"/>
      <c r="G23" s="951"/>
      <c r="H23" s="951"/>
      <c r="I23" s="951"/>
      <c r="J23" s="951"/>
      <c r="K23" s="951"/>
      <c r="L23" s="951"/>
      <c r="M23" s="951"/>
      <c r="N23" s="951"/>
      <c r="O23" s="951"/>
      <c r="P23" s="961"/>
      <c r="Q23" s="1080">
        <v>522874</v>
      </c>
      <c r="R23" s="1074"/>
      <c r="S23" s="1074"/>
      <c r="T23" s="1074"/>
      <c r="U23" s="1074"/>
      <c r="V23" s="1074">
        <v>508853</v>
      </c>
      <c r="W23" s="1074"/>
      <c r="X23" s="1074"/>
      <c r="Y23" s="1074"/>
      <c r="Z23" s="1074"/>
      <c r="AA23" s="1074">
        <v>14021</v>
      </c>
      <c r="AB23" s="1074"/>
      <c r="AC23" s="1074"/>
      <c r="AD23" s="1074"/>
      <c r="AE23" s="1081"/>
      <c r="AF23" s="1082">
        <v>5223</v>
      </c>
      <c r="AG23" s="1074"/>
      <c r="AH23" s="1074"/>
      <c r="AI23" s="1074"/>
      <c r="AJ23" s="1083"/>
      <c r="AK23" s="1084"/>
      <c r="AL23" s="1085"/>
      <c r="AM23" s="1085"/>
      <c r="AN23" s="1085"/>
      <c r="AO23" s="1085"/>
      <c r="AP23" s="1074">
        <v>654495</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5">
      <c r="A24" s="1073" t="s">
        <v>381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3">
      <c r="A25" s="1072" t="s">
        <v>382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357</v>
      </c>
      <c r="B26" s="1009"/>
      <c r="C26" s="1009"/>
      <c r="D26" s="1009"/>
      <c r="E26" s="1009"/>
      <c r="F26" s="1009"/>
      <c r="G26" s="1009"/>
      <c r="H26" s="1009"/>
      <c r="I26" s="1009"/>
      <c r="J26" s="1009"/>
      <c r="K26" s="1009"/>
      <c r="L26" s="1009"/>
      <c r="M26" s="1009"/>
      <c r="N26" s="1009"/>
      <c r="O26" s="1009"/>
      <c r="P26" s="1010"/>
      <c r="Q26" s="1014" t="s">
        <v>383</v>
      </c>
      <c r="R26" s="1015"/>
      <c r="S26" s="1015"/>
      <c r="T26" s="1015"/>
      <c r="U26" s="1016"/>
      <c r="V26" s="1014" t="s">
        <v>384</v>
      </c>
      <c r="W26" s="1015"/>
      <c r="X26" s="1015"/>
      <c r="Y26" s="1015"/>
      <c r="Z26" s="1016"/>
      <c r="AA26" s="1014" t="s">
        <v>385</v>
      </c>
      <c r="AB26" s="1015"/>
      <c r="AC26" s="1015"/>
      <c r="AD26" s="1015"/>
      <c r="AE26" s="1015"/>
      <c r="AF26" s="1068" t="s">
        <v>386</v>
      </c>
      <c r="AG26" s="1021"/>
      <c r="AH26" s="1021"/>
      <c r="AI26" s="1021"/>
      <c r="AJ26" s="1069"/>
      <c r="AK26" s="1015" t="s">
        <v>387</v>
      </c>
      <c r="AL26" s="1015"/>
      <c r="AM26" s="1015"/>
      <c r="AN26" s="1015"/>
      <c r="AO26" s="1016"/>
      <c r="AP26" s="1014" t="s">
        <v>388</v>
      </c>
      <c r="AQ26" s="1015"/>
      <c r="AR26" s="1015"/>
      <c r="AS26" s="1015"/>
      <c r="AT26" s="1016"/>
      <c r="AU26" s="1014" t="s">
        <v>389</v>
      </c>
      <c r="AV26" s="1015"/>
      <c r="AW26" s="1015"/>
      <c r="AX26" s="1015"/>
      <c r="AY26" s="1016"/>
      <c r="AZ26" s="1014" t="s">
        <v>390</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6">
        <v>1</v>
      </c>
      <c r="B28" s="1060" t="s">
        <v>391</v>
      </c>
      <c r="C28" s="1061"/>
      <c r="D28" s="1061"/>
      <c r="E28" s="1061"/>
      <c r="F28" s="1061"/>
      <c r="G28" s="1061"/>
      <c r="H28" s="1061"/>
      <c r="I28" s="1061"/>
      <c r="J28" s="1061"/>
      <c r="K28" s="1061"/>
      <c r="L28" s="1061"/>
      <c r="M28" s="1061"/>
      <c r="N28" s="1061"/>
      <c r="O28" s="1061"/>
      <c r="P28" s="1062"/>
      <c r="Q28" s="1063">
        <v>70975</v>
      </c>
      <c r="R28" s="1064"/>
      <c r="S28" s="1064"/>
      <c r="T28" s="1064"/>
      <c r="U28" s="1064"/>
      <c r="V28" s="1064">
        <v>70512</v>
      </c>
      <c r="W28" s="1064"/>
      <c r="X28" s="1064"/>
      <c r="Y28" s="1064"/>
      <c r="Z28" s="1064"/>
      <c r="AA28" s="1064">
        <v>463</v>
      </c>
      <c r="AB28" s="1064"/>
      <c r="AC28" s="1064"/>
      <c r="AD28" s="1064"/>
      <c r="AE28" s="1065"/>
      <c r="AF28" s="1066">
        <v>463</v>
      </c>
      <c r="AG28" s="1064"/>
      <c r="AH28" s="1064"/>
      <c r="AI28" s="1064"/>
      <c r="AJ28" s="1067"/>
      <c r="AK28" s="1055">
        <v>5917</v>
      </c>
      <c r="AL28" s="1056"/>
      <c r="AM28" s="1056"/>
      <c r="AN28" s="1056"/>
      <c r="AO28" s="1056"/>
      <c r="AP28" s="1056">
        <v>0</v>
      </c>
      <c r="AQ28" s="1056"/>
      <c r="AR28" s="1056"/>
      <c r="AS28" s="1056"/>
      <c r="AT28" s="1056"/>
      <c r="AU28" s="1056">
        <v>0</v>
      </c>
      <c r="AV28" s="1056"/>
      <c r="AW28" s="1056"/>
      <c r="AX28" s="1056"/>
      <c r="AY28" s="1056"/>
      <c r="AZ28" s="1057" t="s">
        <v>493</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6">
        <v>2</v>
      </c>
      <c r="B29" s="1043" t="s">
        <v>392</v>
      </c>
      <c r="C29" s="1044"/>
      <c r="D29" s="1044"/>
      <c r="E29" s="1044"/>
      <c r="F29" s="1044"/>
      <c r="G29" s="1044"/>
      <c r="H29" s="1044"/>
      <c r="I29" s="1044"/>
      <c r="J29" s="1044"/>
      <c r="K29" s="1044"/>
      <c r="L29" s="1044"/>
      <c r="M29" s="1044"/>
      <c r="N29" s="1044"/>
      <c r="O29" s="1044"/>
      <c r="P29" s="1045"/>
      <c r="Q29" s="1051">
        <v>87617</v>
      </c>
      <c r="R29" s="1052"/>
      <c r="S29" s="1052"/>
      <c r="T29" s="1052"/>
      <c r="U29" s="1052"/>
      <c r="V29" s="1052">
        <v>85923</v>
      </c>
      <c r="W29" s="1052"/>
      <c r="X29" s="1052"/>
      <c r="Y29" s="1052"/>
      <c r="Z29" s="1052"/>
      <c r="AA29" s="1052">
        <v>1694</v>
      </c>
      <c r="AB29" s="1052"/>
      <c r="AC29" s="1052"/>
      <c r="AD29" s="1052"/>
      <c r="AE29" s="1053"/>
      <c r="AF29" s="1048">
        <v>1695</v>
      </c>
      <c r="AG29" s="1049"/>
      <c r="AH29" s="1049"/>
      <c r="AI29" s="1049"/>
      <c r="AJ29" s="1050"/>
      <c r="AK29" s="993">
        <v>13316</v>
      </c>
      <c r="AL29" s="984"/>
      <c r="AM29" s="984"/>
      <c r="AN29" s="984"/>
      <c r="AO29" s="984"/>
      <c r="AP29" s="984">
        <v>0</v>
      </c>
      <c r="AQ29" s="984"/>
      <c r="AR29" s="984"/>
      <c r="AS29" s="984"/>
      <c r="AT29" s="984"/>
      <c r="AU29" s="984">
        <v>0</v>
      </c>
      <c r="AV29" s="984"/>
      <c r="AW29" s="984"/>
      <c r="AX29" s="984"/>
      <c r="AY29" s="984"/>
      <c r="AZ29" s="1054" t="s">
        <v>493</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6">
        <v>3</v>
      </c>
      <c r="B30" s="1043" t="s">
        <v>393</v>
      </c>
      <c r="C30" s="1044"/>
      <c r="D30" s="1044"/>
      <c r="E30" s="1044"/>
      <c r="F30" s="1044"/>
      <c r="G30" s="1044"/>
      <c r="H30" s="1044"/>
      <c r="I30" s="1044"/>
      <c r="J30" s="1044"/>
      <c r="K30" s="1044"/>
      <c r="L30" s="1044"/>
      <c r="M30" s="1044"/>
      <c r="N30" s="1044"/>
      <c r="O30" s="1044"/>
      <c r="P30" s="1045"/>
      <c r="Q30" s="1051">
        <v>10139</v>
      </c>
      <c r="R30" s="1052"/>
      <c r="S30" s="1052"/>
      <c r="T30" s="1052"/>
      <c r="U30" s="1052"/>
      <c r="V30" s="1052">
        <v>9874</v>
      </c>
      <c r="W30" s="1052"/>
      <c r="X30" s="1052"/>
      <c r="Y30" s="1052"/>
      <c r="Z30" s="1052"/>
      <c r="AA30" s="1052">
        <v>265</v>
      </c>
      <c r="AB30" s="1052"/>
      <c r="AC30" s="1052"/>
      <c r="AD30" s="1052"/>
      <c r="AE30" s="1053"/>
      <c r="AF30" s="1048">
        <v>264</v>
      </c>
      <c r="AG30" s="1049"/>
      <c r="AH30" s="1049"/>
      <c r="AI30" s="1049"/>
      <c r="AJ30" s="1050"/>
      <c r="AK30" s="993">
        <v>10084</v>
      </c>
      <c r="AL30" s="984"/>
      <c r="AM30" s="984"/>
      <c r="AN30" s="984"/>
      <c r="AO30" s="984"/>
      <c r="AP30" s="984">
        <v>0</v>
      </c>
      <c r="AQ30" s="984"/>
      <c r="AR30" s="984"/>
      <c r="AS30" s="984"/>
      <c r="AT30" s="984"/>
      <c r="AU30" s="984">
        <v>0</v>
      </c>
      <c r="AV30" s="984"/>
      <c r="AW30" s="984"/>
      <c r="AX30" s="984"/>
      <c r="AY30" s="984"/>
      <c r="AZ30" s="1054" t="s">
        <v>493</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6">
        <v>4</v>
      </c>
      <c r="B31" s="1043" t="s">
        <v>394</v>
      </c>
      <c r="C31" s="1044"/>
      <c r="D31" s="1044"/>
      <c r="E31" s="1044"/>
      <c r="F31" s="1044"/>
      <c r="G31" s="1044"/>
      <c r="H31" s="1044"/>
      <c r="I31" s="1044"/>
      <c r="J31" s="1044"/>
      <c r="K31" s="1044"/>
      <c r="L31" s="1044"/>
      <c r="M31" s="1044"/>
      <c r="N31" s="1044"/>
      <c r="O31" s="1044"/>
      <c r="P31" s="1045"/>
      <c r="Q31" s="1051">
        <v>11355</v>
      </c>
      <c r="R31" s="1052"/>
      <c r="S31" s="1052"/>
      <c r="T31" s="1052"/>
      <c r="U31" s="1052"/>
      <c r="V31" s="1052">
        <v>6444</v>
      </c>
      <c r="W31" s="1052"/>
      <c r="X31" s="1052"/>
      <c r="Y31" s="1052"/>
      <c r="Z31" s="1052"/>
      <c r="AA31" s="1052">
        <v>4911</v>
      </c>
      <c r="AB31" s="1052"/>
      <c r="AC31" s="1052"/>
      <c r="AD31" s="1052"/>
      <c r="AE31" s="1053"/>
      <c r="AF31" s="1048">
        <v>4911</v>
      </c>
      <c r="AG31" s="1049"/>
      <c r="AH31" s="1049"/>
      <c r="AI31" s="1049"/>
      <c r="AJ31" s="1050"/>
      <c r="AK31" s="993">
        <v>651</v>
      </c>
      <c r="AL31" s="984"/>
      <c r="AM31" s="984"/>
      <c r="AN31" s="984"/>
      <c r="AO31" s="984"/>
      <c r="AP31" s="984">
        <v>50111</v>
      </c>
      <c r="AQ31" s="984"/>
      <c r="AR31" s="984"/>
      <c r="AS31" s="984"/>
      <c r="AT31" s="984"/>
      <c r="AU31" s="984">
        <v>802</v>
      </c>
      <c r="AV31" s="984"/>
      <c r="AW31" s="984"/>
      <c r="AX31" s="984"/>
      <c r="AY31" s="984"/>
      <c r="AZ31" s="1054" t="s">
        <v>493</v>
      </c>
      <c r="BA31" s="1054"/>
      <c r="BB31" s="1054"/>
      <c r="BC31" s="1054"/>
      <c r="BD31" s="1054"/>
      <c r="BE31" s="985" t="s">
        <v>395</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6">
        <v>5</v>
      </c>
      <c r="B32" s="1043" t="s">
        <v>396</v>
      </c>
      <c r="C32" s="1044"/>
      <c r="D32" s="1044"/>
      <c r="E32" s="1044"/>
      <c r="F32" s="1044"/>
      <c r="G32" s="1044"/>
      <c r="H32" s="1044"/>
      <c r="I32" s="1044"/>
      <c r="J32" s="1044"/>
      <c r="K32" s="1044"/>
      <c r="L32" s="1044"/>
      <c r="M32" s="1044"/>
      <c r="N32" s="1044"/>
      <c r="O32" s="1044"/>
      <c r="P32" s="1045"/>
      <c r="Q32" s="1051">
        <v>11511</v>
      </c>
      <c r="R32" s="1052"/>
      <c r="S32" s="1052"/>
      <c r="T32" s="1052"/>
      <c r="U32" s="1052"/>
      <c r="V32" s="1052">
        <v>3473</v>
      </c>
      <c r="W32" s="1052"/>
      <c r="X32" s="1052"/>
      <c r="Y32" s="1052"/>
      <c r="Z32" s="1052"/>
      <c r="AA32" s="1052">
        <v>8038</v>
      </c>
      <c r="AB32" s="1052"/>
      <c r="AC32" s="1052"/>
      <c r="AD32" s="1052"/>
      <c r="AE32" s="1053"/>
      <c r="AF32" s="1048">
        <v>8038</v>
      </c>
      <c r="AG32" s="1049"/>
      <c r="AH32" s="1049"/>
      <c r="AI32" s="1049"/>
      <c r="AJ32" s="1050"/>
      <c r="AK32" s="993">
        <v>3912</v>
      </c>
      <c r="AL32" s="984"/>
      <c r="AM32" s="984"/>
      <c r="AN32" s="984"/>
      <c r="AO32" s="984"/>
      <c r="AP32" s="984">
        <v>18117</v>
      </c>
      <c r="AQ32" s="984"/>
      <c r="AR32" s="984"/>
      <c r="AS32" s="984"/>
      <c r="AT32" s="984"/>
      <c r="AU32" s="984">
        <v>10037</v>
      </c>
      <c r="AV32" s="984"/>
      <c r="AW32" s="984"/>
      <c r="AX32" s="984"/>
      <c r="AY32" s="984"/>
      <c r="AZ32" s="1054" t="s">
        <v>493</v>
      </c>
      <c r="BA32" s="1054"/>
      <c r="BB32" s="1054"/>
      <c r="BC32" s="1054"/>
      <c r="BD32" s="1054"/>
      <c r="BE32" s="985" t="s">
        <v>395</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6">
        <v>6</v>
      </c>
      <c r="B33" s="1043" t="s">
        <v>397</v>
      </c>
      <c r="C33" s="1044"/>
      <c r="D33" s="1044"/>
      <c r="E33" s="1044"/>
      <c r="F33" s="1044"/>
      <c r="G33" s="1044"/>
      <c r="H33" s="1044"/>
      <c r="I33" s="1044"/>
      <c r="J33" s="1044"/>
      <c r="K33" s="1044"/>
      <c r="L33" s="1044"/>
      <c r="M33" s="1044"/>
      <c r="N33" s="1044"/>
      <c r="O33" s="1044"/>
      <c r="P33" s="1045"/>
      <c r="Q33" s="1051">
        <v>8636</v>
      </c>
      <c r="R33" s="1052"/>
      <c r="S33" s="1052"/>
      <c r="T33" s="1052"/>
      <c r="U33" s="1052"/>
      <c r="V33" s="1052">
        <v>7616</v>
      </c>
      <c r="W33" s="1052"/>
      <c r="X33" s="1052"/>
      <c r="Y33" s="1052"/>
      <c r="Z33" s="1052"/>
      <c r="AA33" s="1052">
        <v>1020</v>
      </c>
      <c r="AB33" s="1052"/>
      <c r="AC33" s="1052"/>
      <c r="AD33" s="1052"/>
      <c r="AE33" s="1053"/>
      <c r="AF33" s="1048">
        <v>1020</v>
      </c>
      <c r="AG33" s="1049"/>
      <c r="AH33" s="1049"/>
      <c r="AI33" s="1049"/>
      <c r="AJ33" s="1050"/>
      <c r="AK33" s="993">
        <v>14219</v>
      </c>
      <c r="AL33" s="984"/>
      <c r="AM33" s="984"/>
      <c r="AN33" s="984"/>
      <c r="AO33" s="984"/>
      <c r="AP33" s="984">
        <v>291225</v>
      </c>
      <c r="AQ33" s="984"/>
      <c r="AR33" s="984"/>
      <c r="AS33" s="984"/>
      <c r="AT33" s="984"/>
      <c r="AU33" s="984">
        <v>160465</v>
      </c>
      <c r="AV33" s="984"/>
      <c r="AW33" s="984"/>
      <c r="AX33" s="984"/>
      <c r="AY33" s="984"/>
      <c r="AZ33" s="1054" t="s">
        <v>493</v>
      </c>
      <c r="BA33" s="1054"/>
      <c r="BB33" s="1054"/>
      <c r="BC33" s="1054"/>
      <c r="BD33" s="1054"/>
      <c r="BE33" s="985" t="s">
        <v>395</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6">
        <v>7</v>
      </c>
      <c r="B34" s="1043" t="s">
        <v>398</v>
      </c>
      <c r="C34" s="1044"/>
      <c r="D34" s="1044"/>
      <c r="E34" s="1044"/>
      <c r="F34" s="1044"/>
      <c r="G34" s="1044"/>
      <c r="H34" s="1044"/>
      <c r="I34" s="1044"/>
      <c r="J34" s="1044"/>
      <c r="K34" s="1044"/>
      <c r="L34" s="1044"/>
      <c r="M34" s="1044"/>
      <c r="N34" s="1044"/>
      <c r="O34" s="1044"/>
      <c r="P34" s="1045"/>
      <c r="Q34" s="1051">
        <v>1365</v>
      </c>
      <c r="R34" s="1052"/>
      <c r="S34" s="1052"/>
      <c r="T34" s="1052"/>
      <c r="U34" s="1052"/>
      <c r="V34" s="1052">
        <v>1365</v>
      </c>
      <c r="W34" s="1052"/>
      <c r="X34" s="1052"/>
      <c r="Y34" s="1052"/>
      <c r="Z34" s="1052"/>
      <c r="AA34" s="1052">
        <v>0</v>
      </c>
      <c r="AB34" s="1052"/>
      <c r="AC34" s="1052"/>
      <c r="AD34" s="1052"/>
      <c r="AE34" s="1053"/>
      <c r="AF34" s="1048">
        <v>0</v>
      </c>
      <c r="AG34" s="1049"/>
      <c r="AH34" s="1049"/>
      <c r="AI34" s="1049"/>
      <c r="AJ34" s="1050"/>
      <c r="AK34" s="993">
        <v>500</v>
      </c>
      <c r="AL34" s="984"/>
      <c r="AM34" s="984"/>
      <c r="AN34" s="984"/>
      <c r="AO34" s="984"/>
      <c r="AP34" s="984">
        <v>1817</v>
      </c>
      <c r="AQ34" s="984"/>
      <c r="AR34" s="984"/>
      <c r="AS34" s="984"/>
      <c r="AT34" s="984"/>
      <c r="AU34" s="984">
        <v>1014</v>
      </c>
      <c r="AV34" s="984"/>
      <c r="AW34" s="984"/>
      <c r="AX34" s="984"/>
      <c r="AY34" s="984"/>
      <c r="AZ34" s="1054" t="s">
        <v>493</v>
      </c>
      <c r="BA34" s="1054"/>
      <c r="BB34" s="1054"/>
      <c r="BC34" s="1054"/>
      <c r="BD34" s="1054"/>
      <c r="BE34" s="985" t="s">
        <v>399</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6">
        <v>8</v>
      </c>
      <c r="B35" s="1043" t="s">
        <v>400</v>
      </c>
      <c r="C35" s="1044"/>
      <c r="D35" s="1044"/>
      <c r="E35" s="1044"/>
      <c r="F35" s="1044"/>
      <c r="G35" s="1044"/>
      <c r="H35" s="1044"/>
      <c r="I35" s="1044"/>
      <c r="J35" s="1044"/>
      <c r="K35" s="1044"/>
      <c r="L35" s="1044"/>
      <c r="M35" s="1044"/>
      <c r="N35" s="1044"/>
      <c r="O35" s="1044"/>
      <c r="P35" s="1045"/>
      <c r="Q35" s="1051">
        <v>729</v>
      </c>
      <c r="R35" s="1052"/>
      <c r="S35" s="1052"/>
      <c r="T35" s="1052"/>
      <c r="U35" s="1052"/>
      <c r="V35" s="1052">
        <v>729</v>
      </c>
      <c r="W35" s="1052"/>
      <c r="X35" s="1052"/>
      <c r="Y35" s="1052"/>
      <c r="Z35" s="1052"/>
      <c r="AA35" s="1052">
        <v>0</v>
      </c>
      <c r="AB35" s="1052"/>
      <c r="AC35" s="1052"/>
      <c r="AD35" s="1052"/>
      <c r="AE35" s="1053"/>
      <c r="AF35" s="1048">
        <v>0</v>
      </c>
      <c r="AG35" s="1049"/>
      <c r="AH35" s="1049"/>
      <c r="AI35" s="1049"/>
      <c r="AJ35" s="1050"/>
      <c r="AK35" s="993">
        <v>144</v>
      </c>
      <c r="AL35" s="984"/>
      <c r="AM35" s="984"/>
      <c r="AN35" s="984"/>
      <c r="AO35" s="984"/>
      <c r="AP35" s="984">
        <v>1011</v>
      </c>
      <c r="AQ35" s="984"/>
      <c r="AR35" s="984"/>
      <c r="AS35" s="984"/>
      <c r="AT35" s="984"/>
      <c r="AU35" s="984">
        <v>479</v>
      </c>
      <c r="AV35" s="984"/>
      <c r="AW35" s="984"/>
      <c r="AX35" s="984"/>
      <c r="AY35" s="984"/>
      <c r="AZ35" s="1054" t="s">
        <v>493</v>
      </c>
      <c r="BA35" s="1054"/>
      <c r="BB35" s="1054"/>
      <c r="BC35" s="1054"/>
      <c r="BD35" s="1054"/>
      <c r="BE35" s="985" t="s">
        <v>399</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4" t="s">
        <v>379</v>
      </c>
      <c r="B63" s="950" t="s">
        <v>402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16391</v>
      </c>
      <c r="AG63" s="972"/>
      <c r="AH63" s="972"/>
      <c r="AI63" s="972"/>
      <c r="AJ63" s="1035"/>
      <c r="AK63" s="1036"/>
      <c r="AL63" s="976"/>
      <c r="AM63" s="976"/>
      <c r="AN63" s="976"/>
      <c r="AO63" s="976"/>
      <c r="AP63" s="972">
        <v>362281</v>
      </c>
      <c r="AQ63" s="972"/>
      <c r="AR63" s="972"/>
      <c r="AS63" s="972"/>
      <c r="AT63" s="972"/>
      <c r="AU63" s="972">
        <v>172797</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404</v>
      </c>
      <c r="B66" s="1009"/>
      <c r="C66" s="1009"/>
      <c r="D66" s="1009"/>
      <c r="E66" s="1009"/>
      <c r="F66" s="1009"/>
      <c r="G66" s="1009"/>
      <c r="H66" s="1009"/>
      <c r="I66" s="1009"/>
      <c r="J66" s="1009"/>
      <c r="K66" s="1009"/>
      <c r="L66" s="1009"/>
      <c r="M66" s="1009"/>
      <c r="N66" s="1009"/>
      <c r="O66" s="1009"/>
      <c r="P66" s="1010"/>
      <c r="Q66" s="1014" t="s">
        <v>383</v>
      </c>
      <c r="R66" s="1015"/>
      <c r="S66" s="1015"/>
      <c r="T66" s="1015"/>
      <c r="U66" s="1016"/>
      <c r="V66" s="1014" t="s">
        <v>384</v>
      </c>
      <c r="W66" s="1015"/>
      <c r="X66" s="1015"/>
      <c r="Y66" s="1015"/>
      <c r="Z66" s="1016"/>
      <c r="AA66" s="1014" t="s">
        <v>385</v>
      </c>
      <c r="AB66" s="1015"/>
      <c r="AC66" s="1015"/>
      <c r="AD66" s="1015"/>
      <c r="AE66" s="1016"/>
      <c r="AF66" s="1020" t="s">
        <v>386</v>
      </c>
      <c r="AG66" s="1021"/>
      <c r="AH66" s="1021"/>
      <c r="AI66" s="1021"/>
      <c r="AJ66" s="1022"/>
      <c r="AK66" s="1014" t="s">
        <v>387</v>
      </c>
      <c r="AL66" s="1009"/>
      <c r="AM66" s="1009"/>
      <c r="AN66" s="1009"/>
      <c r="AO66" s="1010"/>
      <c r="AP66" s="1014" t="s">
        <v>388</v>
      </c>
      <c r="AQ66" s="1015"/>
      <c r="AR66" s="1015"/>
      <c r="AS66" s="1015"/>
      <c r="AT66" s="1016"/>
      <c r="AU66" s="1014" t="s">
        <v>405</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0">
        <v>1</v>
      </c>
      <c r="B68" s="998" t="s">
        <v>570</v>
      </c>
      <c r="C68" s="999"/>
      <c r="D68" s="999"/>
      <c r="E68" s="999"/>
      <c r="F68" s="999"/>
      <c r="G68" s="999"/>
      <c r="H68" s="999"/>
      <c r="I68" s="999"/>
      <c r="J68" s="999"/>
      <c r="K68" s="999"/>
      <c r="L68" s="999"/>
      <c r="M68" s="999"/>
      <c r="N68" s="999"/>
      <c r="O68" s="999"/>
      <c r="P68" s="1000"/>
      <c r="Q68" s="1001">
        <v>944</v>
      </c>
      <c r="R68" s="995"/>
      <c r="S68" s="995"/>
      <c r="T68" s="995"/>
      <c r="U68" s="995"/>
      <c r="V68" s="995">
        <v>866</v>
      </c>
      <c r="W68" s="995"/>
      <c r="X68" s="995"/>
      <c r="Y68" s="995"/>
      <c r="Z68" s="995"/>
      <c r="AA68" s="995">
        <v>78</v>
      </c>
      <c r="AB68" s="995"/>
      <c r="AC68" s="995"/>
      <c r="AD68" s="995"/>
      <c r="AE68" s="995"/>
      <c r="AF68" s="995">
        <v>78</v>
      </c>
      <c r="AG68" s="995"/>
      <c r="AH68" s="995"/>
      <c r="AI68" s="995"/>
      <c r="AJ68" s="995"/>
      <c r="AK68" s="995">
        <v>0</v>
      </c>
      <c r="AL68" s="995"/>
      <c r="AM68" s="995"/>
      <c r="AN68" s="995"/>
      <c r="AO68" s="995"/>
      <c r="AP68" s="995">
        <v>2</v>
      </c>
      <c r="AQ68" s="995"/>
      <c r="AR68" s="995"/>
      <c r="AS68" s="995"/>
      <c r="AT68" s="995"/>
      <c r="AU68" s="995">
        <v>1</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2">
        <v>2</v>
      </c>
      <c r="B69" s="987" t="s">
        <v>571</v>
      </c>
      <c r="C69" s="988"/>
      <c r="D69" s="988"/>
      <c r="E69" s="988"/>
      <c r="F69" s="988"/>
      <c r="G69" s="988"/>
      <c r="H69" s="988"/>
      <c r="I69" s="988"/>
      <c r="J69" s="988"/>
      <c r="K69" s="988"/>
      <c r="L69" s="988"/>
      <c r="M69" s="988"/>
      <c r="N69" s="988"/>
      <c r="O69" s="988"/>
      <c r="P69" s="989"/>
      <c r="Q69" s="990">
        <v>217</v>
      </c>
      <c r="R69" s="984"/>
      <c r="S69" s="984"/>
      <c r="T69" s="984"/>
      <c r="U69" s="984"/>
      <c r="V69" s="984">
        <v>214</v>
      </c>
      <c r="W69" s="984"/>
      <c r="X69" s="984"/>
      <c r="Y69" s="984"/>
      <c r="Z69" s="984"/>
      <c r="AA69" s="984">
        <v>3</v>
      </c>
      <c r="AB69" s="984"/>
      <c r="AC69" s="984"/>
      <c r="AD69" s="984"/>
      <c r="AE69" s="984"/>
      <c r="AF69" s="984">
        <v>3</v>
      </c>
      <c r="AG69" s="984"/>
      <c r="AH69" s="984"/>
      <c r="AI69" s="984"/>
      <c r="AJ69" s="984"/>
      <c r="AK69" s="984">
        <v>63</v>
      </c>
      <c r="AL69" s="984"/>
      <c r="AM69" s="984"/>
      <c r="AN69" s="984"/>
      <c r="AO69" s="984"/>
      <c r="AP69" s="984">
        <v>959</v>
      </c>
      <c r="AQ69" s="984"/>
      <c r="AR69" s="984"/>
      <c r="AS69" s="984"/>
      <c r="AT69" s="984"/>
      <c r="AU69" s="984">
        <v>319</v>
      </c>
      <c r="AV69" s="984"/>
      <c r="AW69" s="984"/>
      <c r="AX69" s="984"/>
      <c r="AY69" s="984"/>
      <c r="AZ69" s="985" t="s">
        <v>581</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2">
        <v>3</v>
      </c>
      <c r="B70" s="987" t="s">
        <v>572</v>
      </c>
      <c r="C70" s="988"/>
      <c r="D70" s="988"/>
      <c r="E70" s="988"/>
      <c r="F70" s="988"/>
      <c r="G70" s="988"/>
      <c r="H70" s="988"/>
      <c r="I70" s="988"/>
      <c r="J70" s="988"/>
      <c r="K70" s="988"/>
      <c r="L70" s="988"/>
      <c r="M70" s="988"/>
      <c r="N70" s="988"/>
      <c r="O70" s="988"/>
      <c r="P70" s="989"/>
      <c r="Q70" s="990">
        <v>1637</v>
      </c>
      <c r="R70" s="984"/>
      <c r="S70" s="984"/>
      <c r="T70" s="984"/>
      <c r="U70" s="984"/>
      <c r="V70" s="984">
        <v>1423</v>
      </c>
      <c r="W70" s="984"/>
      <c r="X70" s="984"/>
      <c r="Y70" s="984"/>
      <c r="Z70" s="984"/>
      <c r="AA70" s="984">
        <v>214</v>
      </c>
      <c r="AB70" s="984"/>
      <c r="AC70" s="984"/>
      <c r="AD70" s="984"/>
      <c r="AE70" s="984"/>
      <c r="AF70" s="984">
        <v>214</v>
      </c>
      <c r="AG70" s="984"/>
      <c r="AH70" s="984"/>
      <c r="AI70" s="984"/>
      <c r="AJ70" s="984"/>
      <c r="AK70" s="984">
        <v>0</v>
      </c>
      <c r="AL70" s="984"/>
      <c r="AM70" s="984"/>
      <c r="AN70" s="984"/>
      <c r="AO70" s="984"/>
      <c r="AP70" s="984">
        <v>1814</v>
      </c>
      <c r="AQ70" s="984"/>
      <c r="AR70" s="984"/>
      <c r="AS70" s="984"/>
      <c r="AT70" s="984"/>
      <c r="AU70" s="984">
        <v>254</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2">
        <v>4</v>
      </c>
      <c r="B71" s="987" t="s">
        <v>573</v>
      </c>
      <c r="C71" s="988"/>
      <c r="D71" s="988"/>
      <c r="E71" s="988"/>
      <c r="F71" s="988"/>
      <c r="G71" s="988"/>
      <c r="H71" s="988"/>
      <c r="I71" s="988"/>
      <c r="J71" s="988"/>
      <c r="K71" s="988"/>
      <c r="L71" s="988"/>
      <c r="M71" s="988"/>
      <c r="N71" s="988"/>
      <c r="O71" s="988"/>
      <c r="P71" s="989"/>
      <c r="Q71" s="990">
        <v>568</v>
      </c>
      <c r="R71" s="984"/>
      <c r="S71" s="984"/>
      <c r="T71" s="984"/>
      <c r="U71" s="984"/>
      <c r="V71" s="984">
        <v>530</v>
      </c>
      <c r="W71" s="984"/>
      <c r="X71" s="984"/>
      <c r="Y71" s="984"/>
      <c r="Z71" s="984"/>
      <c r="AA71" s="984">
        <v>38</v>
      </c>
      <c r="AB71" s="984"/>
      <c r="AC71" s="984"/>
      <c r="AD71" s="984"/>
      <c r="AE71" s="984"/>
      <c r="AF71" s="984">
        <v>38</v>
      </c>
      <c r="AG71" s="984"/>
      <c r="AH71" s="984"/>
      <c r="AI71" s="984"/>
      <c r="AJ71" s="984"/>
      <c r="AK71" s="984">
        <v>0</v>
      </c>
      <c r="AL71" s="984"/>
      <c r="AM71" s="984"/>
      <c r="AN71" s="984"/>
      <c r="AO71" s="984"/>
      <c r="AP71" s="984">
        <v>58</v>
      </c>
      <c r="AQ71" s="984"/>
      <c r="AR71" s="984"/>
      <c r="AS71" s="984"/>
      <c r="AT71" s="984"/>
      <c r="AU71" s="984">
        <v>20</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2">
        <v>5</v>
      </c>
      <c r="B72" s="987" t="s">
        <v>574</v>
      </c>
      <c r="C72" s="988"/>
      <c r="D72" s="988"/>
      <c r="E72" s="988"/>
      <c r="F72" s="988"/>
      <c r="G72" s="988"/>
      <c r="H72" s="988"/>
      <c r="I72" s="988"/>
      <c r="J72" s="988"/>
      <c r="K72" s="988"/>
      <c r="L72" s="988"/>
      <c r="M72" s="988"/>
      <c r="N72" s="988"/>
      <c r="O72" s="988"/>
      <c r="P72" s="989"/>
      <c r="Q72" s="990">
        <v>642</v>
      </c>
      <c r="R72" s="984"/>
      <c r="S72" s="984"/>
      <c r="T72" s="984"/>
      <c r="U72" s="984"/>
      <c r="V72" s="984">
        <v>585</v>
      </c>
      <c r="W72" s="984"/>
      <c r="X72" s="984"/>
      <c r="Y72" s="984"/>
      <c r="Z72" s="984"/>
      <c r="AA72" s="984">
        <v>57</v>
      </c>
      <c r="AB72" s="984"/>
      <c r="AC72" s="984"/>
      <c r="AD72" s="984"/>
      <c r="AE72" s="984"/>
      <c r="AF72" s="984">
        <v>57</v>
      </c>
      <c r="AG72" s="984"/>
      <c r="AH72" s="984"/>
      <c r="AI72" s="984"/>
      <c r="AJ72" s="984"/>
      <c r="AK72" s="984">
        <v>0</v>
      </c>
      <c r="AL72" s="984"/>
      <c r="AM72" s="984"/>
      <c r="AN72" s="984"/>
      <c r="AO72" s="984"/>
      <c r="AP72" s="984">
        <v>135</v>
      </c>
      <c r="AQ72" s="984"/>
      <c r="AR72" s="984"/>
      <c r="AS72" s="984"/>
      <c r="AT72" s="984"/>
      <c r="AU72" s="984">
        <v>76</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2">
        <v>6</v>
      </c>
      <c r="B73" s="987" t="s">
        <v>575</v>
      </c>
      <c r="C73" s="988"/>
      <c r="D73" s="988"/>
      <c r="E73" s="988"/>
      <c r="F73" s="988"/>
      <c r="G73" s="988"/>
      <c r="H73" s="988"/>
      <c r="I73" s="988"/>
      <c r="J73" s="988"/>
      <c r="K73" s="988"/>
      <c r="L73" s="988"/>
      <c r="M73" s="988"/>
      <c r="N73" s="988"/>
      <c r="O73" s="988"/>
      <c r="P73" s="989"/>
      <c r="Q73" s="990">
        <v>233</v>
      </c>
      <c r="R73" s="984"/>
      <c r="S73" s="984"/>
      <c r="T73" s="984"/>
      <c r="U73" s="984"/>
      <c r="V73" s="984">
        <v>234</v>
      </c>
      <c r="W73" s="984"/>
      <c r="X73" s="984"/>
      <c r="Y73" s="984"/>
      <c r="Z73" s="984"/>
      <c r="AA73" s="984">
        <v>-1</v>
      </c>
      <c r="AB73" s="984"/>
      <c r="AC73" s="984"/>
      <c r="AD73" s="984"/>
      <c r="AE73" s="984"/>
      <c r="AF73" s="984">
        <v>-1</v>
      </c>
      <c r="AG73" s="984"/>
      <c r="AH73" s="984"/>
      <c r="AI73" s="984"/>
      <c r="AJ73" s="984"/>
      <c r="AK73" s="984">
        <v>0</v>
      </c>
      <c r="AL73" s="984"/>
      <c r="AM73" s="984"/>
      <c r="AN73" s="984"/>
      <c r="AO73" s="984"/>
      <c r="AP73" s="984">
        <v>77</v>
      </c>
      <c r="AQ73" s="984"/>
      <c r="AR73" s="984"/>
      <c r="AS73" s="984"/>
      <c r="AT73" s="984"/>
      <c r="AU73" s="984">
        <v>0</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2">
        <v>7</v>
      </c>
      <c r="B74" s="987" t="s">
        <v>576</v>
      </c>
      <c r="C74" s="988"/>
      <c r="D74" s="988"/>
      <c r="E74" s="988"/>
      <c r="F74" s="988"/>
      <c r="G74" s="988"/>
      <c r="H74" s="988"/>
      <c r="I74" s="988"/>
      <c r="J74" s="988"/>
      <c r="K74" s="988"/>
      <c r="L74" s="988"/>
      <c r="M74" s="988"/>
      <c r="N74" s="988"/>
      <c r="O74" s="988"/>
      <c r="P74" s="989"/>
      <c r="Q74" s="990">
        <v>685</v>
      </c>
      <c r="R74" s="984"/>
      <c r="S74" s="984"/>
      <c r="T74" s="984"/>
      <c r="U74" s="984"/>
      <c r="V74" s="984">
        <v>643</v>
      </c>
      <c r="W74" s="984"/>
      <c r="X74" s="984"/>
      <c r="Y74" s="984"/>
      <c r="Z74" s="984"/>
      <c r="AA74" s="984">
        <v>42</v>
      </c>
      <c r="AB74" s="984"/>
      <c r="AC74" s="984"/>
      <c r="AD74" s="984"/>
      <c r="AE74" s="984"/>
      <c r="AF74" s="984">
        <v>42</v>
      </c>
      <c r="AG74" s="984"/>
      <c r="AH74" s="984"/>
      <c r="AI74" s="984"/>
      <c r="AJ74" s="984"/>
      <c r="AK74" s="984">
        <v>0</v>
      </c>
      <c r="AL74" s="984"/>
      <c r="AM74" s="984"/>
      <c r="AN74" s="984"/>
      <c r="AO74" s="984"/>
      <c r="AP74" s="984">
        <v>0</v>
      </c>
      <c r="AQ74" s="984"/>
      <c r="AR74" s="984"/>
      <c r="AS74" s="984"/>
      <c r="AT74" s="984"/>
      <c r="AU74" s="984">
        <v>0</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2">
        <v>8</v>
      </c>
      <c r="B75" s="987" t="s">
        <v>577</v>
      </c>
      <c r="C75" s="988"/>
      <c r="D75" s="988"/>
      <c r="E75" s="988"/>
      <c r="F75" s="988"/>
      <c r="G75" s="988"/>
      <c r="H75" s="988"/>
      <c r="I75" s="988"/>
      <c r="J75" s="988"/>
      <c r="K75" s="988"/>
      <c r="L75" s="988"/>
      <c r="M75" s="988"/>
      <c r="N75" s="988"/>
      <c r="O75" s="988"/>
      <c r="P75" s="989"/>
      <c r="Q75" s="991">
        <v>1238</v>
      </c>
      <c r="R75" s="992"/>
      <c r="S75" s="992"/>
      <c r="T75" s="992"/>
      <c r="U75" s="993"/>
      <c r="V75" s="994">
        <v>1143</v>
      </c>
      <c r="W75" s="992"/>
      <c r="X75" s="992"/>
      <c r="Y75" s="992"/>
      <c r="Z75" s="993"/>
      <c r="AA75" s="994">
        <v>95</v>
      </c>
      <c r="AB75" s="992"/>
      <c r="AC75" s="992"/>
      <c r="AD75" s="992"/>
      <c r="AE75" s="993"/>
      <c r="AF75" s="994">
        <v>95</v>
      </c>
      <c r="AG75" s="992"/>
      <c r="AH75" s="992"/>
      <c r="AI75" s="992"/>
      <c r="AJ75" s="993"/>
      <c r="AK75" s="994">
        <v>0</v>
      </c>
      <c r="AL75" s="992"/>
      <c r="AM75" s="992"/>
      <c r="AN75" s="992"/>
      <c r="AO75" s="993"/>
      <c r="AP75" s="994">
        <v>0</v>
      </c>
      <c r="AQ75" s="992"/>
      <c r="AR75" s="992"/>
      <c r="AS75" s="992"/>
      <c r="AT75" s="993"/>
      <c r="AU75" s="994">
        <v>0</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2">
        <v>9</v>
      </c>
      <c r="B76" s="987" t="s">
        <v>578</v>
      </c>
      <c r="C76" s="988"/>
      <c r="D76" s="988"/>
      <c r="E76" s="988"/>
      <c r="F76" s="988"/>
      <c r="G76" s="988"/>
      <c r="H76" s="988"/>
      <c r="I76" s="988"/>
      <c r="J76" s="988"/>
      <c r="K76" s="988"/>
      <c r="L76" s="988"/>
      <c r="M76" s="988"/>
      <c r="N76" s="988"/>
      <c r="O76" s="988"/>
      <c r="P76" s="989"/>
      <c r="Q76" s="991">
        <v>286479</v>
      </c>
      <c r="R76" s="992"/>
      <c r="S76" s="992"/>
      <c r="T76" s="992"/>
      <c r="U76" s="993"/>
      <c r="V76" s="994">
        <v>283821</v>
      </c>
      <c r="W76" s="992"/>
      <c r="X76" s="992"/>
      <c r="Y76" s="992"/>
      <c r="Z76" s="993"/>
      <c r="AA76" s="994">
        <v>2658</v>
      </c>
      <c r="AB76" s="992"/>
      <c r="AC76" s="992"/>
      <c r="AD76" s="992"/>
      <c r="AE76" s="993"/>
      <c r="AF76" s="994">
        <v>2658</v>
      </c>
      <c r="AG76" s="992"/>
      <c r="AH76" s="992"/>
      <c r="AI76" s="992"/>
      <c r="AJ76" s="993"/>
      <c r="AK76" s="994">
        <v>0</v>
      </c>
      <c r="AL76" s="992"/>
      <c r="AM76" s="992"/>
      <c r="AN76" s="992"/>
      <c r="AO76" s="993"/>
      <c r="AP76" s="994">
        <v>0</v>
      </c>
      <c r="AQ76" s="992"/>
      <c r="AR76" s="992"/>
      <c r="AS76" s="992"/>
      <c r="AT76" s="993"/>
      <c r="AU76" s="994">
        <v>0</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2">
        <v>10</v>
      </c>
      <c r="B77" s="987" t="s">
        <v>579</v>
      </c>
      <c r="C77" s="988"/>
      <c r="D77" s="988"/>
      <c r="E77" s="988"/>
      <c r="F77" s="988"/>
      <c r="G77" s="988"/>
      <c r="H77" s="988"/>
      <c r="I77" s="988"/>
      <c r="J77" s="988"/>
      <c r="K77" s="988"/>
      <c r="L77" s="988"/>
      <c r="M77" s="988"/>
      <c r="N77" s="988"/>
      <c r="O77" s="988"/>
      <c r="P77" s="989"/>
      <c r="Q77" s="991">
        <v>8306</v>
      </c>
      <c r="R77" s="992"/>
      <c r="S77" s="992"/>
      <c r="T77" s="992"/>
      <c r="U77" s="993"/>
      <c r="V77" s="994">
        <v>7983</v>
      </c>
      <c r="W77" s="992"/>
      <c r="X77" s="992"/>
      <c r="Y77" s="992"/>
      <c r="Z77" s="993"/>
      <c r="AA77" s="994">
        <v>323</v>
      </c>
      <c r="AB77" s="992"/>
      <c r="AC77" s="992"/>
      <c r="AD77" s="992"/>
      <c r="AE77" s="993"/>
      <c r="AF77" s="994">
        <v>323</v>
      </c>
      <c r="AG77" s="992"/>
      <c r="AH77" s="992"/>
      <c r="AI77" s="992"/>
      <c r="AJ77" s="993"/>
      <c r="AK77" s="994">
        <v>789</v>
      </c>
      <c r="AL77" s="992"/>
      <c r="AM77" s="992"/>
      <c r="AN77" s="992"/>
      <c r="AO77" s="993"/>
      <c r="AP77" s="994">
        <v>0</v>
      </c>
      <c r="AQ77" s="992"/>
      <c r="AR77" s="992"/>
      <c r="AS77" s="992"/>
      <c r="AT77" s="993"/>
      <c r="AU77" s="994">
        <v>0</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2">
        <v>11</v>
      </c>
      <c r="B78" s="987" t="s">
        <v>580</v>
      </c>
      <c r="C78" s="988"/>
      <c r="D78" s="988"/>
      <c r="E78" s="988"/>
      <c r="F78" s="988"/>
      <c r="G78" s="988"/>
      <c r="H78" s="988"/>
      <c r="I78" s="988"/>
      <c r="J78" s="988"/>
      <c r="K78" s="988"/>
      <c r="L78" s="988"/>
      <c r="M78" s="988"/>
      <c r="N78" s="988"/>
      <c r="O78" s="988"/>
      <c r="P78" s="989"/>
      <c r="Q78" s="990">
        <v>2569</v>
      </c>
      <c r="R78" s="984"/>
      <c r="S78" s="984"/>
      <c r="T78" s="984"/>
      <c r="U78" s="984"/>
      <c r="V78" s="984">
        <v>244</v>
      </c>
      <c r="W78" s="984"/>
      <c r="X78" s="984"/>
      <c r="Y78" s="984"/>
      <c r="Z78" s="984"/>
      <c r="AA78" s="984">
        <v>2325</v>
      </c>
      <c r="AB78" s="984"/>
      <c r="AC78" s="984"/>
      <c r="AD78" s="984"/>
      <c r="AE78" s="984"/>
      <c r="AF78" s="984">
        <v>2325</v>
      </c>
      <c r="AG78" s="984"/>
      <c r="AH78" s="984"/>
      <c r="AI78" s="984"/>
      <c r="AJ78" s="984"/>
      <c r="AK78" s="984">
        <v>0</v>
      </c>
      <c r="AL78" s="984"/>
      <c r="AM78" s="984"/>
      <c r="AN78" s="984"/>
      <c r="AO78" s="984"/>
      <c r="AP78" s="984">
        <v>1144</v>
      </c>
      <c r="AQ78" s="984"/>
      <c r="AR78" s="984"/>
      <c r="AS78" s="984"/>
      <c r="AT78" s="984"/>
      <c r="AU78" s="984">
        <v>0</v>
      </c>
      <c r="AV78" s="984"/>
      <c r="AW78" s="984"/>
      <c r="AX78" s="984"/>
      <c r="AY78" s="984"/>
      <c r="AZ78" s="985" t="s">
        <v>582</v>
      </c>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4" t="s">
        <v>379</v>
      </c>
      <c r="B88" s="950" t="s">
        <v>406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5832</v>
      </c>
      <c r="AG88" s="972"/>
      <c r="AH88" s="972"/>
      <c r="AI88" s="972"/>
      <c r="AJ88" s="972"/>
      <c r="AK88" s="976"/>
      <c r="AL88" s="976"/>
      <c r="AM88" s="976"/>
      <c r="AN88" s="976"/>
      <c r="AO88" s="976"/>
      <c r="AP88" s="972">
        <v>4189</v>
      </c>
      <c r="AQ88" s="972"/>
      <c r="AR88" s="972"/>
      <c r="AS88" s="972"/>
      <c r="AT88" s="972"/>
      <c r="AU88" s="972">
        <v>670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950" t="s">
        <v>407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3274</v>
      </c>
      <c r="CS102" s="966"/>
      <c r="CT102" s="966"/>
      <c r="CU102" s="966"/>
      <c r="CV102" s="967"/>
      <c r="CW102" s="965">
        <v>782</v>
      </c>
      <c r="CX102" s="966"/>
      <c r="CY102" s="966"/>
      <c r="CZ102" s="966"/>
      <c r="DA102" s="967"/>
      <c r="DB102" s="965">
        <v>900</v>
      </c>
      <c r="DC102" s="966"/>
      <c r="DD102" s="966"/>
      <c r="DE102" s="966"/>
      <c r="DF102" s="967"/>
      <c r="DG102" s="965">
        <v>6282</v>
      </c>
      <c r="DH102" s="966"/>
      <c r="DI102" s="966"/>
      <c r="DJ102" s="966"/>
      <c r="DK102" s="967"/>
      <c r="DL102" s="965">
        <v>0</v>
      </c>
      <c r="DM102" s="966"/>
      <c r="DN102" s="966"/>
      <c r="DO102" s="966"/>
      <c r="DP102" s="967"/>
      <c r="DQ102" s="965">
        <v>0</v>
      </c>
      <c r="DR102" s="966"/>
      <c r="DS102" s="966"/>
      <c r="DT102" s="966"/>
      <c r="DU102" s="967"/>
      <c r="DV102" s="950"/>
      <c r="DW102" s="951"/>
      <c r="DX102" s="951"/>
      <c r="DY102" s="951"/>
      <c r="DZ102" s="952"/>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412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414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415</v>
      </c>
      <c r="AB109" s="909"/>
      <c r="AC109" s="909"/>
      <c r="AD109" s="909"/>
      <c r="AE109" s="910"/>
      <c r="AF109" s="911" t="s">
        <v>416</v>
      </c>
      <c r="AG109" s="909"/>
      <c r="AH109" s="909"/>
      <c r="AI109" s="909"/>
      <c r="AJ109" s="910"/>
      <c r="AK109" s="911" t="s">
        <v>294</v>
      </c>
      <c r="AL109" s="909"/>
      <c r="AM109" s="909"/>
      <c r="AN109" s="909"/>
      <c r="AO109" s="910"/>
      <c r="AP109" s="911" t="s">
        <v>417</v>
      </c>
      <c r="AQ109" s="909"/>
      <c r="AR109" s="909"/>
      <c r="AS109" s="909"/>
      <c r="AT109" s="942"/>
      <c r="AU109" s="908" t="s">
        <v>414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415</v>
      </c>
      <c r="BR109" s="909"/>
      <c r="BS109" s="909"/>
      <c r="BT109" s="909"/>
      <c r="BU109" s="910"/>
      <c r="BV109" s="911" t="s">
        <v>416</v>
      </c>
      <c r="BW109" s="909"/>
      <c r="BX109" s="909"/>
      <c r="BY109" s="909"/>
      <c r="BZ109" s="910"/>
      <c r="CA109" s="911" t="s">
        <v>294</v>
      </c>
      <c r="CB109" s="909"/>
      <c r="CC109" s="909"/>
      <c r="CD109" s="909"/>
      <c r="CE109" s="910"/>
      <c r="CF109" s="949" t="s">
        <v>417</v>
      </c>
      <c r="CG109" s="949"/>
      <c r="CH109" s="949"/>
      <c r="CI109" s="949"/>
      <c r="CJ109" s="949"/>
      <c r="CK109" s="911" t="s">
        <v>418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415</v>
      </c>
      <c r="DH109" s="909"/>
      <c r="DI109" s="909"/>
      <c r="DJ109" s="909"/>
      <c r="DK109" s="910"/>
      <c r="DL109" s="911" t="s">
        <v>416</v>
      </c>
      <c r="DM109" s="909"/>
      <c r="DN109" s="909"/>
      <c r="DO109" s="909"/>
      <c r="DP109" s="910"/>
      <c r="DQ109" s="911" t="s">
        <v>294</v>
      </c>
      <c r="DR109" s="909"/>
      <c r="DS109" s="909"/>
      <c r="DT109" s="909"/>
      <c r="DU109" s="910"/>
      <c r="DV109" s="911" t="s">
        <v>417</v>
      </c>
      <c r="DW109" s="909"/>
      <c r="DX109" s="909"/>
      <c r="DY109" s="909"/>
      <c r="DZ109" s="942"/>
    </row>
    <row r="110" spans="1:131" s="224" customFormat="1" ht="26.25" customHeight="1" x14ac:dyDescent="0.25">
      <c r="A110" s="820" t="s">
        <v>419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38906003</v>
      </c>
      <c r="AB110" s="902"/>
      <c r="AC110" s="902"/>
      <c r="AD110" s="902"/>
      <c r="AE110" s="903"/>
      <c r="AF110" s="904">
        <v>39337195</v>
      </c>
      <c r="AG110" s="902"/>
      <c r="AH110" s="902"/>
      <c r="AI110" s="902"/>
      <c r="AJ110" s="903"/>
      <c r="AK110" s="904">
        <v>40112499</v>
      </c>
      <c r="AL110" s="902"/>
      <c r="AM110" s="902"/>
      <c r="AN110" s="902"/>
      <c r="AO110" s="903"/>
      <c r="AP110" s="905">
        <v>19.3</v>
      </c>
      <c r="AQ110" s="906"/>
      <c r="AR110" s="906"/>
      <c r="AS110" s="906"/>
      <c r="AT110" s="907"/>
      <c r="AU110" s="943" t="s">
        <v>69</v>
      </c>
      <c r="AV110" s="944"/>
      <c r="AW110" s="944"/>
      <c r="AX110" s="944"/>
      <c r="AY110" s="944"/>
      <c r="AZ110" s="873" t="s">
        <v>420</v>
      </c>
      <c r="BA110" s="821"/>
      <c r="BB110" s="821"/>
      <c r="BC110" s="821"/>
      <c r="BD110" s="821"/>
      <c r="BE110" s="821"/>
      <c r="BF110" s="821"/>
      <c r="BG110" s="821"/>
      <c r="BH110" s="821"/>
      <c r="BI110" s="821"/>
      <c r="BJ110" s="821"/>
      <c r="BK110" s="821"/>
      <c r="BL110" s="821"/>
      <c r="BM110" s="821"/>
      <c r="BN110" s="821"/>
      <c r="BO110" s="821"/>
      <c r="BP110" s="822"/>
      <c r="BQ110" s="874">
        <v>667056145</v>
      </c>
      <c r="BR110" s="855"/>
      <c r="BS110" s="855"/>
      <c r="BT110" s="855"/>
      <c r="BU110" s="855"/>
      <c r="BV110" s="855">
        <v>659349072</v>
      </c>
      <c r="BW110" s="855"/>
      <c r="BX110" s="855"/>
      <c r="BY110" s="855"/>
      <c r="BZ110" s="855"/>
      <c r="CA110" s="855">
        <v>654494550</v>
      </c>
      <c r="CB110" s="855"/>
      <c r="CC110" s="855"/>
      <c r="CD110" s="855"/>
      <c r="CE110" s="855"/>
      <c r="CF110" s="879">
        <v>314.89999999999998</v>
      </c>
      <c r="CG110" s="880"/>
      <c r="CH110" s="880"/>
      <c r="CI110" s="880"/>
      <c r="CJ110" s="880"/>
      <c r="CK110" s="939" t="s">
        <v>421</v>
      </c>
      <c r="CL110" s="832"/>
      <c r="CM110" s="873" t="s">
        <v>422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5">
      <c r="A111" s="787" t="s">
        <v>423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v>2040598</v>
      </c>
      <c r="AB111" s="932"/>
      <c r="AC111" s="932"/>
      <c r="AD111" s="932"/>
      <c r="AE111" s="933"/>
      <c r="AF111" s="934">
        <v>2824714</v>
      </c>
      <c r="AG111" s="932"/>
      <c r="AH111" s="932"/>
      <c r="AI111" s="932"/>
      <c r="AJ111" s="933"/>
      <c r="AK111" s="934">
        <v>2231568</v>
      </c>
      <c r="AL111" s="932"/>
      <c r="AM111" s="932"/>
      <c r="AN111" s="932"/>
      <c r="AO111" s="933"/>
      <c r="AP111" s="935">
        <v>1.1000000000000001</v>
      </c>
      <c r="AQ111" s="936"/>
      <c r="AR111" s="936"/>
      <c r="AS111" s="936"/>
      <c r="AT111" s="937"/>
      <c r="AU111" s="945"/>
      <c r="AV111" s="946"/>
      <c r="AW111" s="946"/>
      <c r="AX111" s="946"/>
      <c r="AY111" s="946"/>
      <c r="AZ111" s="828" t="s">
        <v>424</v>
      </c>
      <c r="BA111" s="765"/>
      <c r="BB111" s="765"/>
      <c r="BC111" s="765"/>
      <c r="BD111" s="765"/>
      <c r="BE111" s="765"/>
      <c r="BF111" s="765"/>
      <c r="BG111" s="765"/>
      <c r="BH111" s="765"/>
      <c r="BI111" s="765"/>
      <c r="BJ111" s="765"/>
      <c r="BK111" s="765"/>
      <c r="BL111" s="765"/>
      <c r="BM111" s="765"/>
      <c r="BN111" s="765"/>
      <c r="BO111" s="765"/>
      <c r="BP111" s="766"/>
      <c r="BQ111" s="829">
        <v>9067318</v>
      </c>
      <c r="BR111" s="830"/>
      <c r="BS111" s="830"/>
      <c r="BT111" s="830"/>
      <c r="BU111" s="830"/>
      <c r="BV111" s="830">
        <v>8973537</v>
      </c>
      <c r="BW111" s="830"/>
      <c r="BX111" s="830"/>
      <c r="BY111" s="830"/>
      <c r="BZ111" s="830"/>
      <c r="CA111" s="830">
        <v>8048402</v>
      </c>
      <c r="CB111" s="830"/>
      <c r="CC111" s="830"/>
      <c r="CD111" s="830"/>
      <c r="CE111" s="830"/>
      <c r="CF111" s="888">
        <v>3.9</v>
      </c>
      <c r="CG111" s="889"/>
      <c r="CH111" s="889"/>
      <c r="CI111" s="889"/>
      <c r="CJ111" s="889"/>
      <c r="CK111" s="940"/>
      <c r="CL111" s="834"/>
      <c r="CM111" s="828" t="s">
        <v>425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5">
      <c r="A112" s="925" t="s">
        <v>426</v>
      </c>
      <c r="B112" s="926"/>
      <c r="C112" s="765" t="s">
        <v>427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8029210</v>
      </c>
      <c r="AB112" s="793"/>
      <c r="AC112" s="793"/>
      <c r="AD112" s="793"/>
      <c r="AE112" s="794"/>
      <c r="AF112" s="795">
        <v>9652593</v>
      </c>
      <c r="AG112" s="793"/>
      <c r="AH112" s="793"/>
      <c r="AI112" s="793"/>
      <c r="AJ112" s="794"/>
      <c r="AK112" s="795">
        <v>9659176</v>
      </c>
      <c r="AL112" s="793"/>
      <c r="AM112" s="793"/>
      <c r="AN112" s="793"/>
      <c r="AO112" s="794"/>
      <c r="AP112" s="837">
        <v>4.5999999999999996</v>
      </c>
      <c r="AQ112" s="838"/>
      <c r="AR112" s="838"/>
      <c r="AS112" s="838"/>
      <c r="AT112" s="839"/>
      <c r="AU112" s="945"/>
      <c r="AV112" s="946"/>
      <c r="AW112" s="946"/>
      <c r="AX112" s="946"/>
      <c r="AY112" s="946"/>
      <c r="AZ112" s="828" t="s">
        <v>428</v>
      </c>
      <c r="BA112" s="765"/>
      <c r="BB112" s="765"/>
      <c r="BC112" s="765"/>
      <c r="BD112" s="765"/>
      <c r="BE112" s="765"/>
      <c r="BF112" s="765"/>
      <c r="BG112" s="765"/>
      <c r="BH112" s="765"/>
      <c r="BI112" s="765"/>
      <c r="BJ112" s="765"/>
      <c r="BK112" s="765"/>
      <c r="BL112" s="765"/>
      <c r="BM112" s="765"/>
      <c r="BN112" s="765"/>
      <c r="BO112" s="765"/>
      <c r="BP112" s="766"/>
      <c r="BQ112" s="829">
        <v>174908100</v>
      </c>
      <c r="BR112" s="830"/>
      <c r="BS112" s="830"/>
      <c r="BT112" s="830"/>
      <c r="BU112" s="830"/>
      <c r="BV112" s="830">
        <v>174727099</v>
      </c>
      <c r="BW112" s="830"/>
      <c r="BX112" s="830"/>
      <c r="BY112" s="830"/>
      <c r="BZ112" s="830"/>
      <c r="CA112" s="830">
        <v>172796908</v>
      </c>
      <c r="CB112" s="830"/>
      <c r="CC112" s="830"/>
      <c r="CD112" s="830"/>
      <c r="CE112" s="830"/>
      <c r="CF112" s="888">
        <v>83.1</v>
      </c>
      <c r="CG112" s="889"/>
      <c r="CH112" s="889"/>
      <c r="CI112" s="889"/>
      <c r="CJ112" s="889"/>
      <c r="CK112" s="940"/>
      <c r="CL112" s="834"/>
      <c r="CM112" s="828" t="s">
        <v>429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v>919489</v>
      </c>
      <c r="DH112" s="830"/>
      <c r="DI112" s="830"/>
      <c r="DJ112" s="830"/>
      <c r="DK112" s="830"/>
      <c r="DL112" s="830">
        <v>841908</v>
      </c>
      <c r="DM112" s="830"/>
      <c r="DN112" s="830"/>
      <c r="DO112" s="830"/>
      <c r="DP112" s="830"/>
      <c r="DQ112" s="830">
        <v>755132</v>
      </c>
      <c r="DR112" s="830"/>
      <c r="DS112" s="830"/>
      <c r="DT112" s="830"/>
      <c r="DU112" s="830"/>
      <c r="DV112" s="807">
        <v>0.4</v>
      </c>
      <c r="DW112" s="807"/>
      <c r="DX112" s="807"/>
      <c r="DY112" s="807"/>
      <c r="DZ112" s="808"/>
    </row>
    <row r="113" spans="1:130" s="224" customFormat="1" ht="26.25" customHeight="1" x14ac:dyDescent="0.25">
      <c r="A113" s="927"/>
      <c r="B113" s="928"/>
      <c r="C113" s="765" t="s">
        <v>430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13911042</v>
      </c>
      <c r="AB113" s="932"/>
      <c r="AC113" s="932"/>
      <c r="AD113" s="932"/>
      <c r="AE113" s="933"/>
      <c r="AF113" s="934">
        <v>13941042</v>
      </c>
      <c r="AG113" s="932"/>
      <c r="AH113" s="932"/>
      <c r="AI113" s="932"/>
      <c r="AJ113" s="933"/>
      <c r="AK113" s="934">
        <v>14206430</v>
      </c>
      <c r="AL113" s="932"/>
      <c r="AM113" s="932"/>
      <c r="AN113" s="932"/>
      <c r="AO113" s="933"/>
      <c r="AP113" s="935">
        <v>6.8</v>
      </c>
      <c r="AQ113" s="936"/>
      <c r="AR113" s="936"/>
      <c r="AS113" s="936"/>
      <c r="AT113" s="937"/>
      <c r="AU113" s="945"/>
      <c r="AV113" s="946"/>
      <c r="AW113" s="946"/>
      <c r="AX113" s="946"/>
      <c r="AY113" s="946"/>
      <c r="AZ113" s="828" t="s">
        <v>431</v>
      </c>
      <c r="BA113" s="765"/>
      <c r="BB113" s="765"/>
      <c r="BC113" s="765"/>
      <c r="BD113" s="765"/>
      <c r="BE113" s="765"/>
      <c r="BF113" s="765"/>
      <c r="BG113" s="765"/>
      <c r="BH113" s="765"/>
      <c r="BI113" s="765"/>
      <c r="BJ113" s="765"/>
      <c r="BK113" s="765"/>
      <c r="BL113" s="765"/>
      <c r="BM113" s="765"/>
      <c r="BN113" s="765"/>
      <c r="BO113" s="765"/>
      <c r="BP113" s="766"/>
      <c r="BQ113" s="829">
        <v>405307</v>
      </c>
      <c r="BR113" s="830"/>
      <c r="BS113" s="830"/>
      <c r="BT113" s="830"/>
      <c r="BU113" s="830"/>
      <c r="BV113" s="830">
        <v>381462</v>
      </c>
      <c r="BW113" s="830"/>
      <c r="BX113" s="830"/>
      <c r="BY113" s="830"/>
      <c r="BZ113" s="830"/>
      <c r="CA113" s="830">
        <v>365696</v>
      </c>
      <c r="CB113" s="830"/>
      <c r="CC113" s="830"/>
      <c r="CD113" s="830"/>
      <c r="CE113" s="830"/>
      <c r="CF113" s="888">
        <v>0.2</v>
      </c>
      <c r="CG113" s="889"/>
      <c r="CH113" s="889"/>
      <c r="CI113" s="889"/>
      <c r="CJ113" s="889"/>
      <c r="CK113" s="940"/>
      <c r="CL113" s="834"/>
      <c r="CM113" s="828" t="s">
        <v>432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5">
      <c r="A114" s="927"/>
      <c r="B114" s="928"/>
      <c r="C114" s="765" t="s">
        <v>433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14177</v>
      </c>
      <c r="AB114" s="793"/>
      <c r="AC114" s="793"/>
      <c r="AD114" s="793"/>
      <c r="AE114" s="794"/>
      <c r="AF114" s="795">
        <v>15159</v>
      </c>
      <c r="AG114" s="793"/>
      <c r="AH114" s="793"/>
      <c r="AI114" s="793"/>
      <c r="AJ114" s="794"/>
      <c r="AK114" s="795">
        <v>18858</v>
      </c>
      <c r="AL114" s="793"/>
      <c r="AM114" s="793"/>
      <c r="AN114" s="793"/>
      <c r="AO114" s="794"/>
      <c r="AP114" s="837">
        <v>0</v>
      </c>
      <c r="AQ114" s="838"/>
      <c r="AR114" s="838"/>
      <c r="AS114" s="838"/>
      <c r="AT114" s="839"/>
      <c r="AU114" s="945"/>
      <c r="AV114" s="946"/>
      <c r="AW114" s="946"/>
      <c r="AX114" s="946"/>
      <c r="AY114" s="946"/>
      <c r="AZ114" s="828" t="s">
        <v>434</v>
      </c>
      <c r="BA114" s="765"/>
      <c r="BB114" s="765"/>
      <c r="BC114" s="765"/>
      <c r="BD114" s="765"/>
      <c r="BE114" s="765"/>
      <c r="BF114" s="765"/>
      <c r="BG114" s="765"/>
      <c r="BH114" s="765"/>
      <c r="BI114" s="765"/>
      <c r="BJ114" s="765"/>
      <c r="BK114" s="765"/>
      <c r="BL114" s="765"/>
      <c r="BM114" s="765"/>
      <c r="BN114" s="765"/>
      <c r="BO114" s="765"/>
      <c r="BP114" s="766"/>
      <c r="BQ114" s="829">
        <v>74348089</v>
      </c>
      <c r="BR114" s="830"/>
      <c r="BS114" s="830"/>
      <c r="BT114" s="830"/>
      <c r="BU114" s="830"/>
      <c r="BV114" s="830">
        <v>72625657</v>
      </c>
      <c r="BW114" s="830"/>
      <c r="BX114" s="830"/>
      <c r="BY114" s="830"/>
      <c r="BZ114" s="830"/>
      <c r="CA114" s="830">
        <v>74004671</v>
      </c>
      <c r="CB114" s="830"/>
      <c r="CC114" s="830"/>
      <c r="CD114" s="830"/>
      <c r="CE114" s="830"/>
      <c r="CF114" s="888">
        <v>35.6</v>
      </c>
      <c r="CG114" s="889"/>
      <c r="CH114" s="889"/>
      <c r="CI114" s="889"/>
      <c r="CJ114" s="889"/>
      <c r="CK114" s="940"/>
      <c r="CL114" s="834"/>
      <c r="CM114" s="828" t="s">
        <v>435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5">
      <c r="A115" s="927"/>
      <c r="B115" s="928"/>
      <c r="C115" s="765" t="s">
        <v>436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320527</v>
      </c>
      <c r="AB115" s="932"/>
      <c r="AC115" s="932"/>
      <c r="AD115" s="932"/>
      <c r="AE115" s="933"/>
      <c r="AF115" s="934">
        <v>309871</v>
      </c>
      <c r="AG115" s="932"/>
      <c r="AH115" s="932"/>
      <c r="AI115" s="932"/>
      <c r="AJ115" s="933"/>
      <c r="AK115" s="934">
        <v>245899</v>
      </c>
      <c r="AL115" s="932"/>
      <c r="AM115" s="932"/>
      <c r="AN115" s="932"/>
      <c r="AO115" s="933"/>
      <c r="AP115" s="935">
        <v>0.1</v>
      </c>
      <c r="AQ115" s="936"/>
      <c r="AR115" s="936"/>
      <c r="AS115" s="936"/>
      <c r="AT115" s="937"/>
      <c r="AU115" s="945"/>
      <c r="AV115" s="946"/>
      <c r="AW115" s="946"/>
      <c r="AX115" s="946"/>
      <c r="AY115" s="946"/>
      <c r="AZ115" s="828" t="s">
        <v>437</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v>7604</v>
      </c>
      <c r="BW115" s="830"/>
      <c r="BX115" s="830"/>
      <c r="BY115" s="830"/>
      <c r="BZ115" s="830"/>
      <c r="CA115" s="830">
        <v>8096</v>
      </c>
      <c r="CB115" s="830"/>
      <c r="CC115" s="830"/>
      <c r="CD115" s="830"/>
      <c r="CE115" s="830"/>
      <c r="CF115" s="888">
        <v>0</v>
      </c>
      <c r="CG115" s="889"/>
      <c r="CH115" s="889"/>
      <c r="CI115" s="889"/>
      <c r="CJ115" s="889"/>
      <c r="CK115" s="940"/>
      <c r="CL115" s="834"/>
      <c r="CM115" s="828" t="s">
        <v>438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7927604</v>
      </c>
      <c r="DH115" s="793"/>
      <c r="DI115" s="793"/>
      <c r="DJ115" s="793"/>
      <c r="DK115" s="794"/>
      <c r="DL115" s="795">
        <v>7845787</v>
      </c>
      <c r="DM115" s="793"/>
      <c r="DN115" s="793"/>
      <c r="DO115" s="793"/>
      <c r="DP115" s="794"/>
      <c r="DQ115" s="795">
        <v>7161409</v>
      </c>
      <c r="DR115" s="793"/>
      <c r="DS115" s="793"/>
      <c r="DT115" s="793"/>
      <c r="DU115" s="794"/>
      <c r="DV115" s="837">
        <v>3.4</v>
      </c>
      <c r="DW115" s="838"/>
      <c r="DX115" s="838"/>
      <c r="DY115" s="838"/>
      <c r="DZ115" s="839"/>
    </row>
    <row r="116" spans="1:130" s="224" customFormat="1" ht="26.25" customHeight="1" x14ac:dyDescent="0.25">
      <c r="A116" s="929"/>
      <c r="B116" s="930"/>
      <c r="C116" s="852" t="s">
        <v>439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440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202866</v>
      </c>
      <c r="DH116" s="793"/>
      <c r="DI116" s="793"/>
      <c r="DJ116" s="793"/>
      <c r="DK116" s="794"/>
      <c r="DL116" s="795">
        <v>273668</v>
      </c>
      <c r="DM116" s="793"/>
      <c r="DN116" s="793"/>
      <c r="DO116" s="793"/>
      <c r="DP116" s="794"/>
      <c r="DQ116" s="795">
        <v>123770</v>
      </c>
      <c r="DR116" s="793"/>
      <c r="DS116" s="793"/>
      <c r="DT116" s="793"/>
      <c r="DU116" s="794"/>
      <c r="DV116" s="837">
        <v>0.1</v>
      </c>
      <c r="DW116" s="838"/>
      <c r="DX116" s="838"/>
      <c r="DY116" s="838"/>
      <c r="DZ116" s="839"/>
    </row>
    <row r="117" spans="1:130" s="224" customFormat="1" ht="26.25" customHeight="1" x14ac:dyDescent="0.2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442</v>
      </c>
      <c r="Z117" s="910"/>
      <c r="AA117" s="915">
        <v>63221557</v>
      </c>
      <c r="AB117" s="916"/>
      <c r="AC117" s="916"/>
      <c r="AD117" s="916"/>
      <c r="AE117" s="917"/>
      <c r="AF117" s="918">
        <v>66080574</v>
      </c>
      <c r="AG117" s="916"/>
      <c r="AH117" s="916"/>
      <c r="AI117" s="916"/>
      <c r="AJ117" s="917"/>
      <c r="AK117" s="918">
        <v>66474430</v>
      </c>
      <c r="AL117" s="916"/>
      <c r="AM117" s="916"/>
      <c r="AN117" s="916"/>
      <c r="AO117" s="917"/>
      <c r="AP117" s="919"/>
      <c r="AQ117" s="920"/>
      <c r="AR117" s="920"/>
      <c r="AS117" s="920"/>
      <c r="AT117" s="921"/>
      <c r="AU117" s="945"/>
      <c r="AV117" s="946"/>
      <c r="AW117" s="946"/>
      <c r="AX117" s="946"/>
      <c r="AY117" s="946"/>
      <c r="AZ117" s="876" t="s">
        <v>443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5">
      <c r="A118" s="908" t="s">
        <v>418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415</v>
      </c>
      <c r="AB118" s="909"/>
      <c r="AC118" s="909"/>
      <c r="AD118" s="909"/>
      <c r="AE118" s="910"/>
      <c r="AF118" s="911" t="s">
        <v>416</v>
      </c>
      <c r="AG118" s="909"/>
      <c r="AH118" s="909"/>
      <c r="AI118" s="909"/>
      <c r="AJ118" s="910"/>
      <c r="AK118" s="911" t="s">
        <v>294</v>
      </c>
      <c r="AL118" s="909"/>
      <c r="AM118" s="909"/>
      <c r="AN118" s="909"/>
      <c r="AO118" s="910"/>
      <c r="AP118" s="912" t="s">
        <v>417</v>
      </c>
      <c r="AQ118" s="913"/>
      <c r="AR118" s="913"/>
      <c r="AS118" s="913"/>
      <c r="AT118" s="914"/>
      <c r="AU118" s="945"/>
      <c r="AV118" s="946"/>
      <c r="AW118" s="946"/>
      <c r="AX118" s="946"/>
      <c r="AY118" s="946"/>
      <c r="AZ118" s="851" t="s">
        <v>445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5">
      <c r="A119" s="831" t="s">
        <v>421</v>
      </c>
      <c r="B119" s="832"/>
      <c r="C119" s="873" t="s">
        <v>422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447</v>
      </c>
      <c r="BP119" s="891"/>
      <c r="BQ119" s="892">
        <v>925784959</v>
      </c>
      <c r="BR119" s="858"/>
      <c r="BS119" s="858"/>
      <c r="BT119" s="858"/>
      <c r="BU119" s="858"/>
      <c r="BV119" s="858">
        <v>916064431</v>
      </c>
      <c r="BW119" s="858"/>
      <c r="BX119" s="858"/>
      <c r="BY119" s="858"/>
      <c r="BZ119" s="858"/>
      <c r="CA119" s="858">
        <v>909718323</v>
      </c>
      <c r="CB119" s="858"/>
      <c r="CC119" s="858"/>
      <c r="CD119" s="858"/>
      <c r="CE119" s="858"/>
      <c r="CF119" s="761"/>
      <c r="CG119" s="762"/>
      <c r="CH119" s="762"/>
      <c r="CI119" s="762"/>
      <c r="CJ119" s="847"/>
      <c r="CK119" s="941"/>
      <c r="CL119" s="836"/>
      <c r="CM119" s="851" t="s">
        <v>448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17359</v>
      </c>
      <c r="DH119" s="777"/>
      <c r="DI119" s="777"/>
      <c r="DJ119" s="777"/>
      <c r="DK119" s="778"/>
      <c r="DL119" s="779">
        <v>12174</v>
      </c>
      <c r="DM119" s="777"/>
      <c r="DN119" s="777"/>
      <c r="DO119" s="777"/>
      <c r="DP119" s="778"/>
      <c r="DQ119" s="779">
        <v>8091</v>
      </c>
      <c r="DR119" s="777"/>
      <c r="DS119" s="777"/>
      <c r="DT119" s="777"/>
      <c r="DU119" s="778"/>
      <c r="DV119" s="861">
        <v>0</v>
      </c>
      <c r="DW119" s="862"/>
      <c r="DX119" s="862"/>
      <c r="DY119" s="862"/>
      <c r="DZ119" s="863"/>
    </row>
    <row r="120" spans="1:130" s="224" customFormat="1" ht="26.25" customHeight="1" x14ac:dyDescent="0.25">
      <c r="A120" s="833"/>
      <c r="B120" s="834"/>
      <c r="C120" s="828" t="s">
        <v>425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449</v>
      </c>
      <c r="AV120" s="894"/>
      <c r="AW120" s="894"/>
      <c r="AX120" s="894"/>
      <c r="AY120" s="895"/>
      <c r="AZ120" s="873" t="s">
        <v>450</v>
      </c>
      <c r="BA120" s="821"/>
      <c r="BB120" s="821"/>
      <c r="BC120" s="821"/>
      <c r="BD120" s="821"/>
      <c r="BE120" s="821"/>
      <c r="BF120" s="821"/>
      <c r="BG120" s="821"/>
      <c r="BH120" s="821"/>
      <c r="BI120" s="821"/>
      <c r="BJ120" s="821"/>
      <c r="BK120" s="821"/>
      <c r="BL120" s="821"/>
      <c r="BM120" s="821"/>
      <c r="BN120" s="821"/>
      <c r="BO120" s="821"/>
      <c r="BP120" s="822"/>
      <c r="BQ120" s="874">
        <v>42556596</v>
      </c>
      <c r="BR120" s="855"/>
      <c r="BS120" s="855"/>
      <c r="BT120" s="855"/>
      <c r="BU120" s="855"/>
      <c r="BV120" s="855">
        <v>40747207</v>
      </c>
      <c r="BW120" s="855"/>
      <c r="BX120" s="855"/>
      <c r="BY120" s="855"/>
      <c r="BZ120" s="855"/>
      <c r="CA120" s="855">
        <v>41430769</v>
      </c>
      <c r="CB120" s="855"/>
      <c r="CC120" s="855"/>
      <c r="CD120" s="855"/>
      <c r="CE120" s="855"/>
      <c r="CF120" s="879">
        <v>19.899999999999999</v>
      </c>
      <c r="CG120" s="880"/>
      <c r="CH120" s="880"/>
      <c r="CI120" s="880"/>
      <c r="CJ120" s="880"/>
      <c r="CK120" s="881" t="s">
        <v>451</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v>159641683</v>
      </c>
      <c r="DH120" s="855"/>
      <c r="DI120" s="855"/>
      <c r="DJ120" s="855"/>
      <c r="DK120" s="855"/>
      <c r="DL120" s="855">
        <v>161616341</v>
      </c>
      <c r="DM120" s="855"/>
      <c r="DN120" s="855"/>
      <c r="DO120" s="855"/>
      <c r="DP120" s="855"/>
      <c r="DQ120" s="855">
        <v>160465237</v>
      </c>
      <c r="DR120" s="855"/>
      <c r="DS120" s="855"/>
      <c r="DT120" s="855"/>
      <c r="DU120" s="855"/>
      <c r="DV120" s="856">
        <v>77.2</v>
      </c>
      <c r="DW120" s="856"/>
      <c r="DX120" s="856"/>
      <c r="DY120" s="856"/>
      <c r="DZ120" s="857"/>
    </row>
    <row r="121" spans="1:130" s="224" customFormat="1" ht="26.25" customHeight="1" x14ac:dyDescent="0.25">
      <c r="A121" s="833"/>
      <c r="B121" s="834"/>
      <c r="C121" s="876" t="s">
        <v>452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89742</v>
      </c>
      <c r="AB121" s="793"/>
      <c r="AC121" s="793"/>
      <c r="AD121" s="793"/>
      <c r="AE121" s="794"/>
      <c r="AF121" s="795">
        <v>89759</v>
      </c>
      <c r="AG121" s="793"/>
      <c r="AH121" s="793"/>
      <c r="AI121" s="793"/>
      <c r="AJ121" s="794"/>
      <c r="AK121" s="795">
        <v>89660</v>
      </c>
      <c r="AL121" s="793"/>
      <c r="AM121" s="793"/>
      <c r="AN121" s="793"/>
      <c r="AO121" s="794"/>
      <c r="AP121" s="837">
        <v>0</v>
      </c>
      <c r="AQ121" s="838"/>
      <c r="AR121" s="838"/>
      <c r="AS121" s="838"/>
      <c r="AT121" s="839"/>
      <c r="AU121" s="896"/>
      <c r="AV121" s="897"/>
      <c r="AW121" s="897"/>
      <c r="AX121" s="897"/>
      <c r="AY121" s="898"/>
      <c r="AZ121" s="828" t="s">
        <v>453</v>
      </c>
      <c r="BA121" s="765"/>
      <c r="BB121" s="765"/>
      <c r="BC121" s="765"/>
      <c r="BD121" s="765"/>
      <c r="BE121" s="765"/>
      <c r="BF121" s="765"/>
      <c r="BG121" s="765"/>
      <c r="BH121" s="765"/>
      <c r="BI121" s="765"/>
      <c r="BJ121" s="765"/>
      <c r="BK121" s="765"/>
      <c r="BL121" s="765"/>
      <c r="BM121" s="765"/>
      <c r="BN121" s="765"/>
      <c r="BO121" s="765"/>
      <c r="BP121" s="766"/>
      <c r="BQ121" s="829">
        <v>80876953</v>
      </c>
      <c r="BR121" s="830"/>
      <c r="BS121" s="830"/>
      <c r="BT121" s="830"/>
      <c r="BU121" s="830"/>
      <c r="BV121" s="830">
        <v>79699541</v>
      </c>
      <c r="BW121" s="830"/>
      <c r="BX121" s="830"/>
      <c r="BY121" s="830"/>
      <c r="BZ121" s="830"/>
      <c r="CA121" s="830">
        <v>77187528</v>
      </c>
      <c r="CB121" s="830"/>
      <c r="CC121" s="830"/>
      <c r="CD121" s="830"/>
      <c r="CE121" s="830"/>
      <c r="CF121" s="888">
        <v>37.1</v>
      </c>
      <c r="CG121" s="889"/>
      <c r="CH121" s="889"/>
      <c r="CI121" s="889"/>
      <c r="CJ121" s="889"/>
      <c r="CK121" s="882"/>
      <c r="CL121" s="868"/>
      <c r="CM121" s="868"/>
      <c r="CN121" s="868"/>
      <c r="CO121" s="869"/>
      <c r="CP121" s="848" t="s">
        <v>396</v>
      </c>
      <c r="CQ121" s="849"/>
      <c r="CR121" s="849"/>
      <c r="CS121" s="849"/>
      <c r="CT121" s="849"/>
      <c r="CU121" s="849"/>
      <c r="CV121" s="849"/>
      <c r="CW121" s="849"/>
      <c r="CX121" s="849"/>
      <c r="CY121" s="849"/>
      <c r="CZ121" s="849"/>
      <c r="DA121" s="849"/>
      <c r="DB121" s="849"/>
      <c r="DC121" s="849"/>
      <c r="DD121" s="849"/>
      <c r="DE121" s="849"/>
      <c r="DF121" s="850"/>
      <c r="DG121" s="829">
        <v>12295279</v>
      </c>
      <c r="DH121" s="830"/>
      <c r="DI121" s="830"/>
      <c r="DJ121" s="830"/>
      <c r="DK121" s="830"/>
      <c r="DL121" s="830">
        <v>10599275</v>
      </c>
      <c r="DM121" s="830"/>
      <c r="DN121" s="830"/>
      <c r="DO121" s="830"/>
      <c r="DP121" s="830"/>
      <c r="DQ121" s="830">
        <v>10036960</v>
      </c>
      <c r="DR121" s="830"/>
      <c r="DS121" s="830"/>
      <c r="DT121" s="830"/>
      <c r="DU121" s="830"/>
      <c r="DV121" s="807">
        <v>4.8</v>
      </c>
      <c r="DW121" s="807"/>
      <c r="DX121" s="807"/>
      <c r="DY121" s="807"/>
      <c r="DZ121" s="808"/>
    </row>
    <row r="122" spans="1:130" s="224" customFormat="1" ht="26.25" customHeight="1" x14ac:dyDescent="0.25">
      <c r="A122" s="833"/>
      <c r="B122" s="834"/>
      <c r="C122" s="828" t="s">
        <v>435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454</v>
      </c>
      <c r="BA122" s="852"/>
      <c r="BB122" s="852"/>
      <c r="BC122" s="852"/>
      <c r="BD122" s="852"/>
      <c r="BE122" s="852"/>
      <c r="BF122" s="852"/>
      <c r="BG122" s="852"/>
      <c r="BH122" s="852"/>
      <c r="BI122" s="852"/>
      <c r="BJ122" s="852"/>
      <c r="BK122" s="852"/>
      <c r="BL122" s="852"/>
      <c r="BM122" s="852"/>
      <c r="BN122" s="852"/>
      <c r="BO122" s="852"/>
      <c r="BP122" s="853"/>
      <c r="BQ122" s="892">
        <v>540419362</v>
      </c>
      <c r="BR122" s="858"/>
      <c r="BS122" s="858"/>
      <c r="BT122" s="858"/>
      <c r="BU122" s="858"/>
      <c r="BV122" s="858">
        <v>536042364</v>
      </c>
      <c r="BW122" s="858"/>
      <c r="BX122" s="858"/>
      <c r="BY122" s="858"/>
      <c r="BZ122" s="858"/>
      <c r="CA122" s="858">
        <v>535357464</v>
      </c>
      <c r="CB122" s="858"/>
      <c r="CC122" s="858"/>
      <c r="CD122" s="858"/>
      <c r="CE122" s="858"/>
      <c r="CF122" s="859">
        <v>257.60000000000002</v>
      </c>
      <c r="CG122" s="860"/>
      <c r="CH122" s="860"/>
      <c r="CI122" s="860"/>
      <c r="CJ122" s="860"/>
      <c r="CK122" s="882"/>
      <c r="CL122" s="868"/>
      <c r="CM122" s="868"/>
      <c r="CN122" s="868"/>
      <c r="CO122" s="869"/>
      <c r="CP122" s="848" t="s">
        <v>398</v>
      </c>
      <c r="CQ122" s="849"/>
      <c r="CR122" s="849"/>
      <c r="CS122" s="849"/>
      <c r="CT122" s="849"/>
      <c r="CU122" s="849"/>
      <c r="CV122" s="849"/>
      <c r="CW122" s="849"/>
      <c r="CX122" s="849"/>
      <c r="CY122" s="849"/>
      <c r="CZ122" s="849"/>
      <c r="DA122" s="849"/>
      <c r="DB122" s="849"/>
      <c r="DC122" s="849"/>
      <c r="DD122" s="849"/>
      <c r="DE122" s="849"/>
      <c r="DF122" s="850"/>
      <c r="DG122" s="829">
        <v>1884861</v>
      </c>
      <c r="DH122" s="830"/>
      <c r="DI122" s="830"/>
      <c r="DJ122" s="830"/>
      <c r="DK122" s="830"/>
      <c r="DL122" s="830">
        <v>1426172</v>
      </c>
      <c r="DM122" s="830"/>
      <c r="DN122" s="830"/>
      <c r="DO122" s="830"/>
      <c r="DP122" s="830"/>
      <c r="DQ122" s="830">
        <v>1013912</v>
      </c>
      <c r="DR122" s="830"/>
      <c r="DS122" s="830"/>
      <c r="DT122" s="830"/>
      <c r="DU122" s="830"/>
      <c r="DV122" s="807">
        <v>0.5</v>
      </c>
      <c r="DW122" s="807"/>
      <c r="DX122" s="807"/>
      <c r="DY122" s="807"/>
      <c r="DZ122" s="808"/>
    </row>
    <row r="123" spans="1:130" s="224" customFormat="1" ht="26.25" customHeight="1" x14ac:dyDescent="0.25">
      <c r="A123" s="833"/>
      <c r="B123" s="834"/>
      <c r="C123" s="828" t="s">
        <v>441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218618</v>
      </c>
      <c r="AB123" s="793"/>
      <c r="AC123" s="793"/>
      <c r="AD123" s="793"/>
      <c r="AE123" s="794"/>
      <c r="AF123" s="795">
        <v>214652</v>
      </c>
      <c r="AG123" s="793"/>
      <c r="AH123" s="793"/>
      <c r="AI123" s="793"/>
      <c r="AJ123" s="794"/>
      <c r="AK123" s="795">
        <v>151961</v>
      </c>
      <c r="AL123" s="793"/>
      <c r="AM123" s="793"/>
      <c r="AN123" s="793"/>
      <c r="AO123" s="794"/>
      <c r="AP123" s="837">
        <v>0.1</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455</v>
      </c>
      <c r="BP123" s="891"/>
      <c r="BQ123" s="845">
        <v>663852911</v>
      </c>
      <c r="BR123" s="846"/>
      <c r="BS123" s="846"/>
      <c r="BT123" s="846"/>
      <c r="BU123" s="846"/>
      <c r="BV123" s="846">
        <v>656489112</v>
      </c>
      <c r="BW123" s="846"/>
      <c r="BX123" s="846"/>
      <c r="BY123" s="846"/>
      <c r="BZ123" s="846"/>
      <c r="CA123" s="846">
        <v>653975761</v>
      </c>
      <c r="CB123" s="846"/>
      <c r="CC123" s="846"/>
      <c r="CD123" s="846"/>
      <c r="CE123" s="846"/>
      <c r="CF123" s="761"/>
      <c r="CG123" s="762"/>
      <c r="CH123" s="762"/>
      <c r="CI123" s="762"/>
      <c r="CJ123" s="847"/>
      <c r="CK123" s="882"/>
      <c r="CL123" s="868"/>
      <c r="CM123" s="868"/>
      <c r="CN123" s="868"/>
      <c r="CO123" s="869"/>
      <c r="CP123" s="848" t="s">
        <v>394</v>
      </c>
      <c r="CQ123" s="849"/>
      <c r="CR123" s="849"/>
      <c r="CS123" s="849"/>
      <c r="CT123" s="849"/>
      <c r="CU123" s="849"/>
      <c r="CV123" s="849"/>
      <c r="CW123" s="849"/>
      <c r="CX123" s="849"/>
      <c r="CY123" s="849"/>
      <c r="CZ123" s="849"/>
      <c r="DA123" s="849"/>
      <c r="DB123" s="849"/>
      <c r="DC123" s="849"/>
      <c r="DD123" s="849"/>
      <c r="DE123" s="849"/>
      <c r="DF123" s="850"/>
      <c r="DG123" s="792">
        <v>865676</v>
      </c>
      <c r="DH123" s="793"/>
      <c r="DI123" s="793"/>
      <c r="DJ123" s="793"/>
      <c r="DK123" s="794"/>
      <c r="DL123" s="795">
        <v>830635</v>
      </c>
      <c r="DM123" s="793"/>
      <c r="DN123" s="793"/>
      <c r="DO123" s="793"/>
      <c r="DP123" s="794"/>
      <c r="DQ123" s="795">
        <v>801775</v>
      </c>
      <c r="DR123" s="793"/>
      <c r="DS123" s="793"/>
      <c r="DT123" s="793"/>
      <c r="DU123" s="794"/>
      <c r="DV123" s="837">
        <v>0.4</v>
      </c>
      <c r="DW123" s="838"/>
      <c r="DX123" s="838"/>
      <c r="DY123" s="838"/>
      <c r="DZ123" s="839"/>
    </row>
    <row r="124" spans="1:130" s="224" customFormat="1" ht="26.25" customHeight="1" thickBot="1" x14ac:dyDescent="0.3">
      <c r="A124" s="833"/>
      <c r="B124" s="834"/>
      <c r="C124" s="828" t="s">
        <v>444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124</v>
      </c>
      <c r="BR124" s="844"/>
      <c r="BS124" s="844"/>
      <c r="BT124" s="844"/>
      <c r="BU124" s="844"/>
      <c r="BV124" s="844">
        <v>126.7</v>
      </c>
      <c r="BW124" s="844"/>
      <c r="BX124" s="844"/>
      <c r="BY124" s="844"/>
      <c r="BZ124" s="844"/>
      <c r="CA124" s="844">
        <v>123</v>
      </c>
      <c r="CB124" s="844"/>
      <c r="CC124" s="844"/>
      <c r="CD124" s="844"/>
      <c r="CE124" s="844"/>
      <c r="CF124" s="739"/>
      <c r="CG124" s="740"/>
      <c r="CH124" s="740"/>
      <c r="CI124" s="740"/>
      <c r="CJ124" s="875"/>
      <c r="CK124" s="883"/>
      <c r="CL124" s="883"/>
      <c r="CM124" s="883"/>
      <c r="CN124" s="883"/>
      <c r="CO124" s="884"/>
      <c r="CP124" s="848" t="s">
        <v>457</v>
      </c>
      <c r="CQ124" s="849"/>
      <c r="CR124" s="849"/>
      <c r="CS124" s="849"/>
      <c r="CT124" s="849"/>
      <c r="CU124" s="849"/>
      <c r="CV124" s="849"/>
      <c r="CW124" s="849"/>
      <c r="CX124" s="849"/>
      <c r="CY124" s="849"/>
      <c r="CZ124" s="849"/>
      <c r="DA124" s="849"/>
      <c r="DB124" s="849"/>
      <c r="DC124" s="849"/>
      <c r="DD124" s="849"/>
      <c r="DE124" s="849"/>
      <c r="DF124" s="850"/>
      <c r="DG124" s="776">
        <v>220601</v>
      </c>
      <c r="DH124" s="777"/>
      <c r="DI124" s="777"/>
      <c r="DJ124" s="777"/>
      <c r="DK124" s="778"/>
      <c r="DL124" s="779">
        <v>254676</v>
      </c>
      <c r="DM124" s="777"/>
      <c r="DN124" s="777"/>
      <c r="DO124" s="777"/>
      <c r="DP124" s="778"/>
      <c r="DQ124" s="779">
        <v>479024</v>
      </c>
      <c r="DR124" s="777"/>
      <c r="DS124" s="777"/>
      <c r="DT124" s="777"/>
      <c r="DU124" s="778"/>
      <c r="DV124" s="861">
        <v>0.2</v>
      </c>
      <c r="DW124" s="862"/>
      <c r="DX124" s="862"/>
      <c r="DY124" s="862"/>
      <c r="DZ124" s="863"/>
    </row>
    <row r="125" spans="1:130" s="224" customFormat="1" ht="26.25" customHeight="1" x14ac:dyDescent="0.25">
      <c r="A125" s="833"/>
      <c r="B125" s="834"/>
      <c r="C125" s="828" t="s">
        <v>446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458</v>
      </c>
      <c r="CL125" s="865"/>
      <c r="CM125" s="865"/>
      <c r="CN125" s="865"/>
      <c r="CO125" s="866"/>
      <c r="CP125" s="873" t="s">
        <v>459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3">
      <c r="A126" s="833"/>
      <c r="B126" s="834"/>
      <c r="C126" s="828" t="s">
        <v>448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4609</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5">
      <c r="A127" s="835"/>
      <c r="B127" s="836"/>
      <c r="C127" s="851" t="s">
        <v>461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7558</v>
      </c>
      <c r="AB127" s="793"/>
      <c r="AC127" s="793"/>
      <c r="AD127" s="793"/>
      <c r="AE127" s="794"/>
      <c r="AF127" s="795">
        <v>5460</v>
      </c>
      <c r="AG127" s="793"/>
      <c r="AH127" s="793"/>
      <c r="AI127" s="793"/>
      <c r="AJ127" s="794"/>
      <c r="AK127" s="795">
        <v>4278</v>
      </c>
      <c r="AL127" s="793"/>
      <c r="AM127" s="793"/>
      <c r="AN127" s="793"/>
      <c r="AO127" s="794"/>
      <c r="AP127" s="837">
        <v>0</v>
      </c>
      <c r="AQ127" s="838"/>
      <c r="AR127" s="838"/>
      <c r="AS127" s="838"/>
      <c r="AT127" s="839"/>
      <c r="AU127" s="226"/>
      <c r="AV127" s="226"/>
      <c r="AW127" s="226"/>
      <c r="AX127" s="854" t="s">
        <v>462</v>
      </c>
      <c r="AY127" s="825"/>
      <c r="AZ127" s="825"/>
      <c r="BA127" s="825"/>
      <c r="BB127" s="825"/>
      <c r="BC127" s="825"/>
      <c r="BD127" s="825"/>
      <c r="BE127" s="826"/>
      <c r="BF127" s="824" t="s">
        <v>463</v>
      </c>
      <c r="BG127" s="825"/>
      <c r="BH127" s="825"/>
      <c r="BI127" s="825"/>
      <c r="BJ127" s="825"/>
      <c r="BK127" s="825"/>
      <c r="BL127" s="826"/>
      <c r="BM127" s="824" t="s">
        <v>464</v>
      </c>
      <c r="BN127" s="825"/>
      <c r="BO127" s="825"/>
      <c r="BP127" s="825"/>
      <c r="BQ127" s="825"/>
      <c r="BR127" s="825"/>
      <c r="BS127" s="826"/>
      <c r="BT127" s="824" t="s">
        <v>465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3">
      <c r="A128" s="809" t="s">
        <v>467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468</v>
      </c>
      <c r="X128" s="811"/>
      <c r="Y128" s="811"/>
      <c r="Z128" s="812"/>
      <c r="AA128" s="813">
        <v>6707265</v>
      </c>
      <c r="AB128" s="814"/>
      <c r="AC128" s="814"/>
      <c r="AD128" s="814"/>
      <c r="AE128" s="815"/>
      <c r="AF128" s="816">
        <v>6556251</v>
      </c>
      <c r="AG128" s="814"/>
      <c r="AH128" s="814"/>
      <c r="AI128" s="814"/>
      <c r="AJ128" s="815"/>
      <c r="AK128" s="816">
        <v>7038641</v>
      </c>
      <c r="AL128" s="814"/>
      <c r="AM128" s="814"/>
      <c r="AN128" s="814"/>
      <c r="AO128" s="815"/>
      <c r="AP128" s="817"/>
      <c r="AQ128" s="818"/>
      <c r="AR128" s="818"/>
      <c r="AS128" s="818"/>
      <c r="AT128" s="819"/>
      <c r="AU128" s="226"/>
      <c r="AV128" s="226"/>
      <c r="AW128" s="226"/>
      <c r="AX128" s="820" t="s">
        <v>469</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470</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v>7604</v>
      </c>
      <c r="DM128" s="804"/>
      <c r="DN128" s="804"/>
      <c r="DO128" s="804"/>
      <c r="DP128" s="804"/>
      <c r="DQ128" s="804">
        <v>8096</v>
      </c>
      <c r="DR128" s="804"/>
      <c r="DS128" s="804"/>
      <c r="DT128" s="804"/>
      <c r="DU128" s="804"/>
      <c r="DV128" s="805">
        <v>0</v>
      </c>
      <c r="DW128" s="805"/>
      <c r="DX128" s="805"/>
      <c r="DY128" s="805"/>
      <c r="DZ128" s="806"/>
    </row>
    <row r="129" spans="1:131" s="224" customFormat="1" ht="26.25" customHeight="1" x14ac:dyDescent="0.2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471</v>
      </c>
      <c r="X129" s="790"/>
      <c r="Y129" s="790"/>
      <c r="Z129" s="791"/>
      <c r="AA129" s="792">
        <v>244031477</v>
      </c>
      <c r="AB129" s="793"/>
      <c r="AC129" s="793"/>
      <c r="AD129" s="793"/>
      <c r="AE129" s="794"/>
      <c r="AF129" s="795">
        <v>238150751</v>
      </c>
      <c r="AG129" s="793"/>
      <c r="AH129" s="793"/>
      <c r="AI129" s="793"/>
      <c r="AJ129" s="794"/>
      <c r="AK129" s="795">
        <v>241028935</v>
      </c>
      <c r="AL129" s="793"/>
      <c r="AM129" s="793"/>
      <c r="AN129" s="793"/>
      <c r="AO129" s="794"/>
      <c r="AP129" s="796"/>
      <c r="AQ129" s="797"/>
      <c r="AR129" s="797"/>
      <c r="AS129" s="797"/>
      <c r="AT129" s="798"/>
      <c r="AU129" s="227"/>
      <c r="AV129" s="227"/>
      <c r="AW129" s="227"/>
      <c r="AX129" s="764" t="s">
        <v>472</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473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474</v>
      </c>
      <c r="X130" s="790"/>
      <c r="Y130" s="790"/>
      <c r="Z130" s="791"/>
      <c r="AA130" s="792">
        <v>32951184</v>
      </c>
      <c r="AB130" s="793"/>
      <c r="AC130" s="793"/>
      <c r="AD130" s="793"/>
      <c r="AE130" s="794"/>
      <c r="AF130" s="795">
        <v>33290634</v>
      </c>
      <c r="AG130" s="793"/>
      <c r="AH130" s="793"/>
      <c r="AI130" s="793"/>
      <c r="AJ130" s="794"/>
      <c r="AK130" s="795">
        <v>33195912</v>
      </c>
      <c r="AL130" s="793"/>
      <c r="AM130" s="793"/>
      <c r="AN130" s="793"/>
      <c r="AO130" s="794"/>
      <c r="AP130" s="796"/>
      <c r="AQ130" s="797"/>
      <c r="AR130" s="797"/>
      <c r="AS130" s="797"/>
      <c r="AT130" s="798"/>
      <c r="AU130" s="227"/>
      <c r="AV130" s="227"/>
      <c r="AW130" s="227"/>
      <c r="AX130" s="764" t="s">
        <v>475</v>
      </c>
      <c r="AY130" s="765"/>
      <c r="AZ130" s="765"/>
      <c r="BA130" s="765"/>
      <c r="BB130" s="765"/>
      <c r="BC130" s="765"/>
      <c r="BD130" s="765"/>
      <c r="BE130" s="766"/>
      <c r="BF130" s="767">
        <v>12.1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476</v>
      </c>
      <c r="X131" s="774"/>
      <c r="Y131" s="774"/>
      <c r="Z131" s="775"/>
      <c r="AA131" s="776">
        <v>211080293</v>
      </c>
      <c r="AB131" s="777"/>
      <c r="AC131" s="777"/>
      <c r="AD131" s="777"/>
      <c r="AE131" s="778"/>
      <c r="AF131" s="779">
        <v>204860117</v>
      </c>
      <c r="AG131" s="777"/>
      <c r="AH131" s="777"/>
      <c r="AI131" s="777"/>
      <c r="AJ131" s="778"/>
      <c r="AK131" s="779">
        <v>207833023</v>
      </c>
      <c r="AL131" s="777"/>
      <c r="AM131" s="777"/>
      <c r="AN131" s="777"/>
      <c r="AO131" s="778"/>
      <c r="AP131" s="780"/>
      <c r="AQ131" s="781"/>
      <c r="AR131" s="781"/>
      <c r="AS131" s="781"/>
      <c r="AT131" s="782"/>
      <c r="AU131" s="227"/>
      <c r="AV131" s="227"/>
      <c r="AW131" s="227"/>
      <c r="AX131" s="742" t="s">
        <v>477</v>
      </c>
      <c r="AY131" s="743"/>
      <c r="AZ131" s="743"/>
      <c r="BA131" s="743"/>
      <c r="BB131" s="743"/>
      <c r="BC131" s="743"/>
      <c r="BD131" s="743"/>
      <c r="BE131" s="744"/>
      <c r="BF131" s="745">
        <v>123</v>
      </c>
      <c r="BG131" s="746"/>
      <c r="BH131" s="746"/>
      <c r="BI131" s="746"/>
      <c r="BJ131" s="746"/>
      <c r="BK131" s="746"/>
      <c r="BL131" s="747"/>
      <c r="BM131" s="745">
        <v>400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478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479</v>
      </c>
      <c r="W132" s="755"/>
      <c r="X132" s="755"/>
      <c r="Y132" s="755"/>
      <c r="Z132" s="756"/>
      <c r="AA132" s="757">
        <v>11.16310183</v>
      </c>
      <c r="AB132" s="758"/>
      <c r="AC132" s="758"/>
      <c r="AD132" s="758"/>
      <c r="AE132" s="759"/>
      <c r="AF132" s="760">
        <v>12.805659479999999</v>
      </c>
      <c r="AG132" s="758"/>
      <c r="AH132" s="758"/>
      <c r="AI132" s="758"/>
      <c r="AJ132" s="759"/>
      <c r="AK132" s="760">
        <v>12.62546087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480</v>
      </c>
      <c r="W133" s="734"/>
      <c r="X133" s="734"/>
      <c r="Y133" s="734"/>
      <c r="Z133" s="735"/>
      <c r="AA133" s="736">
        <v>11</v>
      </c>
      <c r="AB133" s="737"/>
      <c r="AC133" s="737"/>
      <c r="AD133" s="737"/>
      <c r="AE133" s="738"/>
      <c r="AF133" s="736">
        <v>11.7</v>
      </c>
      <c r="AG133" s="737"/>
      <c r="AH133" s="737"/>
      <c r="AI133" s="737"/>
      <c r="AJ133" s="738"/>
      <c r="AK133" s="736">
        <v>12.1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9uyOu6XEcBFB7W8IXzSzU6eIAqANw0+VWMEyz7bau+Bz+M1szy89AeZ/wlNlysODHzn3D+aqY/2WWbq+dJgUA==" saltValue="pLgnAl3LX/maFsY7QBoK0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DL26" sqref="DO26"/>
    </sheetView>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481</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DQjUklWQ3QhruYbKg5iIb/BJ4vadt9JTVW6WzME0jSqm6uQJZCQ4TpAkQF5PGTY5Ar1QZXsRW5O4K9VcB6o88A==" saltValue="ahiuRveTAIlsU8cbGjpg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activeCell="DL26" sqref="DO26"/>
    </sheetView>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qcB97NlLHMu07JdSXbIwEahIif5Ba1yQh0PbCicXGmd2GMftetOPKGkdqW3PnXY7qSGLLOzIrbU4t6Js3Rrhsg==" saltValue="vS0vGttMl/DE90LiHFJde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DL26" sqref="DO26"/>
    </sheetView>
  </sheetViews>
  <sheetFormatPr defaultColWidth="0" defaultRowHeight="13.5" customHeight="1" zeroHeight="1" x14ac:dyDescent="0.25"/>
  <cols>
    <col min="1" max="36" width="2.46484375" style="255" customWidth="1"/>
    <col min="37" max="44" width="17" style="255" customWidth="1"/>
    <col min="45" max="45" width="6.06640625" style="261" customWidth="1"/>
    <col min="46" max="46" width="3" style="259" customWidth="1"/>
    <col min="47" max="47" width="19.066406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483</v>
      </c>
      <c r="AL6" s="260"/>
      <c r="AM6" s="260"/>
      <c r="AN6" s="260"/>
    </row>
    <row r="7" spans="1:46" ht="13.5" customHeight="1" x14ac:dyDescent="0.25">
      <c r="A7" s="259"/>
      <c r="AK7" s="262"/>
      <c r="AL7" s="263"/>
      <c r="AM7" s="263"/>
      <c r="AN7" s="264"/>
      <c r="AO7" s="1131" t="s">
        <v>484</v>
      </c>
      <c r="AP7" s="265"/>
      <c r="AQ7" s="266" t="s">
        <v>485</v>
      </c>
      <c r="AR7" s="267"/>
    </row>
    <row r="8" spans="1:46" ht="12.75" x14ac:dyDescent="0.25">
      <c r="A8" s="259"/>
      <c r="AK8" s="268"/>
      <c r="AL8" s="269"/>
      <c r="AM8" s="269"/>
      <c r="AN8" s="270"/>
      <c r="AO8" s="1132"/>
      <c r="AP8" s="271" t="s">
        <v>486</v>
      </c>
      <c r="AQ8" s="272" t="s">
        <v>487</v>
      </c>
      <c r="AR8" s="273" t="s">
        <v>488</v>
      </c>
    </row>
    <row r="9" spans="1:46" ht="12.75" x14ac:dyDescent="0.25">
      <c r="A9" s="259"/>
      <c r="AK9" s="1143" t="s">
        <v>489</v>
      </c>
      <c r="AL9" s="1144"/>
      <c r="AM9" s="1144"/>
      <c r="AN9" s="1145"/>
      <c r="AO9" s="274">
        <v>90006757</v>
      </c>
      <c r="AP9" s="274">
        <v>117263</v>
      </c>
      <c r="AQ9" s="275">
        <v>103356</v>
      </c>
      <c r="AR9" s="276">
        <v>13.5</v>
      </c>
    </row>
    <row r="10" spans="1:46" ht="13.5" customHeight="1" x14ac:dyDescent="0.25">
      <c r="A10" s="259"/>
      <c r="AK10" s="1143" t="s">
        <v>490</v>
      </c>
      <c r="AL10" s="1144"/>
      <c r="AM10" s="1144"/>
      <c r="AN10" s="1145"/>
      <c r="AO10" s="277">
        <v>498646</v>
      </c>
      <c r="AP10" s="277">
        <v>650</v>
      </c>
      <c r="AQ10" s="278">
        <v>104</v>
      </c>
      <c r="AR10" s="279">
        <v>525</v>
      </c>
    </row>
    <row r="11" spans="1:46" ht="13.5" customHeight="1" x14ac:dyDescent="0.25">
      <c r="A11" s="259"/>
      <c r="AK11" s="1143" t="s">
        <v>491</v>
      </c>
      <c r="AL11" s="1144"/>
      <c r="AM11" s="1144"/>
      <c r="AN11" s="1145"/>
      <c r="AO11" s="277">
        <v>402752</v>
      </c>
      <c r="AP11" s="277">
        <v>525</v>
      </c>
      <c r="AQ11" s="278">
        <v>1054</v>
      </c>
      <c r="AR11" s="279">
        <v>-50.2</v>
      </c>
    </row>
    <row r="12" spans="1:46" ht="13.5" customHeight="1" x14ac:dyDescent="0.25">
      <c r="A12" s="259"/>
      <c r="AK12" s="1143" t="s">
        <v>492</v>
      </c>
      <c r="AL12" s="1144"/>
      <c r="AM12" s="1144"/>
      <c r="AN12" s="1145"/>
      <c r="AO12" s="277" t="s">
        <v>493</v>
      </c>
      <c r="AP12" s="277" t="s">
        <v>493</v>
      </c>
      <c r="AQ12" s="278">
        <v>3</v>
      </c>
      <c r="AR12" s="279" t="s">
        <v>493</v>
      </c>
    </row>
    <row r="13" spans="1:46" ht="13.5" customHeight="1" x14ac:dyDescent="0.25">
      <c r="A13" s="259"/>
      <c r="AK13" s="1143" t="s">
        <v>494</v>
      </c>
      <c r="AL13" s="1144"/>
      <c r="AM13" s="1144"/>
      <c r="AN13" s="1145"/>
      <c r="AO13" s="277">
        <v>896732</v>
      </c>
      <c r="AP13" s="277">
        <v>1168</v>
      </c>
      <c r="AQ13" s="278">
        <v>1918</v>
      </c>
      <c r="AR13" s="279">
        <v>-39.1</v>
      </c>
    </row>
    <row r="14" spans="1:46" ht="13.5" customHeight="1" x14ac:dyDescent="0.25">
      <c r="A14" s="259"/>
      <c r="AK14" s="1143" t="s">
        <v>495</v>
      </c>
      <c r="AL14" s="1144"/>
      <c r="AM14" s="1144"/>
      <c r="AN14" s="1145"/>
      <c r="AO14" s="277">
        <v>804873</v>
      </c>
      <c r="AP14" s="277">
        <v>1049</v>
      </c>
      <c r="AQ14" s="278">
        <v>1336</v>
      </c>
      <c r="AR14" s="279">
        <v>-21.5</v>
      </c>
    </row>
    <row r="15" spans="1:46" ht="13.5" customHeight="1" x14ac:dyDescent="0.25">
      <c r="A15" s="259"/>
      <c r="AK15" s="1146" t="s">
        <v>496</v>
      </c>
      <c r="AL15" s="1147"/>
      <c r="AM15" s="1147"/>
      <c r="AN15" s="1148"/>
      <c r="AO15" s="277">
        <v>-3889154</v>
      </c>
      <c r="AP15" s="277">
        <v>-5067</v>
      </c>
      <c r="AQ15" s="278">
        <v>-3217</v>
      </c>
      <c r="AR15" s="279">
        <v>57.5</v>
      </c>
    </row>
    <row r="16" spans="1:46" ht="12.75" x14ac:dyDescent="0.25">
      <c r="A16" s="259"/>
      <c r="AK16" s="1146" t="s">
        <v>177</v>
      </c>
      <c r="AL16" s="1147"/>
      <c r="AM16" s="1147"/>
      <c r="AN16" s="1148"/>
      <c r="AO16" s="277">
        <v>88720606</v>
      </c>
      <c r="AP16" s="277">
        <v>115587</v>
      </c>
      <c r="AQ16" s="278">
        <v>104553</v>
      </c>
      <c r="AR16" s="279">
        <v>10.6</v>
      </c>
    </row>
    <row r="17" spans="1:46" ht="12.75" x14ac:dyDescent="0.25">
      <c r="A17" s="259"/>
    </row>
    <row r="18" spans="1:46" ht="12.75" x14ac:dyDescent="0.25">
      <c r="A18" s="259"/>
      <c r="AQ18" s="280"/>
      <c r="AR18" s="280"/>
    </row>
    <row r="19" spans="1:46" ht="12.75" x14ac:dyDescent="0.25">
      <c r="A19" s="259"/>
      <c r="AK19" s="255" t="s">
        <v>497</v>
      </c>
    </row>
    <row r="20" spans="1:46" ht="12.75" x14ac:dyDescent="0.25">
      <c r="A20" s="259"/>
      <c r="AK20" s="281"/>
      <c r="AL20" s="282"/>
      <c r="AM20" s="282"/>
      <c r="AN20" s="283"/>
      <c r="AO20" s="284" t="s">
        <v>498</v>
      </c>
      <c r="AP20" s="285" t="s">
        <v>499</v>
      </c>
      <c r="AQ20" s="286" t="s">
        <v>500</v>
      </c>
      <c r="AR20" s="287"/>
    </row>
    <row r="21" spans="1:46" s="260" customFormat="1" ht="12.75" x14ac:dyDescent="0.25">
      <c r="A21" s="288"/>
      <c r="AK21" s="1149" t="s">
        <v>501</v>
      </c>
      <c r="AL21" s="1150"/>
      <c r="AM21" s="1150"/>
      <c r="AN21" s="1151"/>
      <c r="AO21" s="289">
        <v>12.33</v>
      </c>
      <c r="AP21" s="290">
        <v>11.38</v>
      </c>
      <c r="AQ21" s="291">
        <v>0.95</v>
      </c>
      <c r="AS21" s="292"/>
      <c r="AT21" s="288"/>
    </row>
    <row r="22" spans="1:46" s="260" customFormat="1" ht="12.75" x14ac:dyDescent="0.25">
      <c r="A22" s="288"/>
      <c r="AK22" s="1149" t="s">
        <v>502</v>
      </c>
      <c r="AL22" s="1150"/>
      <c r="AM22" s="1150"/>
      <c r="AN22" s="1151"/>
      <c r="AO22" s="293">
        <v>99</v>
      </c>
      <c r="AP22" s="294">
        <v>99.9</v>
      </c>
      <c r="AQ22" s="295">
        <v>-0.9</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2" t="s">
        <v>503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2.75" x14ac:dyDescent="0.25">
      <c r="A27" s="300"/>
      <c r="AS27" s="255"/>
      <c r="AT27" s="255"/>
    </row>
    <row r="28" spans="1:46" ht="16.149999999999999" x14ac:dyDescent="0.25">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505</v>
      </c>
      <c r="AL29" s="260"/>
      <c r="AM29" s="260"/>
      <c r="AN29" s="260"/>
      <c r="AS29" s="302"/>
    </row>
    <row r="30" spans="1:46" ht="13.5" customHeight="1" x14ac:dyDescent="0.25">
      <c r="A30" s="259"/>
      <c r="AK30" s="262"/>
      <c r="AL30" s="263"/>
      <c r="AM30" s="263"/>
      <c r="AN30" s="264"/>
      <c r="AO30" s="1131" t="s">
        <v>484</v>
      </c>
      <c r="AP30" s="265"/>
      <c r="AQ30" s="266" t="s">
        <v>485</v>
      </c>
      <c r="AR30" s="267"/>
    </row>
    <row r="31" spans="1:46" ht="12.75" x14ac:dyDescent="0.25">
      <c r="A31" s="259"/>
      <c r="AK31" s="268"/>
      <c r="AL31" s="269"/>
      <c r="AM31" s="269"/>
      <c r="AN31" s="270"/>
      <c r="AO31" s="1132"/>
      <c r="AP31" s="271" t="s">
        <v>486</v>
      </c>
      <c r="AQ31" s="272" t="s">
        <v>487</v>
      </c>
      <c r="AR31" s="273" t="s">
        <v>488</v>
      </c>
    </row>
    <row r="32" spans="1:46" ht="27" customHeight="1" x14ac:dyDescent="0.25">
      <c r="A32" s="259"/>
      <c r="AK32" s="1133" t="s">
        <v>506</v>
      </c>
      <c r="AL32" s="1134"/>
      <c r="AM32" s="1134"/>
      <c r="AN32" s="1135"/>
      <c r="AO32" s="303">
        <v>40112499</v>
      </c>
      <c r="AP32" s="303">
        <v>52259</v>
      </c>
      <c r="AQ32" s="304">
        <v>30018</v>
      </c>
      <c r="AR32" s="305">
        <v>74.099999999999994</v>
      </c>
    </row>
    <row r="33" spans="1:46" ht="13.5" customHeight="1" x14ac:dyDescent="0.25">
      <c r="A33" s="259"/>
      <c r="AK33" s="1133" t="s">
        <v>507</v>
      </c>
      <c r="AL33" s="1134"/>
      <c r="AM33" s="1134"/>
      <c r="AN33" s="1135"/>
      <c r="AO33" s="303">
        <v>2231568</v>
      </c>
      <c r="AP33" s="303">
        <v>2907</v>
      </c>
      <c r="AQ33" s="304">
        <v>2237</v>
      </c>
      <c r="AR33" s="305">
        <v>30</v>
      </c>
    </row>
    <row r="34" spans="1:46" ht="27" customHeight="1" x14ac:dyDescent="0.25">
      <c r="A34" s="259"/>
      <c r="AK34" s="1133" t="s">
        <v>508</v>
      </c>
      <c r="AL34" s="1134"/>
      <c r="AM34" s="1134"/>
      <c r="AN34" s="1135"/>
      <c r="AO34" s="303">
        <v>9659176</v>
      </c>
      <c r="AP34" s="303">
        <v>12584</v>
      </c>
      <c r="AQ34" s="304">
        <v>21851</v>
      </c>
      <c r="AR34" s="305">
        <v>-42.4</v>
      </c>
    </row>
    <row r="35" spans="1:46" ht="27" customHeight="1" x14ac:dyDescent="0.25">
      <c r="A35" s="259"/>
      <c r="AK35" s="1133" t="s">
        <v>509</v>
      </c>
      <c r="AL35" s="1134"/>
      <c r="AM35" s="1134"/>
      <c r="AN35" s="1135"/>
      <c r="AO35" s="303">
        <v>14206430</v>
      </c>
      <c r="AP35" s="303">
        <v>18508</v>
      </c>
      <c r="AQ35" s="304">
        <v>9810</v>
      </c>
      <c r="AR35" s="305">
        <v>88.7</v>
      </c>
    </row>
    <row r="36" spans="1:46" ht="27" customHeight="1" x14ac:dyDescent="0.25">
      <c r="A36" s="259"/>
      <c r="AK36" s="1133" t="s">
        <v>510</v>
      </c>
      <c r="AL36" s="1134"/>
      <c r="AM36" s="1134"/>
      <c r="AN36" s="1135"/>
      <c r="AO36" s="303">
        <v>18858</v>
      </c>
      <c r="AP36" s="303">
        <v>25</v>
      </c>
      <c r="AQ36" s="304">
        <v>148</v>
      </c>
      <c r="AR36" s="305">
        <v>-83.1</v>
      </c>
    </row>
    <row r="37" spans="1:46" ht="13.5" customHeight="1" x14ac:dyDescent="0.25">
      <c r="A37" s="259"/>
      <c r="AK37" s="1133" t="s">
        <v>511</v>
      </c>
      <c r="AL37" s="1134"/>
      <c r="AM37" s="1134"/>
      <c r="AN37" s="1135"/>
      <c r="AO37" s="303">
        <v>245899</v>
      </c>
      <c r="AP37" s="303">
        <v>320</v>
      </c>
      <c r="AQ37" s="304">
        <v>1410</v>
      </c>
      <c r="AR37" s="305">
        <v>-77.3</v>
      </c>
    </row>
    <row r="38" spans="1:46" ht="27" customHeight="1" x14ac:dyDescent="0.25">
      <c r="A38" s="259"/>
      <c r="AK38" s="1136" t="s">
        <v>512</v>
      </c>
      <c r="AL38" s="1137"/>
      <c r="AM38" s="1137"/>
      <c r="AN38" s="1138"/>
      <c r="AO38" s="306" t="s">
        <v>493</v>
      </c>
      <c r="AP38" s="306" t="s">
        <v>493</v>
      </c>
      <c r="AQ38" s="307">
        <v>0</v>
      </c>
      <c r="AR38" s="295" t="s">
        <v>493</v>
      </c>
      <c r="AS38" s="302"/>
    </row>
    <row r="39" spans="1:46" ht="12.75" x14ac:dyDescent="0.25">
      <c r="A39" s="259"/>
      <c r="AK39" s="1136" t="s">
        <v>513</v>
      </c>
      <c r="AL39" s="1137"/>
      <c r="AM39" s="1137"/>
      <c r="AN39" s="1138"/>
      <c r="AO39" s="303">
        <v>-7038641</v>
      </c>
      <c r="AP39" s="303">
        <v>-9170</v>
      </c>
      <c r="AQ39" s="304">
        <v>-17155</v>
      </c>
      <c r="AR39" s="305">
        <v>-46.5</v>
      </c>
      <c r="AS39" s="302"/>
    </row>
    <row r="40" spans="1:46" ht="27" customHeight="1" x14ac:dyDescent="0.25">
      <c r="A40" s="259"/>
      <c r="AK40" s="1133" t="s">
        <v>514</v>
      </c>
      <c r="AL40" s="1134"/>
      <c r="AM40" s="1134"/>
      <c r="AN40" s="1135"/>
      <c r="AO40" s="303">
        <v>-33195912</v>
      </c>
      <c r="AP40" s="303">
        <v>-43248</v>
      </c>
      <c r="AQ40" s="304">
        <v>-31149</v>
      </c>
      <c r="AR40" s="305">
        <v>38.799999999999997</v>
      </c>
      <c r="AS40" s="302"/>
    </row>
    <row r="41" spans="1:46" ht="12.75" x14ac:dyDescent="0.25">
      <c r="A41" s="259"/>
      <c r="AK41" s="1139" t="s">
        <v>287</v>
      </c>
      <c r="AL41" s="1140"/>
      <c r="AM41" s="1140"/>
      <c r="AN41" s="1141"/>
      <c r="AO41" s="303">
        <v>26239877</v>
      </c>
      <c r="AP41" s="303">
        <v>34186</v>
      </c>
      <c r="AQ41" s="304">
        <v>17170</v>
      </c>
      <c r="AR41" s="305">
        <v>99.1</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515</v>
      </c>
    </row>
    <row r="48" spans="1:46" ht="12.75" x14ac:dyDescent="0.25">
      <c r="A48" s="259"/>
      <c r="AK48" s="313" t="s">
        <v>516</v>
      </c>
      <c r="AL48" s="313"/>
      <c r="AM48" s="313"/>
      <c r="AN48" s="313"/>
      <c r="AO48" s="313"/>
      <c r="AP48" s="313"/>
      <c r="AQ48" s="314"/>
      <c r="AR48" s="313"/>
    </row>
    <row r="49" spans="1:44" ht="13.5" customHeight="1" x14ac:dyDescent="0.25">
      <c r="A49" s="259"/>
      <c r="AK49" s="315"/>
      <c r="AL49" s="316"/>
      <c r="AM49" s="1126" t="s">
        <v>484</v>
      </c>
      <c r="AN49" s="1128" t="s">
        <v>517</v>
      </c>
      <c r="AO49" s="1129"/>
      <c r="AP49" s="1129"/>
      <c r="AQ49" s="1129"/>
      <c r="AR49" s="1130"/>
    </row>
    <row r="50" spans="1:44" ht="12.75" x14ac:dyDescent="0.25">
      <c r="A50" s="259"/>
      <c r="AK50" s="317"/>
      <c r="AL50" s="318"/>
      <c r="AM50" s="1127"/>
      <c r="AN50" s="319" t="s">
        <v>518</v>
      </c>
      <c r="AO50" s="320" t="s">
        <v>519</v>
      </c>
      <c r="AP50" s="321" t="s">
        <v>520</v>
      </c>
      <c r="AQ50" s="322" t="s">
        <v>521</v>
      </c>
      <c r="AR50" s="323" t="s">
        <v>522</v>
      </c>
    </row>
    <row r="51" spans="1:44" ht="12.75" x14ac:dyDescent="0.25">
      <c r="A51" s="259"/>
      <c r="AK51" s="315" t="s">
        <v>523</v>
      </c>
      <c r="AL51" s="316"/>
      <c r="AM51" s="324">
        <v>55222205</v>
      </c>
      <c r="AN51" s="325">
        <v>70038</v>
      </c>
      <c r="AO51" s="326">
        <v>28.1</v>
      </c>
      <c r="AP51" s="327">
        <v>57132</v>
      </c>
      <c r="AQ51" s="328">
        <v>4</v>
      </c>
      <c r="AR51" s="329">
        <v>24.1</v>
      </c>
    </row>
    <row r="52" spans="1:44" ht="12.75" x14ac:dyDescent="0.25">
      <c r="A52" s="259"/>
      <c r="AK52" s="330"/>
      <c r="AL52" s="331" t="s">
        <v>524</v>
      </c>
      <c r="AM52" s="332">
        <v>23705839</v>
      </c>
      <c r="AN52" s="333">
        <v>30066</v>
      </c>
      <c r="AO52" s="334">
        <v>51.9</v>
      </c>
      <c r="AP52" s="335">
        <v>30126</v>
      </c>
      <c r="AQ52" s="336">
        <v>2.8</v>
      </c>
      <c r="AR52" s="337">
        <v>49.1</v>
      </c>
    </row>
    <row r="53" spans="1:44" ht="12.75" x14ac:dyDescent="0.25">
      <c r="A53" s="259"/>
      <c r="AK53" s="315" t="s">
        <v>525</v>
      </c>
      <c r="AL53" s="316"/>
      <c r="AM53" s="324">
        <v>46687767</v>
      </c>
      <c r="AN53" s="325">
        <v>59492</v>
      </c>
      <c r="AO53" s="326">
        <v>-15.1</v>
      </c>
      <c r="AP53" s="327">
        <v>58766</v>
      </c>
      <c r="AQ53" s="328">
        <v>2.9</v>
      </c>
      <c r="AR53" s="329">
        <v>-18</v>
      </c>
    </row>
    <row r="54" spans="1:44" ht="12.75" x14ac:dyDescent="0.25">
      <c r="A54" s="259"/>
      <c r="AK54" s="330"/>
      <c r="AL54" s="331" t="s">
        <v>524</v>
      </c>
      <c r="AM54" s="332">
        <v>14866919</v>
      </c>
      <c r="AN54" s="333">
        <v>18944</v>
      </c>
      <c r="AO54" s="334">
        <v>-37</v>
      </c>
      <c r="AP54" s="335">
        <v>29363</v>
      </c>
      <c r="AQ54" s="336">
        <v>-2.5</v>
      </c>
      <c r="AR54" s="337">
        <v>-34.5</v>
      </c>
    </row>
    <row r="55" spans="1:44" ht="12.75" x14ac:dyDescent="0.25">
      <c r="A55" s="259"/>
      <c r="AK55" s="315" t="s">
        <v>526</v>
      </c>
      <c r="AL55" s="316"/>
      <c r="AM55" s="324">
        <v>44210803</v>
      </c>
      <c r="AN55" s="325">
        <v>56709</v>
      </c>
      <c r="AO55" s="326">
        <v>-4.7</v>
      </c>
      <c r="AP55" s="327">
        <v>62482</v>
      </c>
      <c r="AQ55" s="328">
        <v>6.3</v>
      </c>
      <c r="AR55" s="329">
        <v>-11</v>
      </c>
    </row>
    <row r="56" spans="1:44" ht="12.75" x14ac:dyDescent="0.25">
      <c r="A56" s="259"/>
      <c r="AK56" s="330"/>
      <c r="AL56" s="331" t="s">
        <v>524</v>
      </c>
      <c r="AM56" s="332">
        <v>15089333</v>
      </c>
      <c r="AN56" s="333">
        <v>19355</v>
      </c>
      <c r="AO56" s="334">
        <v>2.2000000000000002</v>
      </c>
      <c r="AP56" s="335">
        <v>34626</v>
      </c>
      <c r="AQ56" s="336">
        <v>17.899999999999999</v>
      </c>
      <c r="AR56" s="337">
        <v>-15.7</v>
      </c>
    </row>
    <row r="57" spans="1:44" ht="12.75" x14ac:dyDescent="0.25">
      <c r="A57" s="259"/>
      <c r="AK57" s="315" t="s">
        <v>527</v>
      </c>
      <c r="AL57" s="316"/>
      <c r="AM57" s="324">
        <v>42612868</v>
      </c>
      <c r="AN57" s="325">
        <v>55062</v>
      </c>
      <c r="AO57" s="326">
        <v>-2.9</v>
      </c>
      <c r="AP57" s="327">
        <v>59288</v>
      </c>
      <c r="AQ57" s="328">
        <v>-5.0999999999999996</v>
      </c>
      <c r="AR57" s="329">
        <v>2.2000000000000002</v>
      </c>
    </row>
    <row r="58" spans="1:44" ht="12.75" x14ac:dyDescent="0.25">
      <c r="A58" s="259"/>
      <c r="AK58" s="330"/>
      <c r="AL58" s="331" t="s">
        <v>524</v>
      </c>
      <c r="AM58" s="332">
        <v>16289137</v>
      </c>
      <c r="AN58" s="333">
        <v>21048</v>
      </c>
      <c r="AO58" s="334">
        <v>8.6999999999999993</v>
      </c>
      <c r="AP58" s="335">
        <v>32670</v>
      </c>
      <c r="AQ58" s="336">
        <v>-5.6</v>
      </c>
      <c r="AR58" s="337">
        <v>14.3</v>
      </c>
    </row>
    <row r="59" spans="1:44" ht="12.75" x14ac:dyDescent="0.25">
      <c r="A59" s="259"/>
      <c r="AK59" s="315" t="s">
        <v>528</v>
      </c>
      <c r="AL59" s="316"/>
      <c r="AM59" s="324">
        <v>45123484</v>
      </c>
      <c r="AN59" s="325">
        <v>58788</v>
      </c>
      <c r="AO59" s="326">
        <v>6.8</v>
      </c>
      <c r="AP59" s="327">
        <v>63490</v>
      </c>
      <c r="AQ59" s="328">
        <v>7.1</v>
      </c>
      <c r="AR59" s="329">
        <v>-0.3</v>
      </c>
    </row>
    <row r="60" spans="1:44" ht="12.75" x14ac:dyDescent="0.25">
      <c r="A60" s="259"/>
      <c r="AK60" s="330"/>
      <c r="AL60" s="331" t="s">
        <v>524</v>
      </c>
      <c r="AM60" s="332">
        <v>20001207</v>
      </c>
      <c r="AN60" s="333">
        <v>26058</v>
      </c>
      <c r="AO60" s="334">
        <v>23.8</v>
      </c>
      <c r="AP60" s="335">
        <v>35347</v>
      </c>
      <c r="AQ60" s="336">
        <v>8.1999999999999993</v>
      </c>
      <c r="AR60" s="337">
        <v>15.6</v>
      </c>
    </row>
    <row r="61" spans="1:44" ht="12.75" x14ac:dyDescent="0.25">
      <c r="A61" s="259"/>
      <c r="AK61" s="315" t="s">
        <v>529</v>
      </c>
      <c r="AL61" s="338"/>
      <c r="AM61" s="324">
        <v>46771425</v>
      </c>
      <c r="AN61" s="325">
        <v>60018</v>
      </c>
      <c r="AO61" s="326">
        <v>2.4</v>
      </c>
      <c r="AP61" s="327">
        <v>60232</v>
      </c>
      <c r="AQ61" s="339">
        <v>3</v>
      </c>
      <c r="AR61" s="329">
        <v>-0.6</v>
      </c>
    </row>
    <row r="62" spans="1:44" ht="12.75" x14ac:dyDescent="0.25">
      <c r="A62" s="259"/>
      <c r="AK62" s="330"/>
      <c r="AL62" s="331" t="s">
        <v>524</v>
      </c>
      <c r="AM62" s="332">
        <v>17990487</v>
      </c>
      <c r="AN62" s="333">
        <v>23094</v>
      </c>
      <c r="AO62" s="334">
        <v>9.9</v>
      </c>
      <c r="AP62" s="335">
        <v>32426</v>
      </c>
      <c r="AQ62" s="336">
        <v>4.2</v>
      </c>
      <c r="AR62" s="337">
        <v>5.7</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4Ly+3zfzUzNZNbA8xGSpRN4e7maNiZlUzZ9DhSPFjxXABl/bOeJ7vJdJCwp4Jucpa1BMWrRKeV1/npUN9wxIxA==" saltValue="ruhMJNTZ0e7KYBwg1RYN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DL26" sqref="DO26"/>
    </sheetView>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481</v>
      </c>
    </row>
    <row r="121" spans="125:125" ht="13.5" hidden="1" customHeight="1" x14ac:dyDescent="0.25">
      <c r="DU121" s="253"/>
    </row>
  </sheetData>
  <sheetProtection algorithmName="SHA-512" hashValue="u1zLN2gFS89nVW3v/MO6Vqv7lSkiK3f2LOcV/ir0nBNoRW8jcaMp2MuygsX6o5U/KMBK/VsFHMz0RCCT8J/x2A==" saltValue="rT7KzklmM9VM3900+djV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DL26" sqref="DO26"/>
    </sheetView>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481</v>
      </c>
    </row>
  </sheetData>
  <sheetProtection algorithmName="SHA-512" hashValue="HK/tgeVos12QIkjSz8PajGeQc2C+36OMZrP7yyICtbk6pjTWx6tpFlhVY4YLhKlHs/QJN56WxRVxUkfGSREjBw==" saltValue="BfGJwXc+Q1eTPUK3d3AQ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election activeCell="DL26" sqref="DO26"/>
    </sheetView>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531</v>
      </c>
      <c r="G46" s="8" t="s">
        <v>532</v>
      </c>
      <c r="H46" s="8" t="s">
        <v>533</v>
      </c>
      <c r="I46" s="8" t="s">
        <v>534</v>
      </c>
      <c r="J46" s="9" t="s">
        <v>535</v>
      </c>
    </row>
    <row r="47" spans="2:10" ht="57.75" customHeight="1" x14ac:dyDescent="0.25">
      <c r="B47" s="10"/>
      <c r="C47" s="1152" t="s">
        <v>3</v>
      </c>
      <c r="D47" s="1152"/>
      <c r="E47" s="1153"/>
      <c r="F47" s="11">
        <v>1.97</v>
      </c>
      <c r="G47" s="12">
        <v>1.49</v>
      </c>
      <c r="H47" s="12">
        <v>3.79</v>
      </c>
      <c r="I47" s="12">
        <v>3.7</v>
      </c>
      <c r="J47" s="13">
        <v>2.0699999999999998</v>
      </c>
    </row>
    <row r="48" spans="2:10" ht="57.75" customHeight="1" x14ac:dyDescent="0.25">
      <c r="B48" s="14"/>
      <c r="C48" s="1154" t="s">
        <v>4</v>
      </c>
      <c r="D48" s="1154"/>
      <c r="E48" s="1155"/>
      <c r="F48" s="15">
        <v>1.72</v>
      </c>
      <c r="G48" s="16">
        <v>1.53</v>
      </c>
      <c r="H48" s="16">
        <v>3.1</v>
      </c>
      <c r="I48" s="16">
        <v>2.7</v>
      </c>
      <c r="J48" s="17">
        <v>2.17</v>
      </c>
    </row>
    <row r="49" spans="2:10" ht="57.75" customHeight="1" thickBot="1" x14ac:dyDescent="0.3">
      <c r="B49" s="18"/>
      <c r="C49" s="1156" t="s">
        <v>5</v>
      </c>
      <c r="D49" s="1156"/>
      <c r="E49" s="1157"/>
      <c r="F49" s="19">
        <v>0.73</v>
      </c>
      <c r="G49" s="20" t="s">
        <v>536</v>
      </c>
      <c r="H49" s="20">
        <v>3.99</v>
      </c>
      <c r="I49" s="20" t="s">
        <v>537</v>
      </c>
      <c r="J49" s="21" t="s">
        <v>538</v>
      </c>
    </row>
    <row r="50" spans="2:10" ht="12.75" x14ac:dyDescent="0.25"/>
  </sheetData>
  <sheetProtection algorithmName="SHA-512" hashValue="2ZVhiK9Pjwac27fbq18ckAEP2+DNrNr0O8L0ghJBdKasiNv9tpJEHtrfvyXR1BDTyo5ARUkCD47McMn3czwHvg==" saltValue="MB21HjqqxuKGnOIf8cIz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2025-03-17T01:36:07Z</cp:lastPrinted>
  <dcterms:created xsi:type="dcterms:W3CDTF">2025-02-19T02:04:25Z</dcterms:created>
  <dcterms:modified xsi:type="dcterms:W3CDTF">2025-10-02T08:42:00Z</dcterms:modified>
  <cp:category/>
</cp:coreProperties>
</file>