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F2EA6DF6-346A-4732-B66B-4F9B57B77F87}" xr6:coauthVersionLast="47" xr6:coauthVersionMax="47" xr10:uidLastSave="{00000000-0000-0000-0000-000000000000}"/>
  <bookViews>
    <workbookView xWindow="-28898" yWindow="-2557" windowWidth="28996" windowHeight="15675" firstSheet="3" activeTab="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BY43" i="7"/>
  <c r="BE43" i="7"/>
  <c r="AM43" i="7"/>
  <c r="U43" i="7"/>
  <c r="E43" i="7"/>
  <c r="C43" i="7" s="1"/>
  <c r="DG42" i="7"/>
  <c r="CQ42" i="7"/>
  <c r="BY42" i="7"/>
  <c r="BE42" i="7"/>
  <c r="AM42" i="7"/>
  <c r="U42" i="7"/>
  <c r="E42" i="7"/>
  <c r="C42" i="7" s="1"/>
  <c r="DG41" i="7"/>
  <c r="CQ41" i="7"/>
  <c r="BY41" i="7"/>
  <c r="BE41" i="7"/>
  <c r="AM41" i="7"/>
  <c r="U41" i="7"/>
  <c r="E41" i="7"/>
  <c r="C41" i="7" s="1"/>
  <c r="DG40" i="7"/>
  <c r="CQ40" i="7"/>
  <c r="BY40" i="7"/>
  <c r="BE40" i="7"/>
  <c r="AM40" i="7"/>
  <c r="U40" i="7"/>
  <c r="E40" i="7"/>
  <c r="C40" i="7" s="1"/>
  <c r="DG39" i="7"/>
  <c r="CQ39" i="7"/>
  <c r="BY39" i="7"/>
  <c r="BE39" i="7"/>
  <c r="AM39" i="7"/>
  <c r="U39" i="7"/>
  <c r="E39" i="7"/>
  <c r="C39" i="7" s="1"/>
  <c r="DG38" i="7"/>
  <c r="CQ38" i="7"/>
  <c r="BY38" i="7"/>
  <c r="BE38" i="7"/>
  <c r="AM38" i="7"/>
  <c r="U38" i="7"/>
  <c r="E38" i="7"/>
  <c r="C38" i="7" s="1"/>
  <c r="DG37" i="7"/>
  <c r="CQ37" i="7"/>
  <c r="BY37" i="7"/>
  <c r="BE37" i="7"/>
  <c r="AM37" i="7"/>
  <c r="W37" i="7"/>
  <c r="E37" i="7"/>
  <c r="C37" i="7" s="1"/>
  <c r="DG36" i="7"/>
  <c r="CQ36" i="7"/>
  <c r="BY36" i="7"/>
  <c r="BE36" i="7"/>
  <c r="AO36" i="7"/>
  <c r="W36" i="7"/>
  <c r="E36" i="7"/>
  <c r="C36" i="7" s="1"/>
  <c r="DG35" i="7"/>
  <c r="CQ35" i="7"/>
  <c r="BY35" i="7"/>
  <c r="BE35" i="7"/>
  <c r="AO35" i="7"/>
  <c r="W35" i="7"/>
  <c r="E35" i="7"/>
  <c r="DG34" i="7"/>
  <c r="CQ34" i="7"/>
  <c r="BY34" i="7"/>
  <c r="BG34" i="7"/>
  <c r="AO34" i="7"/>
  <c r="W34" i="7"/>
  <c r="E34" i="7"/>
  <c r="C34" i="7" s="1"/>
  <c r="C35" i="7" l="1"/>
  <c r="U34" i="7"/>
  <c r="U35" i="7" s="1"/>
  <c r="U36" i="7" l="1"/>
  <c r="U37" i="7" s="1"/>
  <c r="AM34" i="7" l="1"/>
  <c r="AM35" i="7" s="1"/>
  <c r="AM36" i="7" s="1"/>
  <c r="BE34" i="7" l="1"/>
  <c r="BW34" i="7" s="1"/>
  <c r="BW35" i="7" s="1"/>
  <c r="BW36" i="7" s="1"/>
  <c r="BW37" i="7" s="1"/>
  <c r="BW38" i="7" s="1"/>
  <c r="BW39" i="7" s="1"/>
  <c r="BW40" i="7" s="1"/>
  <c r="BW41" i="7" s="1"/>
  <c r="BW42" i="7" s="1"/>
  <c r="BW43"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<sst xmlns="http://schemas.openxmlformats.org/spreadsheetml/2006/main" count="1030" uniqueCount="564">
  <si>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</si>
  <si>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</si>
  <si>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</si>
  <si>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</si>
  <si>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</si>
  <si>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</si>
  <si>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</si>
  <si>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</si>
  <si>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</si>
  <si>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</si>
  <si>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</si>
  <si>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</si>
  <si>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</si>
  <si>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</si>
  <si>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</si>
  <si>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新市建設計画に基づく事業や道路橋りょう整備事業、教育施設の整備事業に取り組んだ結果、元利償還金の額が多く、類似団体の中では高くなっている。
　R5年度については、R4年度に引き続き、公営企業債等繰入見込額の減といった良化要因があった一方で地方債現在高の増や基準財政需要額参入見込額の減により、将来負担比率が上昇している。
　実質公債費比率については、H30年度以降５ポイント後半で推移していたが、下水道事業等の元利償還金が減少したことにより、基準財政需要額算入額が減少し、R5年度はR4年度と比較してさらに悪化した。</t>
    <rPh sb="1" eb="2">
      <t>シン</t>
    </rPh>
    <rPh sb="2" eb="3">
      <t>シ</t>
    </rPh>
    <rPh sb="3" eb="5">
      <t>ケンセツ</t>
    </rPh>
    <rPh sb="5" eb="7">
      <t>ケイカク</t>
    </rPh>
    <rPh sb="8" eb="9">
      <t>モト</t>
    </rPh>
    <rPh sb="11" eb="13">
      <t>ジギョウ</t>
    </rPh>
    <rPh sb="14" eb="16">
      <t>ドウロ</t>
    </rPh>
    <rPh sb="16" eb="17">
      <t>ハシ</t>
    </rPh>
    <rPh sb="20" eb="22">
      <t>セイビ</t>
    </rPh>
    <rPh sb="22" eb="24">
      <t>ジギョウ</t>
    </rPh>
    <rPh sb="25" eb="27">
      <t>キョウイク</t>
    </rPh>
    <rPh sb="27" eb="29">
      <t>シセツ</t>
    </rPh>
    <rPh sb="30" eb="32">
      <t>セイビ</t>
    </rPh>
    <rPh sb="32" eb="34">
      <t>ジギョウ</t>
    </rPh>
    <rPh sb="35" eb="36">
      <t>ト</t>
    </rPh>
    <rPh sb="37" eb="38">
      <t>ク</t>
    </rPh>
    <rPh sb="40" eb="42">
      <t>ケッカ</t>
    </rPh>
    <rPh sb="43" eb="45">
      <t>ガンリ</t>
    </rPh>
    <rPh sb="45" eb="48">
      <t>ショウカンキン</t>
    </rPh>
    <rPh sb="49" eb="50">
      <t>ガク</t>
    </rPh>
    <rPh sb="51" eb="52">
      <t>オオ</t>
    </rPh>
    <rPh sb="54" eb="56">
      <t>ルイジ</t>
    </rPh>
    <rPh sb="56" eb="58">
      <t>ダンタイ</t>
    </rPh>
    <rPh sb="59" eb="60">
      <t>ナカ</t>
    </rPh>
    <rPh sb="62" eb="63">
      <t>タカ</t>
    </rPh>
    <rPh sb="163" eb="165">
      <t>ジッシツ</t>
    </rPh>
    <rPh sb="165" eb="168">
      <t>コウサイヒ</t>
    </rPh>
    <rPh sb="168" eb="170">
      <t>ヒリツ</t>
    </rPh>
    <rPh sb="179" eb="181">
      <t>ネンド</t>
    </rPh>
    <rPh sb="181" eb="183">
      <t>イコウ</t>
    </rPh>
    <rPh sb="188" eb="190">
      <t>コウハン</t>
    </rPh>
    <rPh sb="191" eb="193">
      <t>スイイ</t>
    </rPh>
    <rPh sb="199" eb="202">
      <t>ゲスイドウ</t>
    </rPh>
    <phoneticPr fontId="5"/>
  </si>
  <si>
    <t>　標準財政規模の増といった良化要因があったが、合併特例債償還額の減少などによる基準財政需要額の減により、将来負担比率は増加した。今後は減価償却率の増加が見込まれているため、長岡市公共施設等総合管理計画をもとに施設の長寿命化・施設の適正化を進めていく。</t>
    <rPh sb="1" eb="3">
      <t>ヒョウジュン</t>
    </rPh>
    <rPh sb="3" eb="5">
      <t>ザイセイ</t>
    </rPh>
    <rPh sb="5" eb="7">
      <t>キボ</t>
    </rPh>
    <rPh sb="8" eb="9">
      <t>ゾウ</t>
    </rPh>
    <rPh sb="67" eb="68">
      <t>ヘ</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</si>
  <si>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</si>
  <si>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</si>
  <si>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</si>
  <si>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</si>
  <si>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</si>
  <si>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</si>
  <si>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</si>
  <si>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</si>
  <si>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</si>
  <si>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</si>
  <si>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</si>
  <si>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</si>
  <si>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</si>
  <si>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</si>
  <si>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</si>
  <si>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</si>
  <si>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</si>
  <si>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</si>
  <si>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</si>
  <si>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長岡市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</si>
  <si>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</si>
  <si>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</si>
  <si>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</si>
  <si>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</si>
  <si>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</si>
  <si>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</si>
  <si>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</si>
  <si>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</si>
  <si>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</si>
  <si>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</si>
  <si>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</si>
  <si>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</si>
  <si>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</si>
  <si>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</si>
  <si>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</si>
  <si>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</si>
  <si>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</si>
  <si>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</si>
  <si>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</si>
  <si>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</si>
  <si>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</si>
  <si>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</si>
  <si>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</si>
  <si>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</si>
  <si>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</si>
  <si>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</si>
  <si>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</si>
  <si>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</si>
  <si>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</si>
  <si>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</si>
  <si>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</si>
  <si>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</si>
  <si>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</si>
  <si>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</si>
  <si>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</si>
  <si>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</si>
  <si>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</si>
  <si>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</si>
  <si>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</si>
  <si>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</si>
  <si>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</si>
  <si>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</si>
  <si>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</si>
  <si>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</si>
  <si>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</si>
  <si>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</si>
  <si>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</si>
  <si>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</si>
  <si>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</si>
  <si>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</si>
  <si>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</si>
  <si>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</si>
  <si>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</si>
  <si>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</si>
  <si>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</si>
  <si>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</si>
  <si>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</si>
  <si>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</si>
  <si>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</si>
  <si>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</si>
  <si>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</si>
  <si>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</si>
  <si>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</si>
  <si>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</si>
  <si>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</si>
  <si>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</si>
  <si>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</si>
  <si>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</si>
  <si>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</si>
  <si>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</si>
  <si>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</si>
  <si>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</si>
  <si>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</si>
  <si>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</si>
  <si>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</si>
  <si>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</si>
  <si>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</si>
  <si>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</si>
  <si>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</si>
  <si>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</si>
  <si>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</si>
  <si>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</si>
  <si>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</si>
  <si>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</si>
  <si>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</si>
  <si>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</si>
  <si>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</si>
  <si>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</si>
  <si>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</si>
  <si>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</si>
  <si>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</si>
  <si>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</si>
  <si>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</si>
  <si>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</si>
  <si>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</si>
  <si>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</si>
  <si>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</si>
  <si>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</si>
  <si>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</si>
  <si>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</si>
  <si>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</si>
  <si>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</si>
  <si>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</si>
  <si>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</si>
  <si>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</si>
  <si>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</si>
  <si>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</si>
  <si>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</si>
  <si>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</si>
  <si>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新潟県長岡市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</si>
  <si>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</si>
  <si>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</si>
  <si>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</si>
  <si>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</si>
  <si>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</si>
  <si>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</si>
  <si>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</si>
  <si>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</si>
  <si>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</si>
  <si>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</si>
  <si>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</si>
  <si>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</si>
  <si>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</si>
  <si>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</si>
  <si>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</si>
  <si>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</si>
  <si>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</si>
  <si>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</si>
  <si>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</si>
  <si>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</si>
  <si>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</si>
  <si>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</si>
  <si>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</si>
  <si>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</si>
  <si>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</si>
  <si>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</si>
  <si>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</si>
  <si>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</si>
  <si>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</si>
  <si>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</si>
  <si>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</si>
  <si>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</si>
  <si>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</si>
  <si>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</si>
  <si>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</si>
  <si>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</si>
  <si>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</si>
  <si>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</si>
  <si>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</si>
  <si>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</si>
  <si>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</si>
  <si>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</si>
  <si>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</si>
  <si>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</si>
  <si>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</si>
  <si>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</si>
  <si>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</si>
  <si>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</si>
  <si>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</si>
  <si>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</si>
  <si>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</si>
  <si>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</si>
  <si>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</si>
  <si>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</si>
  <si>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</si>
  <si>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</si>
  <si>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</si>
  <si>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</si>
  <si>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</si>
  <si>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</si>
  <si>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</si>
  <si>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</si>
  <si>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</si>
  <si>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</si>
  <si>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</si>
  <si>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</si>
  <si>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</si>
  <si>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</si>
  <si>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</si>
  <si>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</si>
  <si>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</si>
  <si>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</si>
  <si>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</si>
  <si>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</si>
  <si>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</si>
  <si>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</si>
  <si>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</si>
  <si>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</si>
  <si>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</si>
  <si>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</si>
  <si>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</si>
  <si>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</si>
  <si>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</si>
  <si>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</si>
  <si>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</si>
  <si>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</si>
  <si>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</si>
  <si>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</si>
  <si>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</si>
  <si>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</si>
  <si>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</si>
  <si>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</si>
  <si>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</si>
  <si>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</si>
  <si>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</si>
  <si>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</si>
  <si>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</si>
  <si>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</si>
  <si>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</si>
  <si>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</si>
  <si>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</si>
  <si>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</si>
  <si>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</si>
  <si>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</si>
  <si>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</si>
  <si>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</si>
  <si>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</si>
  <si>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</si>
  <si>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</si>
  <si>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</si>
  <si>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</si>
  <si>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</si>
  <si>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</si>
  <si>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</si>
  <si>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</si>
  <si>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</si>
  <si>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</si>
  <si>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</si>
  <si>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</si>
  <si>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</si>
  <si>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</si>
  <si>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</si>
  <si>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</si>
  <si>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</si>
  <si>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</si>
  <si>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</si>
  <si>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</si>
  <si>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</si>
  <si>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</si>
  <si>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</si>
  <si>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</si>
  <si>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</si>
  <si>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</si>
  <si>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</si>
  <si>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</si>
  <si>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</si>
  <si>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</si>
  <si>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</si>
  <si>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</si>
  <si>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</si>
  <si>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</si>
  <si>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</si>
  <si>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</si>
  <si>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</si>
  <si>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</si>
  <si>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</si>
  <si>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</si>
  <si>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</si>
  <si>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</si>
  <si>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</si>
  <si>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</si>
  <si>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新潟県長岡市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</si>
  <si>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</si>
  <si>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</si>
  <si>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</si>
  <si>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</si>
  <si>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</si>
  <si>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</si>
  <si>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</si>
  <si>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</si>
  <si>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</si>
  <si>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</si>
  <si>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</si>
  <si>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</si>
  <si>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</si>
  <si>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</si>
  <si>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</si>
  <si>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</si>
  <si>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</si>
  <si>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</si>
  <si>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</si>
  <si>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</si>
  <si>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一般財団法人長岡産業交流会館</t>
    <rPh sb="0" eb="2">
      <t>イッパン</t>
    </rPh>
    <rPh sb="2" eb="4">
      <t>ザイダン</t>
    </rPh>
    <rPh sb="4" eb="6">
      <t>ホウジン</t>
    </rPh>
    <rPh sb="6" eb="8">
      <t>ナガオカ</t>
    </rPh>
    <rPh sb="8" eb="10">
      <t>サンギョウ</t>
    </rPh>
    <rPh sb="10" eb="14">
      <t>コウリュウカイカン</t>
    </rPh>
    <phoneticPr fontId="25"/>
  </si>
  <si>
    <t>-</t>
    <phoneticPr fontId="25"/>
  </si>
  <si>
    <t>診療所事業特別会計</t>
    <phoneticPr fontId="5"/>
  </si>
  <si>
    <t>公益財団法人長岡市勤労者福祉サービスセンター</t>
    <rPh sb="0" eb="6">
      <t>コウエキザイダンホウジン</t>
    </rPh>
    <rPh sb="6" eb="9">
      <t>ナガオカシ</t>
    </rPh>
    <rPh sb="9" eb="12">
      <t>キンロウシャ</t>
    </rPh>
    <rPh sb="12" eb="14">
      <t>フクシ</t>
    </rPh>
    <phoneticPr fontId="25"/>
  </si>
  <si>
    <t>公益財団法人長岡市米百俵財団</t>
    <rPh sb="0" eb="4">
      <t>コウエキザイダン</t>
    </rPh>
    <rPh sb="4" eb="6">
      <t>ホウジン</t>
    </rPh>
    <rPh sb="6" eb="9">
      <t>ナガオカシ</t>
    </rPh>
    <rPh sb="9" eb="10">
      <t>コメ</t>
    </rPh>
    <rPh sb="10" eb="12">
      <t>ヒャクヒョウ</t>
    </rPh>
    <rPh sb="12" eb="14">
      <t>ザイダン</t>
    </rPh>
    <phoneticPr fontId="25"/>
  </si>
  <si>
    <t>公益財団法人長岡市スポーツ協会</t>
    <rPh sb="0" eb="6">
      <t>コウエキザイダンホウジン</t>
    </rPh>
    <rPh sb="6" eb="9">
      <t>ナガオカシ</t>
    </rPh>
    <rPh sb="13" eb="15">
      <t>キョウカイ</t>
    </rPh>
    <phoneticPr fontId="25"/>
  </si>
  <si>
    <t>公益財団法人長岡市芸術文化振興財団</t>
    <rPh sb="0" eb="9">
      <t>コウエキザイダンホウジンナガオカシ</t>
    </rPh>
    <rPh sb="9" eb="11">
      <t>ゲイジュツ</t>
    </rPh>
    <rPh sb="11" eb="13">
      <t>ブンカ</t>
    </rPh>
    <rPh sb="13" eb="15">
      <t>シンコウ</t>
    </rPh>
    <rPh sb="15" eb="17">
      <t>ザイダン</t>
    </rPh>
    <phoneticPr fontId="25"/>
  </si>
  <si>
    <t>公益財団法人長岡市国際交流協会</t>
    <rPh sb="0" eb="9">
      <t>コウエキザイダンホウジンナガオカシ</t>
    </rPh>
    <rPh sb="9" eb="11">
      <t>コクサイ</t>
    </rPh>
    <rPh sb="11" eb="13">
      <t>コウリュウ</t>
    </rPh>
    <rPh sb="13" eb="15">
      <t>キョウカイ</t>
    </rPh>
    <phoneticPr fontId="25"/>
  </si>
  <si>
    <t>長岡地域土地開発公社</t>
    <rPh sb="0" eb="2">
      <t>ナガオカ</t>
    </rPh>
    <rPh sb="2" eb="4">
      <t>チイキ</t>
    </rPh>
    <rPh sb="4" eb="6">
      <t>トチ</t>
    </rPh>
    <rPh sb="6" eb="8">
      <t>カイハツ</t>
    </rPh>
    <rPh sb="8" eb="10">
      <t>コウシャ</t>
    </rPh>
    <phoneticPr fontId="25"/>
  </si>
  <si>
    <t>株式会社山古志観光開発公社</t>
    <rPh sb="0" eb="4">
      <t>カブシキガイシャ</t>
    </rPh>
    <rPh sb="4" eb="7">
      <t>ヤマコシ</t>
    </rPh>
    <rPh sb="7" eb="9">
      <t>カンコウ</t>
    </rPh>
    <rPh sb="9" eb="11">
      <t>カイハツ</t>
    </rPh>
    <rPh sb="11" eb="13">
      <t>コウシャ</t>
    </rPh>
    <phoneticPr fontId="25"/>
  </si>
  <si>
    <t>公立大学法人長岡造形大学</t>
    <rPh sb="0" eb="4">
      <t>コウリツダイガク</t>
    </rPh>
    <rPh sb="4" eb="6">
      <t>ホウジン</t>
    </rPh>
    <rPh sb="6" eb="8">
      <t>ナガオカ</t>
    </rPh>
    <rPh sb="8" eb="12">
      <t>ゾウケイダイガク</t>
    </rPh>
    <phoneticPr fontId="25"/>
  </si>
  <si>
    <t>一般財団法人長岡花火財団</t>
    <rPh sb="0" eb="4">
      <t>イッパンザイダン</t>
    </rPh>
    <rPh sb="4" eb="6">
      <t>ホウジン</t>
    </rPh>
    <rPh sb="6" eb="8">
      <t>ナガオカ</t>
    </rPh>
    <rPh sb="8" eb="10">
      <t>ハナビ</t>
    </rPh>
    <rPh sb="10" eb="12">
      <t>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</si>
  <si>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</si>
  <si>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</si>
  <si>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</si>
  <si>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</si>
  <si>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</si>
  <si>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</si>
  <si>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</si>
  <si>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</si>
  <si>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</si>
  <si>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</si>
  <si>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</si>
  <si>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</si>
  <si>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</si>
  <si>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</si>
  <si>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国民健康保険寺泊診療所事業特別会計</t>
    <phoneticPr fontId="5"/>
  </si>
  <si>
    <t>後期高齢者医療事業特別会計</t>
    <phoneticPr fontId="5"/>
  </si>
  <si>
    <t>介護保険事業特別会計</t>
    <phoneticPr fontId="5"/>
  </si>
  <si>
    <t>下水道事業会計</t>
    <phoneticPr fontId="5"/>
  </si>
  <si>
    <t>法適用企業</t>
    <phoneticPr fontId="5"/>
  </si>
  <si>
    <t>水道事業会計</t>
    <phoneticPr fontId="5"/>
  </si>
  <si>
    <t>簡易水道事業会計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</si>
  <si>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</si>
  <si>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</si>
  <si>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</si>
  <si>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</si>
  <si>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</si>
  <si>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</si>
  <si>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</si>
  <si>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寺泊老人ホーム組合</t>
  </si>
  <si>
    <t>-</t>
  </si>
  <si>
    <t>魚沼地区障害福祉組合</t>
  </si>
  <si>
    <t>新潟県中越福祉事務組合</t>
  </si>
  <si>
    <t>三条・燕・西蒲・南蒲広域養護老人ホーム施設組合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</si>
  <si>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</si>
  <si>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</si>
  <si>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</si>
  <si>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</si>
  <si>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</si>
  <si>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</si>
  <si>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</si>
  <si>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</si>
  <si>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</si>
  <si>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</si>
  <si>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</si>
  <si>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</si>
  <si>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</si>
  <si>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</si>
  <si>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</si>
  <si>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</si>
  <si>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</si>
  <si>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</si>
  <si>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</si>
  <si>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</si>
  <si>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</si>
  <si>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</si>
  <si>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</si>
  <si>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</si>
  <si>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</si>
  <si>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</si>
  <si>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</si>
  <si>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</si>
  <si>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</si>
  <si>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</si>
  <si>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</si>
  <si>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</si>
  <si>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</si>
  <si>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</si>
  <si>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</si>
  <si>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</si>
  <si>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</si>
  <si>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</si>
  <si>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</si>
  <si>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</si>
  <si>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</si>
  <si>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</si>
  <si>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</si>
  <si>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</si>
  <si>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</si>
  <si>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</si>
  <si>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</si>
  <si>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</si>
  <si>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</si>
  <si>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</si>
  <si>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</si>
  <si>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</si>
  <si>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</si>
  <si>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</si>
  <si>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</si>
  <si>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</si>
  <si>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</si>
  <si>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</si>
  <si>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</si>
  <si>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</si>
  <si>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</si>
  <si>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</si>
  <si>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</si>
  <si>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</si>
  <si>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</si>
  <si>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</si>
  <si>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</si>
  <si>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</si>
  <si>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</si>
  <si>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</si>
  <si>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</si>
  <si>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</si>
  <si>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</si>
  <si>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</si>
  <si>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</si>
  <si>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</si>
  <si>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</si>
  <si>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</si>
  <si>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</si>
  <si>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</si>
  <si>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</si>
  <si>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</si>
  <si>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</si>
  <si>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</si>
  <si>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</si>
  <si>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</si>
  <si>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</si>
  <si>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</si>
  <si>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</si>
  <si>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</si>
  <si>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</si>
  <si>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</si>
  <si>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</si>
  <si>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</si>
  <si>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</si>
  <si>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</si>
  <si>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</si>
  <si>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</si>
  <si>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</si>
  <si>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</si>
  <si>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</si>
  <si>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</si>
  <si>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</si>
  <si>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</si>
  <si>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</si>
  <si>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</si>
  <si>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</si>
  <si>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</si>
  <si>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</si>
  <si>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</si>
  <si>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</si>
  <si>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</si>
  <si>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</si>
  <si>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</si>
  <si>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</si>
  <si>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</si>
  <si>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</si>
  <si>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</si>
  <si>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</si>
  <si>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</si>
  <si>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</si>
  <si>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</si>
  <si>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</si>
  <si>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</si>
  <si>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</si>
  <si>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</si>
  <si>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</si>
  <si>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</si>
  <si>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</si>
  <si>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</si>
  <si>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</si>
  <si>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</si>
  <si>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</si>
  <si>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</si>
  <si>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</si>
  <si>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</si>
  <si>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0.38</t>
  </si>
  <si>
    <t>会計</t>
    <rPh sb="0" eb="2">
      <t>カイケイ</t>
    </rPh>
    <phoneticPr fontId="5"/>
  </si>
  <si>
    <t>水道事業会計</t>
  </si>
  <si>
    <t>一般会計</t>
  </si>
  <si>
    <t>下水道事業会計</t>
  </si>
  <si>
    <t>介護保険事業特別会計</t>
  </si>
  <si>
    <t>国民健康保険事業特別会計</t>
  </si>
  <si>
    <t>簡易水道事業会計</t>
  </si>
  <si>
    <t>浄化槽整備事業特別会計</t>
  </si>
  <si>
    <t>後期高齢者医療事業特別会計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</si>
  <si>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</si>
  <si>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</si>
  <si>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</si>
  <si>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</si>
  <si>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</si>
  <si>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</si>
  <si>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</si>
  <si>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</si>
  <si>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</si>
  <si>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</si>
  <si>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</si>
  <si>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</si>
  <si>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</si>
  <si>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</si>
  <si>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</si>
  <si>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</si>
  <si>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</si>
  <si>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</si>
  <si>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</si>
  <si>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</si>
  <si>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</si>
  <si>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</si>
  <si>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</si>
  <si>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</si>
  <si>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</si>
  <si>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</si>
  <si>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</si>
  <si>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</si>
  <si>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</si>
  <si>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</si>
  <si>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</si>
  <si>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</si>
  <si>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</si>
  <si>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</si>
  <si>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</si>
  <si>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</si>
  <si>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</si>
  <si>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</si>
  <si>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</si>
  <si>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</si>
  <si>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</si>
  <si>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</si>
  <si>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</si>
  <si>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</si>
  <si>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</si>
  <si>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</si>
  <si>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</si>
  <si>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都市整備基金</t>
    <rPh sb="0" eb="6">
      <t>トシセイビキキン</t>
    </rPh>
    <phoneticPr fontId="5"/>
  </si>
  <si>
    <t>ふるさと創生基金</t>
    <rPh sb="4" eb="6">
      <t>ソウセイ</t>
    </rPh>
    <rPh sb="6" eb="8">
      <t>キキン</t>
    </rPh>
    <phoneticPr fontId="25"/>
  </si>
  <si>
    <t>中越大震災メモリアル基金</t>
    <rPh sb="0" eb="2">
      <t>チュウエツ</t>
    </rPh>
    <rPh sb="2" eb="5">
      <t>ダイシンサイ</t>
    </rPh>
    <rPh sb="10" eb="12">
      <t>キキン</t>
    </rPh>
    <phoneticPr fontId="25"/>
  </si>
  <si>
    <t>まち・ひと・しごと創生基金</t>
    <rPh sb="9" eb="11">
      <t>ソウセイ</t>
    </rPh>
    <rPh sb="11" eb="13">
      <t>キキン</t>
    </rPh>
    <phoneticPr fontId="25"/>
  </si>
  <si>
    <t>－</t>
    <phoneticPr fontId="25"/>
  </si>
  <si>
    <t>和島地域教育施設整備基金</t>
    <rPh sb="0" eb="2">
      <t>ワシマ</t>
    </rPh>
    <rPh sb="2" eb="4">
      <t>チイキ</t>
    </rPh>
    <rPh sb="4" eb="6">
      <t>キョウイク</t>
    </rPh>
    <rPh sb="6" eb="8">
      <t>シセツ</t>
    </rPh>
    <rPh sb="8" eb="10">
      <t>セイビ</t>
    </rPh>
    <rPh sb="10" eb="12">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</si>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</sst>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79EB-4470-B813-CF0A683C485A}"/>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79EB-4470-B813-CF0A683C48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2.35</c:v>
                </c:pt>
                <c:pt idx="1">
                  <c:v>7.31</c:v>
                </c:pt>
                <c:pt idx="2">
                  <c:v>7.89</c:v>
                </c:pt>
                <c:pt idx="3">
                  <c:v>8.81</c:v>
                </c:pt>
                <c:pt idx="4">
                  <c:v>6.96</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F22B-4047-AA42-162319734ADA}"/>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6.06</c:v>
                </c:pt>
                <c:pt idx="1">
                  <c:v>6.65</c:v>
                </c:pt>
                <c:pt idx="2">
                  <c:v>9.4700000000000006</c:v>
                </c:pt>
                <c:pt idx="3">
                  <c:v>12.45</c:v>
                </c:pt>
                <c:pt idx="4">
                  <c:v>13.76</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F22B-4047-AA42-162319734A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0.38</c:v>
                </c:pt>
                <c:pt idx="1">
                  <c:v>5.7</c:v>
                </c:pt>
                <c:pt idx="2">
                  <c:v>3.83</c:v>
                </c:pt>
                <c:pt idx="3">
                  <c:v>3.47</c:v>
                </c:pt>
                <c:pt idx="4">
                  <c:v>-0.38</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F22B-4047-AA42-162319734A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FAF6-4CF9-8281-F1370CE82D48}"/>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FAF6-4CF9-8281-F1370CE82D48}"/>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後期高齢者医療事業特別会計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FAF6-4CF9-8281-F1370CE82D48}"/>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浄化槽整備事業特別会計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FAF6-4CF9-8281-F1370CE82D48}"/>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0</c:v>
                </c:pt>
                <c:pt idx="1">
                  <c:v>0</c:v>
                </c:pt>
                <c:pt idx="2">
                  <c:v>#N/A</c:v>
                </c:pt>
                <c:pt idx="3">
                  <c:v>7.0000000000000007E-2</c:v>
                </c:pt>
                <c:pt idx="4">
                  <c:v>#N/A</c:v>
                </c:pt>
                <c:pt idx="5">
                  <c:v>0.11</c:v>
                </c:pt>
                <c:pt idx="6">
                  <c:v>#N/A</c:v>
                </c:pt>
                <c:pt idx="7">
                  <c:v>0.15</c:v>
                </c:pt>
                <c:pt idx="8">
                  <c:v>#N/A</c:v>
                </c:pt>
                <c:pt idx="9">
                  <c:v>0.18</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簡易水道事業会計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FAF6-4CF9-8281-F1370CE82D48}"/>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0.57999999999999996</c:v>
                </c:pt>
                <c:pt idx="2">
                  <c:v>#N/A</c:v>
                </c:pt>
                <c:pt idx="3">
                  <c:v>0.64</c:v>
                </c:pt>
                <c:pt idx="4">
                  <c:v>#N/A</c:v>
                </c:pt>
                <c:pt idx="5">
                  <c:v>0.61</c:v>
                </c:pt>
                <c:pt idx="6">
                  <c:v>#N/A</c:v>
                </c:pt>
                <c:pt idx="7">
                  <c:v>0.35</c:v>
                </c:pt>
                <c:pt idx="8">
                  <c:v>#N/A</c:v>
                </c:pt>
                <c:pt idx="9">
                  <c:v>0.31</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FAF6-4CF9-8281-F1370CE82D48}"/>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0.4</c:v>
                </c:pt>
                <c:pt idx="2">
                  <c:v>#N/A</c:v>
                </c:pt>
                <c:pt idx="3">
                  <c:v>0.26</c:v>
                </c:pt>
                <c:pt idx="4">
                  <c:v>#N/A</c:v>
                </c:pt>
                <c:pt idx="5">
                  <c:v>0.51</c:v>
                </c:pt>
                <c:pt idx="6">
                  <c:v>#N/A</c:v>
                </c:pt>
                <c:pt idx="7">
                  <c:v>0.79</c:v>
                </c:pt>
                <c:pt idx="8">
                  <c:v>#N/A</c:v>
                </c:pt>
                <c:pt idx="9">
                  <c:v>1.24</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FAF6-4CF9-8281-F1370CE82D48}"/>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1.65</c:v>
                </c:pt>
                <c:pt idx="2">
                  <c:v>#N/A</c:v>
                </c:pt>
                <c:pt idx="3">
                  <c:v>1.62</c:v>
                </c:pt>
                <c:pt idx="4">
                  <c:v>#N/A</c:v>
                </c:pt>
                <c:pt idx="5">
                  <c:v>1.58</c:v>
                </c:pt>
                <c:pt idx="6">
                  <c:v>#N/A</c:v>
                </c:pt>
                <c:pt idx="7">
                  <c:v>1.47</c:v>
                </c:pt>
                <c:pt idx="8">
                  <c:v>#N/A</c:v>
                </c:pt>
                <c:pt idx="9">
                  <c:v>1.76</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FAF6-4CF9-8281-F1370CE82D48}"/>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2.34</c:v>
                </c:pt>
                <c:pt idx="2">
                  <c:v>#N/A</c:v>
                </c:pt>
                <c:pt idx="3">
                  <c:v>7.3</c:v>
                </c:pt>
                <c:pt idx="4">
                  <c:v>#N/A</c:v>
                </c:pt>
                <c:pt idx="5">
                  <c:v>7.88</c:v>
                </c:pt>
                <c:pt idx="6">
                  <c:v>#N/A</c:v>
                </c:pt>
                <c:pt idx="7">
                  <c:v>8.81</c:v>
                </c:pt>
                <c:pt idx="8">
                  <c:v>#N/A</c:v>
                </c:pt>
                <c:pt idx="9">
                  <c:v>6.96</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FAF6-4CF9-8281-F1370CE82D48}"/>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9.68</c:v>
                </c:pt>
                <c:pt idx="2">
                  <c:v>#N/A</c:v>
                </c:pt>
                <c:pt idx="3">
                  <c:v>9.8800000000000008</c:v>
                </c:pt>
                <c:pt idx="4">
                  <c:v>#N/A</c:v>
                </c:pt>
                <c:pt idx="5">
                  <c:v>9.39</c:v>
                </c:pt>
                <c:pt idx="6">
                  <c:v>#N/A</c:v>
                </c:pt>
                <c:pt idx="7">
                  <c:v>8.9</c:v>
                </c:pt>
                <c:pt idx="8">
                  <c:v>#N/A</c:v>
                </c:pt>
                <c:pt idx="9">
                  <c:v>8.26</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FAF6-4CF9-8281-F1370CE82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13145</c:v>
                </c:pt>
                <c:pt idx="5">
                  <c:v>12824</c:v>
                </c:pt>
                <c:pt idx="8">
                  <c:v>12786</c:v>
                </c:pt>
                <c:pt idx="11">
                  <c:v>12814</c:v>
                </c:pt>
                <c:pt idx="14">
                  <c:v>12530</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2B8F-4E4A-BD15-FD04B178CA24}"/>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2B8F-4E4A-BD15-FD04B178CA24}"/>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88</c:v>
                </c:pt>
                <c:pt idx="3">
                  <c:v>64</c:v>
                </c:pt>
                <c:pt idx="6">
                  <c:v>39</c:v>
                </c:pt>
                <c:pt idx="9">
                  <c:v>34</c:v>
                </c:pt>
                <c:pt idx="12">
                  <c:v>42</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2B8F-4E4A-BD15-FD04B178CA24}"/>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2</c:v>
                </c:pt>
                <c:pt idx="3">
                  <c:v>2</c:v>
                </c:pt>
                <c:pt idx="6">
                  <c:v>7</c:v>
                </c:pt>
                <c:pt idx="9">
                  <c:v>7</c:v>
                </c:pt>
                <c:pt idx="12">
                  <c:v>9</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2B8F-4E4A-BD15-FD04B178CA24}"/>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2524</c:v>
                </c:pt>
                <c:pt idx="3">
                  <c:v>2478</c:v>
                </c:pt>
                <c:pt idx="6">
                  <c:v>2518</c:v>
                </c:pt>
                <c:pt idx="9">
                  <c:v>2565</c:v>
                </c:pt>
                <c:pt idx="12">
                  <c:v>2475</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2B8F-4E4A-BD15-FD04B178CA24}"/>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2B8F-4E4A-BD15-FD04B178CA24}"/>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2B8F-4E4A-BD15-FD04B178CA24}"/>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13696</c:v>
                </c:pt>
                <c:pt idx="3">
                  <c:v>13849</c:v>
                </c:pt>
                <c:pt idx="6">
                  <c:v>14023</c:v>
                </c:pt>
                <c:pt idx="9">
                  <c:v>14546</c:v>
                </c:pt>
                <c:pt idx="12">
                  <c:v>15144</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2B8F-4E4A-BD15-FD04B178CA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3165</c:v>
                </c:pt>
                <c:pt idx="2">
                  <c:v>#N/A</c:v>
                </c:pt>
                <c:pt idx="3">
                  <c:v>#N/A</c:v>
                </c:pt>
                <c:pt idx="4">
                  <c:v>3569</c:v>
                </c:pt>
                <c:pt idx="5">
                  <c:v>#N/A</c:v>
                </c:pt>
                <c:pt idx="6">
                  <c:v>#N/A</c:v>
                </c:pt>
                <c:pt idx="7">
                  <c:v>3801</c:v>
                </c:pt>
                <c:pt idx="8">
                  <c:v>#N/A</c:v>
                </c:pt>
                <c:pt idx="9">
                  <c:v>#N/A</c:v>
                </c:pt>
                <c:pt idx="10">
                  <c:v>4338</c:v>
                </c:pt>
                <c:pt idx="11">
                  <c:v>#N/A</c:v>
                </c:pt>
                <c:pt idx="12">
                  <c:v>#N/A</c:v>
                </c:pt>
                <c:pt idx="13">
                  <c:v>5140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2B8F-4E4A-BD15-FD04B178CA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125802</c:v>
                </c:pt>
                <c:pt idx="5">
                  <c:v>122721</c:v>
                </c:pt>
                <c:pt idx="8">
                  <c:v>121589</c:v>
                </c:pt>
                <c:pt idx="11">
                  <c:v>118367</c:v>
                </c:pt>
                <c:pt idx="14">
                  <c:v>113723</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D85F-4FDF-A8AC-D5F7DD8B7A90}"/>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9409</c:v>
                </c:pt>
                <c:pt idx="5">
                  <c:v>9470</c:v>
                </c:pt>
                <c:pt idx="8">
                  <c:v>10295</c:v>
                </c:pt>
                <c:pt idx="11">
                  <c:v>10342</c:v>
                </c:pt>
                <c:pt idx="14">
                  <c:v>10905</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D85F-4FDF-A8AC-D5F7DD8B7A90}"/>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14879</c:v>
                </c:pt>
                <c:pt idx="5">
                  <c:v>15253</c:v>
                </c:pt>
                <c:pt idx="8">
                  <c:v>18936</c:v>
                </c:pt>
                <c:pt idx="11">
                  <c:v>20177</c:v>
                </c:pt>
                <c:pt idx="14">
                  <c:v>21801</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D85F-4FDF-A8AC-D5F7DD8B7A90}"/>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D85F-4FDF-A8AC-D5F7DD8B7A90}"/>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D85F-4FDF-A8AC-D5F7DD8B7A90}"/>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34</c:v>
                </c:pt>
                <c:pt idx="3">
                  <c:v>36</c:v>
                </c:pt>
                <c:pt idx="6">
                  <c:v>1</c:v>
                </c:pt>
                <c:pt idx="9">
                  <c:v>7</c:v>
                </c:pt>
                <c:pt idx="12">
                  <c:v>8</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D85F-4FDF-A8AC-D5F7DD8B7A90}"/>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15536</c:v>
                </c:pt>
                <c:pt idx="3">
                  <c:v>15710</c:v>
                </c:pt>
                <c:pt idx="6">
                  <c:v>15930</c:v>
                </c:pt>
                <c:pt idx="9">
                  <c:v>15436</c:v>
                </c:pt>
                <c:pt idx="12">
                  <c:v>15954</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D85F-4FDF-A8AC-D5F7DD8B7A90}"/>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149</c:v>
                </c:pt>
                <c:pt idx="3">
                  <c:v>147</c:v>
                </c:pt>
                <c:pt idx="6">
                  <c:v>140</c:v>
                </c:pt>
                <c:pt idx="9">
                  <c:v>133</c:v>
                </c:pt>
                <c:pt idx="12">
                  <c:v>129</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D85F-4FDF-A8AC-D5F7DD8B7A90}"/>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20081</c:v>
                </c:pt>
                <c:pt idx="3">
                  <c:v>19748</c:v>
                </c:pt>
                <c:pt idx="6">
                  <c:v>19627</c:v>
                </c:pt>
                <c:pt idx="9">
                  <c:v>18917</c:v>
                </c:pt>
                <c:pt idx="12">
                  <c:v>18544</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D85F-4FDF-A8AC-D5F7DD8B7A90}"/>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755</c:v>
                </c:pt>
                <c:pt idx="3">
                  <c:v>722</c:v>
                </c:pt>
                <c:pt idx="6">
                  <c:v>685</c:v>
                </c:pt>
                <c:pt idx="9">
                  <c:v>715</c:v>
                </c:pt>
                <c:pt idx="12">
                  <c:v>1094</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D85F-4FDF-A8AC-D5F7DD8B7A90}"/>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156306</c:v>
                </c:pt>
                <c:pt idx="3">
                  <c:v>155066</c:v>
                </c:pt>
                <c:pt idx="6">
                  <c:v>154472</c:v>
                </c:pt>
                <c:pt idx="9">
                  <c:v>153323</c:v>
                </c:pt>
                <c:pt idx="12">
                  <c:v>154802</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D85F-4FDF-A8AC-D5F7DD8B7A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42770</c:v>
                </c:pt>
                <c:pt idx="2">
                  <c:v>#N/A</c:v>
                </c:pt>
                <c:pt idx="3">
                  <c:v>#N/A</c:v>
                </c:pt>
                <c:pt idx="4">
                  <c:v>43986</c:v>
                </c:pt>
                <c:pt idx="5">
                  <c:v>#N/A</c:v>
                </c:pt>
                <c:pt idx="6">
                  <c:v>#N/A</c:v>
                </c:pt>
                <c:pt idx="7">
                  <c:v>40036</c:v>
                </c:pt>
                <c:pt idx="8">
                  <c:v>#N/A</c:v>
                </c:pt>
                <c:pt idx="9">
                  <c:v>#N/A</c:v>
                </c:pt>
                <c:pt idx="10">
                  <c:v>39644</c:v>
                </c:pt>
                <c:pt idx="11">
                  <c:v>#N/A</c:v>
                </c:pt>
                <c:pt idx="12">
                  <c:v>#N/A</c:v>
                </c:pt>
                <c:pt idx="13">
                  <c:v>44102</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D85F-4FDF-A8AC-D5F7DD8B7A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6894</c:v>
                </c:pt>
                <c:pt idx="1">
                  <c:v>8845</c:v>
                </c:pt>
                <c:pt idx="2">
                  <c:v>9845</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9257-4CCE-AD78-39DF4A58E025}"/>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1529</c:v>
                </c:pt>
                <c:pt idx="1">
                  <c:v>1529</c:v>
                </c:pt>
                <c:pt idx="2">
                  <c:v>1896</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9257-4CCE-AD78-39DF4A58E025}"/>
            </c:ext>
          </c:extLst>
        </c:ser>
        <c:ser>
          <c:idx val="1"/>
          <c:order val="2"/>
          <c:spPr>
            <a:solidFill>
              <a:srgbClr val="2E75B6"/>
            </a:solidFill>
            <a:ln>
              <a:noFill/>
            </a:ln>
          </c:spPr>
          <c:invertIfNegative val="0"/>
          <c:val>
            <c:numRef>
              <c:f>[1]データシート!$B$74:$D$74</c:f>
              <c:numCache>
                <c:formatCode>General</c:formatCode>
                <c:ptCount val="3"/>
                <c:pt idx="0">
                  <c:v>10061</c:v>
                </c:pt>
                <c:pt idx="1">
                  <c:v>8930</c:v>
                </c:pt>
                <c:pt idx="2">
                  <c:v>8661</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9257-4CCE-AD78-39DF4A58E0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359255137876567E-2"/>
                  <c:y val="-4.550400327380730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{9AEAD4DF-299C-4BF2-8F2B-C9672589C569}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90D-4C74-BEC0-17C79A74CB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{B79A1062-D5E0-43B9-B9AA-B32B80D0C184}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0D-4C74-BEC0-17C79A74CB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{94DD9BF4-AE9B-4630-A496-BA8F2789F62B}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0D-4C74-BEC0-17C79A74CB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{7AE262A0-0425-48EE-9647-02EE624D6D38}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0D-4C74-BEC0-17C79A74CB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{A4E7D901-C78D-4BCE-B532-FA34390752A0}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0D-4C74-BEC0-17C79A74CB1C}"/>
                </c:ext>
              </c:extLst>
            </c:dLbl>
            <c:dLbl>
              <c:idx val="8"/>
              <c:layout>
                <c:manualLayout>
                  <c:x val="-3.2672246162591886E-2"/>
                  <c:y val="-8.39740809379230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{3E21E10E-CDFF-4478-BD98-55BCB0365AFC}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90D-4C74-BEC0-17C79A74CB1C}"/>
                </c:ext>
              </c:extLst>
            </c:dLbl>
            <c:dLbl>
              <c:idx val="16"/>
              <c:layout>
                <c:manualLayout>
                  <c:x val="-2.56408202895773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{B0DFD943-189A-4F95-A676-6008350064D7}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90D-4C74-BEC0-17C79A74CB1C}"/>
                </c:ext>
              </c:extLst>
            </c:dLbl>
            <c:dLbl>
              <c:idx val="24"/>
              <c:layout>
                <c:manualLayout>
                  <c:x val="-3.839068101089096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{125E5046-5FEB-408E-8500-A8F742E00269}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90D-4C74-BEC0-17C79A74CB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{8953108B-6B24-4135-94E0-3CA33603C911}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90D-4C74-BEC0-17C79A74CB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49.6</c:v>
                </c:pt>
                <c:pt idx="16">
                  <c:v>50.9</c:v>
                </c:pt>
                <c:pt idx="24">
                  <c:v>51.4</c:v>
                </c:pt>
                <c:pt idx="32">
                  <c:v>51.6</c:v>
                </c:pt>
              </c:numCache>
            </c:numRef>
          </c:xVal>
          <c:yVal>
            <c:numRef>
              <c:f>公会計指標分析・財政指標組合せ分析表!$BP$51:$DC$51</c:f>
              <c:numCache>
                <c:formatCode>#,##0.0;"▲ "#,##0.0</c:formatCode>
                <c:ptCount val="40"/>
                <c:pt idx="0">
                  <c:v>74.599999999999994</c:v>
                </c:pt>
                <c:pt idx="8">
                  <c:v>74.5</c:v>
                </c:pt>
                <c:pt idx="16">
                  <c:v>65.3</c:v>
                </c:pt>
                <c:pt idx="24">
                  <c:v>66.599999999999994</c:v>
                </c:pt>
                <c:pt idx="32">
                  <c:v>73.099999999999994</c:v>
                </c:pt>
              </c:numCache>
            </c:numRef>
          </c:yVal>
          <c:smooth val="0"/>
          <c:extLst>
            <c:ext xmlns:c16="http://schemas.microsoft.com/office/drawing/2014/chart" uri="{C3380CC4-5D6E-409C-BE32-E72D297353CC}">
              <c16:uniqueId val="{00000009-690D-4C74-BEC0-17C79A74CB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316230328068721E-2"/>
                  <c:y val="-4.901226292338629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{6CCD615E-9AB0-42BE-B48E-06A35F788E5B}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90D-4C74-BEC0-17C79A74CB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{A35BB12C-1E4A-44A3-A004-C3B5C436251B}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0D-4C74-BEC0-17C79A74CB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{90765DD1-C0DD-4728-83BD-557EB212C19E}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0D-4C74-BEC0-17C79A74CB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{D14D4E28-0E57-4BEB-B3C8-BB97DE6D67A3}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0D-4C74-BEC0-17C79A74CB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{A8D0B9A0-93E4-46AE-8EB1-60F056647CC8}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0D-4C74-BEC0-17C79A74CB1C}"/>
                </c:ext>
              </c:extLst>
            </c:dLbl>
            <c:dLbl>
              <c:idx val="8"/>
              <c:layout>
                <c:manualLayout>
                  <c:x val="-2.8769967525423275E-2"/>
                  <c:y val="-6.655249547879964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{95E8DC5E-7B6E-4673-A268-324AE3B50868}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90D-4C74-BEC0-17C79A74CB1C}"/>
                </c:ext>
              </c:extLst>
            </c:dLbl>
            <c:dLbl>
              <c:idx val="16"/>
              <c:layout>
                <c:manualLayout>
                  <c:x val="-3.6961054097210587E-2"/>
                  <c:y val="-6.243412688347824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{28075F1A-A50A-467A-9675-6FD3C672EF9D}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90D-4C74-BEC0-17C79A74CB1C}"/>
                </c:ext>
              </c:extLst>
            </c:dLbl>
            <c:dLbl>
              <c:idx val="24"/>
              <c:layout>
                <c:manualLayout>
                  <c:x val="-3.2015750650234161E-2"/>
                  <c:y val="-8.45330366445464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{96B7D4AF-75C4-4EEE-8FA3-0FA7FB1793AB}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90D-4C74-BEC0-17C79A74CB1C}"/>
                </c:ext>
              </c:extLst>
            </c:dLbl>
            <c:dLbl>
              <c:idx val="32"/>
              <c:layout>
                <c:manualLayout>
                  <c:x val="-3.2015750650234161E-2"/>
                  <c:y val="-6.116328859911526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{842392DA-43D0-445B-BDDE-8FB237E903D8}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90D-4C74-BEC0-17C79A74CB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690D-4C74-BEC0-17C79A74CB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58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{2E7E4B63-04A0-4E02-9791-1F96CDBFA888}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8E-4900-9583-3C89F7813E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{1D17C4B1-CB6B-4295-9EC9-13547B252205}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8E-4900-9583-3C89F7813E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{976F2A90-5469-4790-810D-F76EE16440A0}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8E-4900-9583-3C89F7813E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{DD5E5381-3202-408F-AE98-39BD9805D1CA}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8E-4900-9583-3C89F7813E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{E3A35D45-101F-4EDA-AC2D-08F88A9A3D8A}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8E-4900-9583-3C89F7813E7F}"/>
                </c:ext>
              </c:extLst>
            </c:dLbl>
            <c:dLbl>
              <c:idx val="8"/>
              <c:layout>
                <c:manualLayout>
                  <c:x val="-3.642968771538065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{45AD02B3-F45E-41E7-A5D3-54E1973B1344}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8E-4900-9583-3C89F7813E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{7DE991AF-69AF-4A1A-9AB9-2D8376A7192C}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8E-4900-9583-3C89F7813E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{CD29C028-820C-4C34-A555-E40EFC64C014}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8E-4900-9583-3C89F7813E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{32C277CE-A23A-47EF-988B-04E6697E8455}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8E-4900-9583-3C89F7813E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5.6</c:v>
                </c:pt>
                <c:pt idx="16">
                  <c:v>5.9</c:v>
                </c:pt>
                <c:pt idx="24">
                  <c:v>6.5</c:v>
                </c:pt>
                <c:pt idx="32">
                  <c:v>7.3</c:v>
                </c:pt>
              </c:numCache>
            </c:numRef>
          </c:xVal>
          <c:yVal>
            <c:numRef>
              <c:f>公会計指標分析・財政指標組合せ分析表!$BP$73:$DC$73</c:f>
              <c:numCache>
                <c:formatCode>#,##0.0;"▲ "#,##0.0</c:formatCode>
                <c:ptCount val="40"/>
                <c:pt idx="0">
                  <c:v>74.599999999999994</c:v>
                </c:pt>
                <c:pt idx="8">
                  <c:v>74.5</c:v>
                </c:pt>
                <c:pt idx="16">
                  <c:v>65.3</c:v>
                </c:pt>
                <c:pt idx="24">
                  <c:v>66.599999999999994</c:v>
                </c:pt>
                <c:pt idx="32">
                  <c:v>73.099999999999994</c:v>
                </c:pt>
              </c:numCache>
            </c:numRef>
          </c:yVal>
          <c:smooth val="0"/>
          <c:extLst>
            <c:ext xmlns:c16="http://schemas.microsoft.com/office/drawing/2014/chart" uri="{C3380CC4-5D6E-409C-BE32-E72D297353CC}">
              <c16:uniqueId val="{00000009-8D8E-4900-9583-3C89F7813E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{92C2FA29-2C4A-456F-816F-B93E2FE4E2E2}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8E-4900-9583-3C89F7813E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{358C7A01-95B3-44BE-BAD3-AB6FFAD32BDB}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8E-4900-9583-3C89F7813E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{5CB96737-577B-4DEA-8BF6-83A89B2E2038}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8E-4900-9583-3C89F7813E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{907AB60F-E902-426A-9A67-4ADFDF47EB2F}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8E-4900-9583-3C89F7813E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{E3F9F22B-8052-4AB2-BFF4-BECFBD46796B}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8E-4900-9583-3C89F7813E7F}"/>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{B380C533-7CC9-45AF-A9DF-E91BA41F427D}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8E-4900-9583-3C89F7813E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{95251137-E2EB-4712-B66A-57E7BBBEB8C6}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8E-4900-9583-3C89F7813E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{17C15B5D-F8AD-43B7-8928-EB627BDDAA1B}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8E-4900-9583-3C89F7813E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{6E1A4006-7E18-43B5-931F-80125617E097}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8E-4900-9583-3C89F7813E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D8E-4900-9583-3C89F7813E7F}"/>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元利償還金については、臨時財政対策債、合併特例債、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公共事業等債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の額が多い。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また、公営企業債の元利償還金に対する繰入金については、これまで下水道整備に積極的に取り組んできたことから、一定の割合を占めている。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下水道事業等の元利償還金が減少したことにより、基準財政需要額算入額が減少し、実質公債費比率は増加した。引き続き、起債を活用する際は交付税措置のある有利な起債の選択を図っていく等、健全な財政の堅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満期一括償還地方債の償還財源として、平成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将来負担額の内訳として、一般会計等に係る地方債の現在高が多いが、交付税措置がある有利な起債を選択しており、将来負担額が過大とならないように配慮している。</a:t>
          </a:r>
        </a:p>
        <a:p>
          <a:r>
            <a:rPr kumimoji="1" lang="ja-JP" altLang="en-US" sz="1400">
              <a:latin typeface="ＭＳ ゴシック" pitchFamily="49" charset="-128"/>
              <a:ea typeface="ＭＳ ゴシック" pitchFamily="49" charset="-128"/>
            </a:rPr>
            <a:t>　分子としては、地方債現在高の増により将来負担額が増加したことに加え、基準財政需要額算入見込額の減により充当可能財源等が減少したため、将来負担比率は増加した。</a:t>
          </a:r>
        </a:p>
        <a:p>
          <a:r>
            <a:rPr kumimoji="1" lang="ja-JP" altLang="en-US" sz="1400">
              <a:latin typeface="ＭＳ ゴシック" pitchFamily="49" charset="-128"/>
              <a:ea typeface="ＭＳ ゴシック" pitchFamily="49" charset="-128"/>
            </a:rPr>
            <a:t>　今後も比率の推移に留意しながら、収支バランスのとれる範囲内で投資事業を行っていく。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新潟県長岡市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・各基金において運用益を積み立てたほか、決算剰余金を財政調整基金に１，０００百万円、普通交付税追加交付分を臨時財政対策債償還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基金費として減債基金に３６７百万円積み立てた。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その一方、大手通坂之上町地区市街地再開発事業等の財源に充てるために都市整備基金を２５７百万円取り崩したが、基金全体としては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１，０９９百万円の増となった。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・財政調整基金、減債基金。特定目的基金のいずれも、より有利な方法で運用し、運用益の積み立てを継続的に行うこととしている。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・特定目的基金については、各基金の使途に応じて活用していくことを予定している。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・和島地域教育施設整備基金：和島地域の教育施設の整備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・都市整備基金：大手通坂之上地区市街地再開発事業等により２５７百万円取り崩したことによる減少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・ふるさと創生基金：地域のコミュニティセンター整備事業等により４２百万円取り崩したことによる減少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・中越大震災メモリアル基金：メモリアル施設の管理運営等により７３百万円取り崩したことによる減少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・まち・ひと・しごと創生基金：地方創生応援税制による寄附金及び一般寄附を積み立てたことによる増加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・都市整備基金：令和６年度以降に実施予定の市街地再開発事業等の財源としての活用を予定している。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・和島地域教育施設整備基金：令和６年度以降も和島地域の教育施設整備事業の財源としての活用を予定している。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・運用益や決算剰余金を積み立てたことによる増加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・行政経費の節減や歳入の確保により、収支均衡を図り、財政調整基金残高を確保していく。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普通交付税追加交付分を臨時財政対策債償還基金費として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・運用益の積み立てを継続的に行い、市債の償還の財源として活用していく。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中越大震災からの災害復旧事業や新市建設計画に基づく事業に取り組んだ結果、新庁舎建設、学校の大規模改修、道路整備といった規模の大きな資産が増えたことにより、有形固定資産の減価償却率は低い傾向にある。</a:t>
          </a:r>
        </a:p>
        <a:p>
          <a:r>
            <a:rPr kumimoji="1" lang="ja-JP" altLang="en-US" sz="1100">
              <a:latin typeface="ＭＳ Ｐゴシック" panose="020B0600070205080204" pitchFamily="50" charset="-128"/>
              <a:ea typeface="ＭＳ Ｐゴシック" panose="020B0600070205080204" pitchFamily="50" charset="-128"/>
            </a:rPr>
            <a:t>　一方、合併により増加した小規模施設を含む市有施設全体の老朽化が進み、今後は減価償却率の上昇が見込まれるため、長岡市公共施設等総合管理計画をもとに施設の長寿命化・施設の適正化を進めていく。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2413</xdr:rowOff>
    </xdr:from>
    <xdr:to>
      <xdr:col>23</xdr:col>
      <xdr:colOff>136525</xdr:colOff>
      <xdr:row>27</xdr:row>
      <xdr:rowOff>104013</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126890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35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165227</xdr:rowOff>
    </xdr:from>
    <xdr:to>
      <xdr:col>19</xdr:col>
      <xdr:colOff>187325</xdr:colOff>
      <xdr:row>27</xdr:row>
      <xdr:rowOff>95377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44577</xdr:rowOff>
    </xdr:from>
    <xdr:to>
      <xdr:col>23</xdr:col>
      <xdr:colOff>85725</xdr:colOff>
      <xdr:row>27</xdr:row>
      <xdr:rowOff>53213</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445252"/>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143637</xdr:rowOff>
    </xdr:from>
    <xdr:to>
      <xdr:col>15</xdr:col>
      <xdr:colOff>187325</xdr:colOff>
      <xdr:row>27</xdr:row>
      <xdr:rowOff>73787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3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22987</xdr:rowOff>
    </xdr:from>
    <xdr:to>
      <xdr:col>19</xdr:col>
      <xdr:colOff>136525</xdr:colOff>
      <xdr:row>27</xdr:row>
      <xdr:rowOff>44577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42366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87503</xdr:rowOff>
    </xdr:from>
    <xdr:to>
      <xdr:col>11</xdr:col>
      <xdr:colOff>187325</xdr:colOff>
      <xdr:row>27</xdr:row>
      <xdr:rowOff>17653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3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138303</xdr:rowOff>
    </xdr:from>
    <xdr:to>
      <xdr:col>15</xdr:col>
      <xdr:colOff>136525</xdr:colOff>
      <xdr:row>27</xdr:row>
      <xdr:rowOff>22987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36752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48641</xdr:rowOff>
    </xdr:from>
    <xdr:to>
      <xdr:col>7</xdr:col>
      <xdr:colOff>187325</xdr:colOff>
      <xdr:row>26</xdr:row>
      <xdr:rowOff>150241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2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99441</xdr:rowOff>
    </xdr:from>
    <xdr:to>
      <xdr:col>11</xdr:col>
      <xdr:colOff>136525</xdr:colOff>
      <xdr:row>26</xdr:row>
      <xdr:rowOff>138303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32866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111904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16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90314</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14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34180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09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166768</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05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地方債現在高の増等により、将来負担額は増加したが、普通交付税等の経常一般財源等（歳入等）の増により、債務償還比率は低下した。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今後も歳入の確保を図るとともに、経常経費の削減に努める。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D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00000000-0008-0000-0D00-00007D000000}"/>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00000000-0008-0000-0D00-00007F000000}"/>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00000000-0008-0000-0D00-000081000000}"/>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317</xdr:rowOff>
    </xdr:from>
    <xdr:to>
      <xdr:col>76</xdr:col>
      <xdr:colOff>73025</xdr:colOff>
      <xdr:row>33</xdr:row>
      <xdr:rowOff>101918</xdr:rowOff>
    </xdr:to>
    <xdr:sp macro="" textlink="">
      <xdr:nvSpPr>
        <xdr:cNvPr id="140" name="楕円 139">
          <a:extLst>
            <a:ext uri="{FF2B5EF4-FFF2-40B4-BE49-F238E27FC236}">
              <a16:creationId xmlns:a16="http://schemas.microsoft.com/office/drawing/2014/main" id="{00000000-0008-0000-0D00-00008C000000}"/>
            </a:ext>
          </a:extLst>
        </xdr:cNvPr>
        <xdr:cNvSpPr/>
      </xdr:nvSpPr>
      <xdr:spPr>
        <a:xfrm>
          <a:off x="147447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150194</xdr:rowOff>
    </xdr:from>
    <xdr:ext cx="469744" cy="259045"/>
    <xdr:sp macro="" textlink="">
      <xdr:nvSpPr>
        <xdr:cNvPr id="141" name="債務償還比率該当値テキスト">
          <a:extLst>
            <a:ext uri="{FF2B5EF4-FFF2-40B4-BE49-F238E27FC236}">
              <a16:creationId xmlns:a16="http://schemas.microsoft.com/office/drawing/2014/main" id="{00000000-0008-0000-0D00-00008D000000}"/>
            </a:ext>
          </a:extLst>
        </xdr:cNvPr>
        <xdr:cNvSpPr txBox="1"/>
      </xdr:nvSpPr>
      <xdr:spPr>
        <a:xfrm>
          <a:off x="14846300" y="64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30112</xdr:rowOff>
    </xdr:from>
    <xdr:to>
      <xdr:col>72</xdr:col>
      <xdr:colOff>123825</xdr:colOff>
      <xdr:row>33</xdr:row>
      <xdr:rowOff>131711</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033500" y="6459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51117</xdr:rowOff>
    </xdr:from>
    <xdr:to>
      <xdr:col>76</xdr:col>
      <xdr:colOff>22225</xdr:colOff>
      <xdr:row>33</xdr:row>
      <xdr:rowOff>80911</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084300" y="6480492"/>
          <a:ext cx="711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58204</xdr:rowOff>
    </xdr:from>
    <xdr:to>
      <xdr:col>68</xdr:col>
      <xdr:colOff>123825</xdr:colOff>
      <xdr:row>32</xdr:row>
      <xdr:rowOff>159804</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3271500" y="63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109004</xdr:rowOff>
    </xdr:from>
    <xdr:to>
      <xdr:col>72</xdr:col>
      <xdr:colOff>73025</xdr:colOff>
      <xdr:row>33</xdr:row>
      <xdr:rowOff>80911</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3322300" y="6366929"/>
          <a:ext cx="762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153822</xdr:rowOff>
    </xdr:from>
    <xdr:to>
      <xdr:col>64</xdr:col>
      <xdr:colOff>123825</xdr:colOff>
      <xdr:row>34</xdr:row>
      <xdr:rowOff>83972</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2509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109004</xdr:rowOff>
    </xdr:from>
    <xdr:to>
      <xdr:col>68</xdr:col>
      <xdr:colOff>73025</xdr:colOff>
      <xdr:row>34</xdr:row>
      <xdr:rowOff>33172</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2560300" y="6366929"/>
          <a:ext cx="762000" cy="2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43688</xdr:rowOff>
    </xdr:from>
    <xdr:to>
      <xdr:col>60</xdr:col>
      <xdr:colOff>123825</xdr:colOff>
      <xdr:row>34</xdr:row>
      <xdr:rowOff>145288</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1747500" y="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33172</xdr:rowOff>
    </xdr:from>
    <xdr:to>
      <xdr:col>64</xdr:col>
      <xdr:colOff>73025</xdr:colOff>
      <xdr:row>34</xdr:row>
      <xdr:rowOff>94488</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1798300" y="6633997"/>
          <a:ext cx="762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00000000-0008-0000-0D00-000096000000}"/>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00000000-0008-0000-0D00-000097000000}"/>
            </a:ext>
          </a:extLst>
        </xdr:cNvPr>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00000000-0008-0000-0D00-000098000000}"/>
            </a:ext>
          </a:extLst>
        </xdr:cNvPr>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00000000-0008-0000-0D00-000099000000}"/>
            </a:ext>
          </a:extLst>
        </xdr:cNvPr>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122838</xdr:rowOff>
    </xdr:from>
    <xdr:ext cx="469744" cy="259045"/>
    <xdr:sp macro="" textlink="">
      <xdr:nvSpPr>
        <xdr:cNvPr id="154" name="n_1mainValue債務償還比率">
          <a:extLst>
            <a:ext uri="{FF2B5EF4-FFF2-40B4-BE49-F238E27FC236}">
              <a16:creationId xmlns:a16="http://schemas.microsoft.com/office/drawing/2014/main" id="{00000000-0008-0000-0D00-00009A000000}"/>
            </a:ext>
          </a:extLst>
        </xdr:cNvPr>
        <xdr:cNvSpPr txBox="1"/>
      </xdr:nvSpPr>
      <xdr:spPr>
        <a:xfrm>
          <a:off x="13836727" y="65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150931</xdr:rowOff>
    </xdr:from>
    <xdr:ext cx="469744" cy="259045"/>
    <xdr:sp macro="" textlink="">
      <xdr:nvSpPr>
        <xdr:cNvPr id="155" name="n_2mainValue債務償還比率">
          <a:extLst>
            <a:ext uri="{FF2B5EF4-FFF2-40B4-BE49-F238E27FC236}">
              <a16:creationId xmlns:a16="http://schemas.microsoft.com/office/drawing/2014/main" id="{00000000-0008-0000-0D00-00009B000000}"/>
            </a:ext>
          </a:extLst>
        </xdr:cNvPr>
        <xdr:cNvSpPr txBox="1"/>
      </xdr:nvSpPr>
      <xdr:spPr>
        <a:xfrm>
          <a:off x="13087427" y="64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75099</xdr:rowOff>
    </xdr:from>
    <xdr:ext cx="469744" cy="259045"/>
    <xdr:sp macro="" textlink="">
      <xdr:nvSpPr>
        <xdr:cNvPr id="156" name="n_3mainValue債務償還比率">
          <a:extLst>
            <a:ext uri="{FF2B5EF4-FFF2-40B4-BE49-F238E27FC236}">
              <a16:creationId xmlns:a16="http://schemas.microsoft.com/office/drawing/2014/main" id="{00000000-0008-0000-0D00-00009C000000}"/>
            </a:ext>
          </a:extLst>
        </xdr:cNvPr>
        <xdr:cNvSpPr txBox="1"/>
      </xdr:nvSpPr>
      <xdr:spPr>
        <a:xfrm>
          <a:off x="12325427" y="667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136415</xdr:rowOff>
    </xdr:from>
    <xdr:ext cx="469744" cy="259045"/>
    <xdr:sp macro="" textlink="">
      <xdr:nvSpPr>
        <xdr:cNvPr id="157" name="n_4mainValue債務償還比率">
          <a:extLst>
            <a:ext uri="{FF2B5EF4-FFF2-40B4-BE49-F238E27FC236}">
              <a16:creationId xmlns:a16="http://schemas.microsoft.com/office/drawing/2014/main" id="{00000000-0008-0000-0D00-00009D000000}"/>
            </a:ext>
          </a:extLst>
        </xdr:cNvPr>
        <xdr:cNvSpPr txBox="1"/>
      </xdr:nvSpPr>
      <xdr:spPr>
        <a:xfrm>
          <a:off x="11563427" y="67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D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167132</xdr:rowOff>
    </xdr:from>
    <xdr:to>
      <xdr:col>24</xdr:col>
      <xdr:colOff>114300</xdr:colOff>
      <xdr:row>35</xdr:row>
      <xdr:rowOff>97282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167132</xdr:rowOff>
    </xdr:from>
    <xdr:to>
      <xdr:col>20</xdr:col>
      <xdr:colOff>38100</xdr:colOff>
      <xdr:row>35</xdr:row>
      <xdr:rowOff>97282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46482</xdr:rowOff>
    </xdr:from>
    <xdr:to>
      <xdr:col>24</xdr:col>
      <xdr:colOff>63500</xdr:colOff>
      <xdr:row>35</xdr:row>
      <xdr:rowOff>46482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47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137414</xdr:rowOff>
    </xdr:from>
    <xdr:to>
      <xdr:col>15</xdr:col>
      <xdr:colOff>101600</xdr:colOff>
      <xdr:row>35</xdr:row>
      <xdr:rowOff>67564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xdr:rowOff>
    </xdr:from>
    <xdr:to>
      <xdr:col>19</xdr:col>
      <xdr:colOff>177800</xdr:colOff>
      <xdr:row>35</xdr:row>
      <xdr:rowOff>46482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0175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98552</xdr:rowOff>
    </xdr:from>
    <xdr:to>
      <xdr:col>10</xdr:col>
      <xdr:colOff>165100</xdr:colOff>
      <xdr:row>35</xdr:row>
      <xdr:rowOff>28702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149352</xdr:rowOff>
    </xdr:from>
    <xdr:to>
      <xdr:col>15</xdr:col>
      <xdr:colOff>50800</xdr:colOff>
      <xdr:row>35</xdr:row>
      <xdr:rowOff>16764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9786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149352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937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113809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45229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155473</xdr:rowOff>
    </xdr:from>
    <xdr:to>
      <xdr:col>55</xdr:col>
      <xdr:colOff>50800</xdr:colOff>
      <xdr:row>38</xdr:row>
      <xdr:rowOff>85623</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4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6900</xdr:rowOff>
    </xdr:from>
    <xdr:ext cx="534377"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3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163017</xdr:rowOff>
    </xdr:from>
    <xdr:to>
      <xdr:col>50</xdr:col>
      <xdr:colOff>165100</xdr:colOff>
      <xdr:row>38</xdr:row>
      <xdr:rowOff>93167</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5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34823</xdr:rowOff>
    </xdr:from>
    <xdr:to>
      <xdr:col>55</xdr:col>
      <xdr:colOff>0</xdr:colOff>
      <xdr:row>38</xdr:row>
      <xdr:rowOff>42367</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54992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133939</xdr:rowOff>
    </xdr:from>
    <xdr:to>
      <xdr:col>46</xdr:col>
      <xdr:colOff>38100</xdr:colOff>
      <xdr:row>38</xdr:row>
      <xdr:rowOff>64089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4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13289</xdr:rowOff>
    </xdr:from>
    <xdr:to>
      <xdr:col>50</xdr:col>
      <xdr:colOff>114300</xdr:colOff>
      <xdr:row>38</xdr:row>
      <xdr:rowOff>42367</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8750300" y="6528389"/>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140477</xdr:rowOff>
    </xdr:from>
    <xdr:to>
      <xdr:col>41</xdr:col>
      <xdr:colOff>101600</xdr:colOff>
      <xdr:row>38</xdr:row>
      <xdr:rowOff>70627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4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13289</xdr:rowOff>
    </xdr:from>
    <xdr:to>
      <xdr:col>45</xdr:col>
      <xdr:colOff>177800</xdr:colOff>
      <xdr:row>38</xdr:row>
      <xdr:rowOff>19827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528389"/>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144912</xdr:rowOff>
    </xdr:from>
    <xdr:to>
      <xdr:col>36</xdr:col>
      <xdr:colOff>165100</xdr:colOff>
      <xdr:row>38</xdr:row>
      <xdr:rowOff>75062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4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19827</xdr:rowOff>
    </xdr:from>
    <xdr:to>
      <xdr:col>41</xdr:col>
      <xdr:colOff>50800</xdr:colOff>
      <xdr:row>38</xdr:row>
      <xdr:rowOff>24262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72300" y="653492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109694</xdr:rowOff>
    </xdr:from>
    <xdr:ext cx="534377"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59411" y="62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80616</xdr:rowOff>
    </xdr:from>
    <xdr:ext cx="534377"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483111" y="62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87154</xdr:rowOff>
    </xdr:from>
    <xdr:ext cx="534377"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594111" y="62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91589</xdr:rowOff>
    </xdr:from>
    <xdr:ext cx="534377"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05111" y="62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19594</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flipV="1">
          <a:off x="3797300" y="1028863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19594</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2608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59</xdr:row>
      <xdr:rowOff>151856</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2019300" y="102608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151856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2494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86921</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0000000-0008-0000-0E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00000000-0008-0000-0E00-0000E1000000}"/>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00000000-0008-0000-0E00-0000E3000000}"/>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00000000-0008-0000-0E00-0000E5000000}"/>
            </a:ext>
          </a:extLst>
        </xdr:cNvPr>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113687</xdr:rowOff>
    </xdr:from>
    <xdr:to>
      <xdr:col>55</xdr:col>
      <xdr:colOff>50800</xdr:colOff>
      <xdr:row>63</xdr:row>
      <xdr:rowOff>43837</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10426700" y="107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92114</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00000000-0008-0000-0E00-0000F1000000}"/>
            </a:ext>
          </a:extLst>
        </xdr:cNvPr>
        <xdr:cNvSpPr txBox="1"/>
      </xdr:nvSpPr>
      <xdr:spPr>
        <a:xfrm>
          <a:off x="10515600" y="107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120385</xdr:rowOff>
    </xdr:from>
    <xdr:to>
      <xdr:col>50</xdr:col>
      <xdr:colOff>165100</xdr:colOff>
      <xdr:row>63</xdr:row>
      <xdr:rowOff>50535</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9588500" y="107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164487</xdr:rowOff>
    </xdr:from>
    <xdr:to>
      <xdr:col>55</xdr:col>
      <xdr:colOff>0</xdr:colOff>
      <xdr:row>62</xdr:row>
      <xdr:rowOff>171185</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9639300" y="10794387"/>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118391</xdr:rowOff>
    </xdr:from>
    <xdr:to>
      <xdr:col>46</xdr:col>
      <xdr:colOff>38100</xdr:colOff>
      <xdr:row>63</xdr:row>
      <xdr:rowOff>48541</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8699500" y="107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169191</xdr:rowOff>
    </xdr:from>
    <xdr:to>
      <xdr:col>50</xdr:col>
      <xdr:colOff>114300</xdr:colOff>
      <xdr:row>62</xdr:row>
      <xdr:rowOff>171185</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8750300" y="10799091"/>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128980</xdr:rowOff>
    </xdr:from>
    <xdr:to>
      <xdr:col>41</xdr:col>
      <xdr:colOff>101600</xdr:colOff>
      <xdr:row>63</xdr:row>
      <xdr:rowOff>59130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7810500" y="107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169191</xdr:rowOff>
    </xdr:from>
    <xdr:to>
      <xdr:col>45</xdr:col>
      <xdr:colOff>177800</xdr:colOff>
      <xdr:row>63</xdr:row>
      <xdr:rowOff>8330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7861300" y="1079909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133543</xdr:rowOff>
    </xdr:from>
    <xdr:to>
      <xdr:col>36</xdr:col>
      <xdr:colOff>165100</xdr:colOff>
      <xdr:row>63</xdr:row>
      <xdr:rowOff>63693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6921500" y="10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8330</xdr:rowOff>
    </xdr:from>
    <xdr:to>
      <xdr:col>41</xdr:col>
      <xdr:colOff>50800</xdr:colOff>
      <xdr:row>63</xdr:row>
      <xdr:rowOff>12893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6972300" y="10809680"/>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41662</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59411" y="108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39668</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83111" y="108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50257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94111" y="108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54820</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05111" y="10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00000000-0008-0000-0E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00000000-0008-0000-0E00-000019010000}"/>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00000000-0008-0000-0E00-00001B010000}"/>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00000000-0008-0000-0E00-00001D010000}"/>
            </a:ext>
          </a:extLst>
        </xdr:cNvPr>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99313</xdr:rowOff>
    </xdr:from>
    <xdr:to>
      <xdr:col>24</xdr:col>
      <xdr:colOff>114300</xdr:colOff>
      <xdr:row>79</xdr:row>
      <xdr:rowOff>29463</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4584700" y="134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14240</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0000000-0008-0000-0E00-000029010000}"/>
            </a:ext>
          </a:extLst>
        </xdr:cNvPr>
        <xdr:cNvSpPr txBox="1"/>
      </xdr:nvSpPr>
      <xdr:spPr>
        <a:xfrm>
          <a:off x="4673600" y="133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101600</xdr:rowOff>
    </xdr:from>
    <xdr:to>
      <xdr:col>20</xdr:col>
      <xdr:colOff>38100</xdr:colOff>
      <xdr:row>79</xdr:row>
      <xdr:rowOff>31750</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3746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150113</xdr:rowOff>
    </xdr:from>
    <xdr:to>
      <xdr:col>24</xdr:col>
      <xdr:colOff>63500</xdr:colOff>
      <xdr:row>78</xdr:row>
      <xdr:rowOff>152400</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flipV="1">
          <a:off x="3797300" y="13523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67818</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2908300" y="13525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76454</xdr:rowOff>
    </xdr:from>
    <xdr:to>
      <xdr:col>10</xdr:col>
      <xdr:colOff>165100</xdr:colOff>
      <xdr:row>79</xdr:row>
      <xdr:rowOff>6604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1968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127254</xdr:rowOff>
    </xdr:from>
    <xdr:to>
      <xdr:col>15</xdr:col>
      <xdr:colOff>50800</xdr:colOff>
      <xdr:row>79</xdr:row>
      <xdr:rowOff>67818</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2019300" y="1350035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33020</xdr:rowOff>
    </xdr:from>
    <xdr:to>
      <xdr:col>6</xdr:col>
      <xdr:colOff>38100</xdr:colOff>
      <xdr:row>78</xdr:row>
      <xdr:rowOff>134620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83820</xdr:rowOff>
    </xdr:from>
    <xdr:to>
      <xdr:col>10</xdr:col>
      <xdr:colOff>114300</xdr:colOff>
      <xdr:row>78</xdr:row>
      <xdr:rowOff>127254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130300" y="134569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00000000-0008-0000-0E00-000032010000}"/>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00000000-0008-0000-0E00-000033010000}"/>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00000000-0008-0000-0E00-000034010000}"/>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a:extLst>
            <a:ext uri="{FF2B5EF4-FFF2-40B4-BE49-F238E27FC236}">
              <a16:creationId xmlns:a16="http://schemas.microsoft.com/office/drawing/2014/main" id="{00000000-0008-0000-0E00-000035010000}"/>
            </a:ext>
          </a:extLst>
        </xdr:cNvPr>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48277</xdr:rowOff>
    </xdr:from>
    <xdr:ext cx="405111" cy="259045"/>
    <xdr:sp macro="" textlink="">
      <xdr:nvSpPr>
        <xdr:cNvPr id="310" name="n_1main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311" name="n_2main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23131</xdr:rowOff>
    </xdr:from>
    <xdr:ext cx="405111" cy="259045"/>
    <xdr:sp macro="" textlink="">
      <xdr:nvSpPr>
        <xdr:cNvPr id="312" name="n_3main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151147</xdr:rowOff>
    </xdr:from>
    <xdr:ext cx="405111" cy="259045"/>
    <xdr:sp macro="" textlink="">
      <xdr:nvSpPr>
        <xdr:cNvPr id="313" name="n_4main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130992</xdr:rowOff>
    </xdr:from>
    <xdr:to>
      <xdr:col>55</xdr:col>
      <xdr:colOff>50800</xdr:colOff>
      <xdr:row>82</xdr:row>
      <xdr:rowOff>61142</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153869</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386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142421</xdr:rowOff>
    </xdr:from>
    <xdr:to>
      <xdr:col>50</xdr:col>
      <xdr:colOff>165100</xdr:colOff>
      <xdr:row>82</xdr:row>
      <xdr:rowOff>72571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10342</xdr:rowOff>
    </xdr:from>
    <xdr:to>
      <xdr:col>55</xdr:col>
      <xdr:colOff>0</xdr:colOff>
      <xdr:row>82</xdr:row>
      <xdr:rowOff>21771</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9639300" y="1406924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150586</xdr:rowOff>
    </xdr:from>
    <xdr:to>
      <xdr:col>46</xdr:col>
      <xdr:colOff>38100</xdr:colOff>
      <xdr:row>82</xdr:row>
      <xdr:rowOff>80736</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21771</xdr:rowOff>
    </xdr:from>
    <xdr:to>
      <xdr:col>50</xdr:col>
      <xdr:colOff>114300</xdr:colOff>
      <xdr:row>82</xdr:row>
      <xdr:rowOff>29936</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750300" y="140806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29936</xdr:rowOff>
    </xdr:from>
    <xdr:to>
      <xdr:col>45</xdr:col>
      <xdr:colOff>177800</xdr:colOff>
      <xdr:row>82</xdr:row>
      <xdr:rowOff>38100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861300" y="140888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166914</xdr:rowOff>
    </xdr:from>
    <xdr:to>
      <xdr:col>36</xdr:col>
      <xdr:colOff>165100</xdr:colOff>
      <xdr:row>82</xdr:row>
      <xdr:rowOff>97064</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46264</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72300" y="140970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89098</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97263</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38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113591</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38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E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E00-00009E010000}"/>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E00-0000A0010000}"/>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E00-0000A2010000}"/>
            </a:ext>
          </a:extLst>
        </xdr:cNvPr>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E00-0000AE010000}"/>
            </a:ext>
          </a:extLst>
        </xdr:cNvPr>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543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91440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5481300" y="6263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xdr:rowOff>
    </xdr:from>
    <xdr:to>
      <xdr:col>76</xdr:col>
      <xdr:colOff>165100</xdr:colOff>
      <xdr:row>36</xdr:row>
      <xdr:rowOff>111760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541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60960</xdr:rowOff>
    </xdr:from>
    <xdr:to>
      <xdr:col>81</xdr:col>
      <xdr:colOff>50800</xdr:colOff>
      <xdr:row>36</xdr:row>
      <xdr:rowOff>91440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4592300" y="6233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153035</xdr:rowOff>
    </xdr:from>
    <xdr:to>
      <xdr:col>72</xdr:col>
      <xdr:colOff>38100</xdr:colOff>
      <xdr:row>36</xdr:row>
      <xdr:rowOff>83185</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652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32385</xdr:rowOff>
    </xdr:from>
    <xdr:to>
      <xdr:col>76</xdr:col>
      <xdr:colOff>114300</xdr:colOff>
      <xdr:row>36</xdr:row>
      <xdr:rowOff>60960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703300" y="6204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763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32385</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814300" y="6166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128287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99712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00000000-0008-0000-0E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00000000-0008-0000-0E00-0000D5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0000000-0008-0000-0E00-0000D7010000}"/>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00000000-0008-0000-0E00-0000D9010000}"/>
            </a:ext>
          </a:extLst>
        </xdr:cNvPr>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155702</xdr:rowOff>
    </xdr:from>
    <xdr:to>
      <xdr:col>116</xdr:col>
      <xdr:colOff>114300</xdr:colOff>
      <xdr:row>38</xdr:row>
      <xdr:rowOff>85852</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2110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7129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00000000-0008-0000-0E00-0000E5010000}"/>
            </a:ext>
          </a:extLst>
        </xdr:cNvPr>
        <xdr:cNvSpPr txBox="1"/>
      </xdr:nvSpPr>
      <xdr:spPr>
        <a:xfrm>
          <a:off x="22199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164846</xdr:rowOff>
    </xdr:from>
    <xdr:to>
      <xdr:col>112</xdr:col>
      <xdr:colOff>38100</xdr:colOff>
      <xdr:row>38</xdr:row>
      <xdr:rowOff>94996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1272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35052</xdr:rowOff>
    </xdr:from>
    <xdr:to>
      <xdr:col>116</xdr:col>
      <xdr:colOff>63500</xdr:colOff>
      <xdr:row>38</xdr:row>
      <xdr:rowOff>44196</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21323300" y="655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160274</xdr:rowOff>
    </xdr:from>
    <xdr:to>
      <xdr:col>107</xdr:col>
      <xdr:colOff>101600</xdr:colOff>
      <xdr:row>38</xdr:row>
      <xdr:rowOff>90424</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20383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39624</xdr:rowOff>
    </xdr:from>
    <xdr:to>
      <xdr:col>111</xdr:col>
      <xdr:colOff>177800</xdr:colOff>
      <xdr:row>38</xdr:row>
      <xdr:rowOff>44196</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20434300" y="655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94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39624</xdr:rowOff>
    </xdr:from>
    <xdr:to>
      <xdr:col>107</xdr:col>
      <xdr:colOff>50800</xdr:colOff>
      <xdr:row>38</xdr:row>
      <xdr:rowOff>44196</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19545300" y="655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141986</xdr:rowOff>
    </xdr:from>
    <xdr:to>
      <xdr:col>98</xdr:col>
      <xdr:colOff>38100</xdr:colOff>
      <xdr:row>38</xdr:row>
      <xdr:rowOff>72136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605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21336</xdr:rowOff>
    </xdr:from>
    <xdr:to>
      <xdr:col>102</xdr:col>
      <xdr:colOff>114300</xdr:colOff>
      <xdr:row>38</xdr:row>
      <xdr:rowOff>44196</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656300" y="6536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421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111523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106951</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88663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421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00000000-0008-0000-0E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0000000-0008-0000-0E00-00001102000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0000000-0008-0000-0E00-000013020000}"/>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0000000-0008-0000-0E00-000015020000}"/>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xdr:rowOff>
    </xdr:from>
    <xdr:to>
      <xdr:col>85</xdr:col>
      <xdr:colOff>177800</xdr:colOff>
      <xdr:row>56</xdr:row>
      <xdr:rowOff>103051</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62687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125928</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0000000-0008-0000-0E00-000021020000}"/>
            </a:ext>
          </a:extLst>
        </xdr:cNvPr>
        <xdr:cNvSpPr txBox="1"/>
      </xdr:nvSpPr>
      <xdr:spPr>
        <a:xfrm>
          <a:off x="16357600" y="955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xdr:rowOff>
    </xdr:from>
    <xdr:to>
      <xdr:col>81</xdr:col>
      <xdr:colOff>101600</xdr:colOff>
      <xdr:row>56</xdr:row>
      <xdr:rowOff>103051</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5430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52251</xdr:rowOff>
    </xdr:from>
    <xdr:to>
      <xdr:col>85</xdr:col>
      <xdr:colOff>127000</xdr:colOff>
      <xdr:row>56</xdr:row>
      <xdr:rowOff>52251</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5481300" y="9653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xdr:rowOff>
    </xdr:from>
    <xdr:to>
      <xdr:col>76</xdr:col>
      <xdr:colOff>165100</xdr:colOff>
      <xdr:row>56</xdr:row>
      <xdr:rowOff>106317</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4541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52251</xdr:rowOff>
    </xdr:from>
    <xdr:to>
      <xdr:col>81</xdr:col>
      <xdr:colOff>50800</xdr:colOff>
      <xdr:row>56</xdr:row>
      <xdr:rowOff>55517</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14592300" y="96534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55517</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3703300" y="96012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107587</xdr:rowOff>
    </xdr:from>
    <xdr:to>
      <xdr:col>67</xdr:col>
      <xdr:colOff>101600</xdr:colOff>
      <xdr:row>56</xdr:row>
      <xdr:rowOff>37737</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763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158387</xdr:rowOff>
    </xdr:from>
    <xdr:to>
      <xdr:col>71</xdr:col>
      <xdr:colOff>177800</xdr:colOff>
      <xdr:row>56</xdr:row>
      <xdr:rowOff>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814300" y="95881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a:extLst>
            <a:ext uri="{FF2B5EF4-FFF2-40B4-BE49-F238E27FC236}">
              <a16:creationId xmlns:a16="http://schemas.microsoft.com/office/drawing/2014/main" id="{00000000-0008-0000-0E00-00002A020000}"/>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5" name="n_2aveValue【学校施設】&#10;有形固定資産減価償却率">
          <a:extLst>
            <a:ext uri="{FF2B5EF4-FFF2-40B4-BE49-F238E27FC236}">
              <a16:creationId xmlns:a16="http://schemas.microsoft.com/office/drawing/2014/main" id="{00000000-0008-0000-0E00-00002B020000}"/>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a:extLst>
            <a:ext uri="{FF2B5EF4-FFF2-40B4-BE49-F238E27FC236}">
              <a16:creationId xmlns:a16="http://schemas.microsoft.com/office/drawing/2014/main" id="{00000000-0008-0000-0E00-00002C020000}"/>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00000000-0008-0000-0E00-00002D02000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119578</xdr:rowOff>
    </xdr:from>
    <xdr:ext cx="405111" cy="259045"/>
    <xdr:sp macro="" textlink="">
      <xdr:nvSpPr>
        <xdr:cNvPr id="558" name="n_1main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122844</xdr:rowOff>
    </xdr:from>
    <xdr:ext cx="405111" cy="259045"/>
    <xdr:sp macro="" textlink="">
      <xdr:nvSpPr>
        <xdr:cNvPr id="559" name="n_2main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560" name="n_3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54264</xdr:rowOff>
    </xdr:from>
    <xdr:ext cx="405111" cy="259045"/>
    <xdr:sp macro="" textlink="">
      <xdr:nvSpPr>
        <xdr:cNvPr id="561" name="n_4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00000000-0008-0000-0E00-00004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00000000-0008-0000-0E00-00004B020000}"/>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00000000-0008-0000-0E00-00004D020000}"/>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a:extLst>
            <a:ext uri="{FF2B5EF4-FFF2-40B4-BE49-F238E27FC236}">
              <a16:creationId xmlns:a16="http://schemas.microsoft.com/office/drawing/2014/main" id="{00000000-0008-0000-0E00-00004F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106680</xdr:rowOff>
    </xdr:from>
    <xdr:to>
      <xdr:col>116</xdr:col>
      <xdr:colOff>114300</xdr:colOff>
      <xdr:row>56</xdr:row>
      <xdr:rowOff>36830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21107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21607</xdr:rowOff>
    </xdr:from>
    <xdr:ext cx="469744" cy="259045"/>
    <xdr:sp macro="" textlink="">
      <xdr:nvSpPr>
        <xdr:cNvPr id="603" name="【学校施設】&#10;一人当たり面積該当値テキスト">
          <a:extLst>
            <a:ext uri="{FF2B5EF4-FFF2-40B4-BE49-F238E27FC236}">
              <a16:creationId xmlns:a16="http://schemas.microsoft.com/office/drawing/2014/main" id="{00000000-0008-0000-0E00-00005B020000}"/>
            </a:ext>
          </a:extLst>
        </xdr:cNvPr>
        <xdr:cNvSpPr txBox="1"/>
      </xdr:nvSpPr>
      <xdr:spPr>
        <a:xfrm>
          <a:off x="22199600"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137160</xdr:rowOff>
    </xdr:from>
    <xdr:to>
      <xdr:col>112</xdr:col>
      <xdr:colOff>38100</xdr:colOff>
      <xdr:row>56</xdr:row>
      <xdr:rowOff>67310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12725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157480</xdr:rowOff>
    </xdr:from>
    <xdr:to>
      <xdr:col>116</xdr:col>
      <xdr:colOff>63500</xdr:colOff>
      <xdr:row>56</xdr:row>
      <xdr:rowOff>16510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1323300" y="9587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163830</xdr:rowOff>
    </xdr:from>
    <xdr:to>
      <xdr:col>107</xdr:col>
      <xdr:colOff>101600</xdr:colOff>
      <xdr:row>56</xdr:row>
      <xdr:rowOff>93980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0383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16510</xdr:rowOff>
    </xdr:from>
    <xdr:to>
      <xdr:col>111</xdr:col>
      <xdr:colOff>177800</xdr:colOff>
      <xdr:row>56</xdr:row>
      <xdr:rowOff>43180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0434300" y="9617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17780</xdr:rowOff>
    </xdr:from>
    <xdr:to>
      <xdr:col>102</xdr:col>
      <xdr:colOff>165100</xdr:colOff>
      <xdr:row>56</xdr:row>
      <xdr:rowOff>119380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494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43180</xdr:rowOff>
    </xdr:from>
    <xdr:to>
      <xdr:col>107</xdr:col>
      <xdr:colOff>50800</xdr:colOff>
      <xdr:row>56</xdr:row>
      <xdr:rowOff>68580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9545300" y="96443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55880</xdr:rowOff>
    </xdr:from>
    <xdr:to>
      <xdr:col>98</xdr:col>
      <xdr:colOff>38100</xdr:colOff>
      <xdr:row>56</xdr:row>
      <xdr:rowOff>157480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68580</xdr:rowOff>
    </xdr:from>
    <xdr:to>
      <xdr:col>102</xdr:col>
      <xdr:colOff>114300</xdr:colOff>
      <xdr:row>56</xdr:row>
      <xdr:rowOff>106680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8656300" y="966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a:extLst>
            <a:ext uri="{FF2B5EF4-FFF2-40B4-BE49-F238E27FC236}">
              <a16:creationId xmlns:a16="http://schemas.microsoft.com/office/drawing/2014/main" id="{00000000-0008-0000-0E00-000064020000}"/>
            </a:ext>
          </a:extLst>
        </xdr:cNvPr>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a:extLst>
            <a:ext uri="{FF2B5EF4-FFF2-40B4-BE49-F238E27FC236}">
              <a16:creationId xmlns:a16="http://schemas.microsoft.com/office/drawing/2014/main" id="{00000000-0008-0000-0E00-000065020000}"/>
            </a:ext>
          </a:extLst>
        </xdr:cNvPr>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a:extLst>
            <a:ext uri="{FF2B5EF4-FFF2-40B4-BE49-F238E27FC236}">
              <a16:creationId xmlns:a16="http://schemas.microsoft.com/office/drawing/2014/main" id="{00000000-0008-0000-0E00-000066020000}"/>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00000000-0008-0000-0E00-000067020000}"/>
            </a:ext>
          </a:extLst>
        </xdr:cNvPr>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83837</xdr:rowOff>
    </xdr:from>
    <xdr:ext cx="469744" cy="259045"/>
    <xdr:sp macro="" textlink="">
      <xdr:nvSpPr>
        <xdr:cNvPr id="616" name="n_1mainValue【学校施設】&#10;一人当たり面積">
          <a:extLst>
            <a:ext uri="{FF2B5EF4-FFF2-40B4-BE49-F238E27FC236}">
              <a16:creationId xmlns:a16="http://schemas.microsoft.com/office/drawing/2014/main" id="{00000000-0008-0000-0E00-000068020000}"/>
            </a:ext>
          </a:extLst>
        </xdr:cNvPr>
        <xdr:cNvSpPr txBox="1"/>
      </xdr:nvSpPr>
      <xdr:spPr>
        <a:xfrm>
          <a:off x="21075727"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110507</xdr:rowOff>
    </xdr:from>
    <xdr:ext cx="469744" cy="259045"/>
    <xdr:sp macro="" textlink="">
      <xdr:nvSpPr>
        <xdr:cNvPr id="617" name="n_2mainValue【学校施設】&#10;一人当たり面積">
          <a:extLst>
            <a:ext uri="{FF2B5EF4-FFF2-40B4-BE49-F238E27FC236}">
              <a16:creationId xmlns:a16="http://schemas.microsoft.com/office/drawing/2014/main" id="{00000000-0008-0000-0E00-000069020000}"/>
            </a:ext>
          </a:extLst>
        </xdr:cNvPr>
        <xdr:cNvSpPr txBox="1"/>
      </xdr:nvSpPr>
      <xdr:spPr>
        <a:xfrm>
          <a:off x="20199427" y="93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135907</xdr:rowOff>
    </xdr:from>
    <xdr:ext cx="469744" cy="259045"/>
    <xdr:sp macro="" textlink="">
      <xdr:nvSpPr>
        <xdr:cNvPr id="618" name="n_3mainValue【学校施設】&#10;一人当たり面積">
          <a:extLst>
            <a:ext uri="{FF2B5EF4-FFF2-40B4-BE49-F238E27FC236}">
              <a16:creationId xmlns:a16="http://schemas.microsoft.com/office/drawing/2014/main" id="{00000000-0008-0000-0E00-00006A020000}"/>
            </a:ext>
          </a:extLst>
        </xdr:cNvPr>
        <xdr:cNvSpPr txBox="1"/>
      </xdr:nvSpPr>
      <xdr:spPr>
        <a:xfrm>
          <a:off x="19310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2557</xdr:rowOff>
    </xdr:from>
    <xdr:ext cx="469744" cy="259045"/>
    <xdr:sp macro="" textlink="">
      <xdr:nvSpPr>
        <xdr:cNvPr id="619" name="n_4mainValue【学校施設】&#10;一人当たり面積">
          <a:extLst>
            <a:ext uri="{FF2B5EF4-FFF2-40B4-BE49-F238E27FC236}">
              <a16:creationId xmlns:a16="http://schemas.microsoft.com/office/drawing/2014/main" id="{00000000-0008-0000-0E00-00006B020000}"/>
            </a:ext>
          </a:extLst>
        </xdr:cNvPr>
        <xdr:cNvSpPr txBox="1"/>
      </xdr:nvSpPr>
      <xdr:spPr>
        <a:xfrm>
          <a:off x="18421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E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00000000-0008-0000-0E00-000083020000}"/>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00000000-0008-0000-0E00-000085020000}"/>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00000000-0008-0000-0E00-000087020000}"/>
            </a:ext>
          </a:extLst>
        </xdr:cNvPr>
        <xdr:cNvSpPr txBox="1"/>
      </xdr:nvSpPr>
      <xdr:spPr>
        <a:xfrm>
          <a:off x="16357600" y="14123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659" name="【児童館】&#10;有形固定資産減価償却率該当値テキスト">
          <a:extLst>
            <a:ext uri="{FF2B5EF4-FFF2-40B4-BE49-F238E27FC236}">
              <a16:creationId xmlns:a16="http://schemas.microsoft.com/office/drawing/2014/main" id="{00000000-0008-0000-0E00-000093020000}"/>
            </a:ext>
          </a:extLst>
        </xdr:cNvPr>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138176</xdr:rowOff>
    </xdr:from>
    <xdr:to>
      <xdr:col>81</xdr:col>
      <xdr:colOff>101600</xdr:colOff>
      <xdr:row>84</xdr:row>
      <xdr:rowOff>68326</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5430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17526</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flipV="1">
          <a:off x="15481300" y="144170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108458</xdr:rowOff>
    </xdr:from>
    <xdr:to>
      <xdr:col>76</xdr:col>
      <xdr:colOff>165100</xdr:colOff>
      <xdr:row>84</xdr:row>
      <xdr:rowOff>38608</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541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159258</xdr:rowOff>
    </xdr:from>
    <xdr:to>
      <xdr:col>81</xdr:col>
      <xdr:colOff>50800</xdr:colOff>
      <xdr:row>84</xdr:row>
      <xdr:rowOff>17526</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4592300" y="143896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28448</xdr:rowOff>
    </xdr:from>
    <xdr:to>
      <xdr:col>72</xdr:col>
      <xdr:colOff>38100</xdr:colOff>
      <xdr:row>83</xdr:row>
      <xdr:rowOff>130048</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652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79248</xdr:rowOff>
    </xdr:from>
    <xdr:to>
      <xdr:col>76</xdr:col>
      <xdr:colOff>114300</xdr:colOff>
      <xdr:row>83</xdr:row>
      <xdr:rowOff>159258</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703300" y="1430959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165608</xdr:rowOff>
    </xdr:from>
    <xdr:to>
      <xdr:col>67</xdr:col>
      <xdr:colOff>101600</xdr:colOff>
      <xdr:row>83</xdr:row>
      <xdr:rowOff>95758</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763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44958</xdr:rowOff>
    </xdr:from>
    <xdr:to>
      <xdr:col>71</xdr:col>
      <xdr:colOff>177800</xdr:colOff>
      <xdr:row>83</xdr:row>
      <xdr:rowOff>79248</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14300" y="142753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00000000-0008-0000-0E00-00009C020000}"/>
            </a:ext>
          </a:extLst>
        </xdr:cNvPr>
        <xdr:cNvSpPr txBox="1"/>
      </xdr:nvSpPr>
      <xdr:spPr>
        <a:xfrm>
          <a:off x="15266044" y="140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00000000-0008-0000-0E00-00009D020000}"/>
            </a:ext>
          </a:extLst>
        </xdr:cNvPr>
        <xdr:cNvSpPr txBox="1"/>
      </xdr:nvSpPr>
      <xdr:spPr>
        <a:xfrm>
          <a:off x="143897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00000000-0008-0000-0E00-00009E020000}"/>
            </a:ext>
          </a:extLst>
        </xdr:cNvPr>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00000000-0008-0000-0E00-00009F020000}"/>
            </a:ext>
          </a:extLst>
        </xdr:cNvPr>
        <xdr:cNvSpPr txBox="1"/>
      </xdr:nvSpPr>
      <xdr:spPr>
        <a:xfrm>
          <a:off x="12611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59453</xdr:rowOff>
    </xdr:from>
    <xdr:ext cx="405111" cy="259045"/>
    <xdr:sp macro="" textlink="">
      <xdr:nvSpPr>
        <xdr:cNvPr id="672" name="n_1mainValue【児童館】&#10;有形固定資産減価償却率">
          <a:extLst>
            <a:ext uri="{FF2B5EF4-FFF2-40B4-BE49-F238E27FC236}">
              <a16:creationId xmlns:a16="http://schemas.microsoft.com/office/drawing/2014/main" id="{00000000-0008-0000-0E00-0000A0020000}"/>
            </a:ext>
          </a:extLst>
        </xdr:cNvPr>
        <xdr:cNvSpPr txBox="1"/>
      </xdr:nvSpPr>
      <xdr:spPr>
        <a:xfrm>
          <a:off x="15266044" y="1446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29735</xdr:rowOff>
    </xdr:from>
    <xdr:ext cx="405111" cy="259045"/>
    <xdr:sp macro="" textlink="">
      <xdr:nvSpPr>
        <xdr:cNvPr id="673" name="n_2mainValue【児童館】&#10;有形固定資産減価償却率">
          <a:extLst>
            <a:ext uri="{FF2B5EF4-FFF2-40B4-BE49-F238E27FC236}">
              <a16:creationId xmlns:a16="http://schemas.microsoft.com/office/drawing/2014/main" id="{00000000-0008-0000-0E00-0000A1020000}"/>
            </a:ext>
          </a:extLst>
        </xdr:cNvPr>
        <xdr:cNvSpPr txBox="1"/>
      </xdr:nvSpPr>
      <xdr:spPr>
        <a:xfrm>
          <a:off x="143897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121175</xdr:rowOff>
    </xdr:from>
    <xdr:ext cx="405111" cy="259045"/>
    <xdr:sp macro="" textlink="">
      <xdr:nvSpPr>
        <xdr:cNvPr id="674" name="n_3mainValue【児童館】&#10;有形固定資産減価償却率">
          <a:extLst>
            <a:ext uri="{FF2B5EF4-FFF2-40B4-BE49-F238E27FC236}">
              <a16:creationId xmlns:a16="http://schemas.microsoft.com/office/drawing/2014/main" id="{00000000-0008-0000-0E00-0000A2020000}"/>
            </a:ext>
          </a:extLst>
        </xdr:cNvPr>
        <xdr:cNvSpPr txBox="1"/>
      </xdr:nvSpPr>
      <xdr:spPr>
        <a:xfrm>
          <a:off x="13500744" y="1435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86885</xdr:rowOff>
    </xdr:from>
    <xdr:ext cx="405111" cy="259045"/>
    <xdr:sp macro="" textlink="">
      <xdr:nvSpPr>
        <xdr:cNvPr id="675" name="n_4mainValue【児童館】&#10;有形固定資産減価償却率">
          <a:extLst>
            <a:ext uri="{FF2B5EF4-FFF2-40B4-BE49-F238E27FC236}">
              <a16:creationId xmlns:a16="http://schemas.microsoft.com/office/drawing/2014/main" id="{00000000-0008-0000-0E00-0000A3020000}"/>
            </a:ext>
          </a:extLst>
        </xdr:cNvPr>
        <xdr:cNvSpPr txBox="1"/>
      </xdr:nvSpPr>
      <xdr:spPr>
        <a:xfrm>
          <a:off x="12611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E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00000000-0008-0000-0E00-0000BC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00000000-0008-0000-0E00-0000BE020000}"/>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00000000-0008-0000-0E00-0000C0020000}"/>
            </a:ext>
          </a:extLst>
        </xdr:cNvPr>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143527</xdr:rowOff>
    </xdr:from>
    <xdr:ext cx="469744" cy="259045"/>
    <xdr:sp macro="" textlink="">
      <xdr:nvSpPr>
        <xdr:cNvPr id="716" name="【児童館】&#10;一人当たり面積該当値テキスト">
          <a:extLst>
            <a:ext uri="{FF2B5EF4-FFF2-40B4-BE49-F238E27FC236}">
              <a16:creationId xmlns:a16="http://schemas.microsoft.com/office/drawing/2014/main" id="{00000000-0008-0000-0E00-0000CC020000}"/>
            </a:ext>
          </a:extLst>
        </xdr:cNvPr>
        <xdr:cNvSpPr txBox="1"/>
      </xdr:nvSpPr>
      <xdr:spPr>
        <a:xfrm>
          <a:off x="221996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21323300" y="1371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0383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20434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38100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flipV="1">
          <a:off x="19545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8656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00000000-0008-0000-0E00-0000D5020000}"/>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00000000-0008-0000-0E00-0000D602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00000000-0008-0000-0E00-0000D7020000}"/>
            </a:ext>
          </a:extLst>
        </xdr:cNvPr>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00000000-0008-0000-0E00-0000D8020000}"/>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729" name="n_1mainValue【児童館】&#10;一人当たり面積">
          <a:extLst>
            <a:ext uri="{FF2B5EF4-FFF2-40B4-BE49-F238E27FC236}">
              <a16:creationId xmlns:a16="http://schemas.microsoft.com/office/drawing/2014/main" id="{00000000-0008-0000-0E00-0000D9020000}"/>
            </a:ext>
          </a:extLst>
        </xdr:cNvPr>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730" name="n_2mainValue【児童館】&#10;一人当たり面積">
          <a:extLst>
            <a:ext uri="{FF2B5EF4-FFF2-40B4-BE49-F238E27FC236}">
              <a16:creationId xmlns:a16="http://schemas.microsoft.com/office/drawing/2014/main" id="{00000000-0008-0000-0E00-0000DA020000}"/>
            </a:ext>
          </a:extLst>
        </xdr:cNvPr>
        <xdr:cNvSpPr txBox="1"/>
      </xdr:nvSpPr>
      <xdr:spPr>
        <a:xfrm>
          <a:off x="20199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1" name="n_3mainValue【児童館】&#10;一人当たり面積">
          <a:extLst>
            <a:ext uri="{FF2B5EF4-FFF2-40B4-BE49-F238E27FC236}">
              <a16:creationId xmlns:a16="http://schemas.microsoft.com/office/drawing/2014/main" id="{00000000-0008-0000-0E00-0000DB020000}"/>
            </a:ext>
          </a:extLst>
        </xdr:cNvPr>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2" name="n_4mainValue【児童館】&#10;一人当たり面積">
          <a:extLst>
            <a:ext uri="{FF2B5EF4-FFF2-40B4-BE49-F238E27FC236}">
              <a16:creationId xmlns:a16="http://schemas.microsoft.com/office/drawing/2014/main" id="{00000000-0008-0000-0E00-0000DC020000}"/>
            </a:ext>
          </a:extLst>
        </xdr:cNvPr>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E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00000000-0008-0000-0E00-0000F6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E00-0000F8020000}"/>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E00-0000FA020000}"/>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23495</xdr:rowOff>
    </xdr:from>
    <xdr:to>
      <xdr:col>85</xdr:col>
      <xdr:colOff>177800</xdr:colOff>
      <xdr:row>104</xdr:row>
      <xdr:rowOff>125095</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6268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1922</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E00-000006030000}"/>
            </a:ext>
          </a:extLst>
        </xdr:cNvPr>
        <xdr:cNvSpPr txBox="1"/>
      </xdr:nvSpPr>
      <xdr:spPr>
        <a:xfrm>
          <a:off x="1635760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33020</xdr:rowOff>
    </xdr:from>
    <xdr:to>
      <xdr:col>81</xdr:col>
      <xdr:colOff>101600</xdr:colOff>
      <xdr:row>104</xdr:row>
      <xdr:rowOff>134620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5430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74295</xdr:rowOff>
    </xdr:from>
    <xdr:to>
      <xdr:col>85</xdr:col>
      <xdr:colOff>127000</xdr:colOff>
      <xdr:row>104</xdr:row>
      <xdr:rowOff>83820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flipV="1">
          <a:off x="15481300" y="179050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4541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60961</xdr:rowOff>
    </xdr:from>
    <xdr:to>
      <xdr:col>81</xdr:col>
      <xdr:colOff>50800</xdr:colOff>
      <xdr:row>104</xdr:row>
      <xdr:rowOff>83820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4592300" y="17891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60961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3703300" y="178517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133986</xdr:rowOff>
    </xdr:from>
    <xdr:to>
      <xdr:col>67</xdr:col>
      <xdr:colOff>101600</xdr:colOff>
      <xdr:row>104</xdr:row>
      <xdr:rowOff>64136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2763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13336</xdr:rowOff>
    </xdr:from>
    <xdr:to>
      <xdr:col>71</xdr:col>
      <xdr:colOff>177800</xdr:colOff>
      <xdr:row>104</xdr:row>
      <xdr:rowOff>20955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2814300" y="17844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E00-00000F030000}"/>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E00-000010030000}"/>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E00-000011030000}"/>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E00-000012030000}"/>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125747</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62882</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55263</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127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140970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21323300" y="18021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105</xdr:row>
      <xdr:rowOff>140970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20434300" y="17945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121920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9545300" y="1794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129539</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8656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11447</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公営住宅、学校施設については、中越大震災による災害復旧事業や新市建設計画に基づく整備事業等により規模の大きな資産が増えたことで、有形固定資産減価償却率は類似団体内平均値と比べて低い傾向にある。</a:t>
          </a:r>
        </a:p>
        <a:p>
          <a:r>
            <a:rPr kumimoji="1" lang="ja-JP" altLang="en-US" sz="1300">
              <a:latin typeface="ＭＳ Ｐゴシック" panose="020B0600070205080204" pitchFamily="50" charset="-128"/>
              <a:ea typeface="ＭＳ Ｐゴシック" panose="020B0600070205080204" pitchFamily="50" charset="-128"/>
            </a:rPr>
            <a:t>　原則として今後も機能を維持するが、施設の利用状況等に応じて、施設の適正化に取り組む。</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は類似団体内平均値と比べて低い傾向にある。原則として今後も機能を維持するが、よりよい保育環境の整備を図るため、民営化等を進めている。</a:t>
          </a:r>
        </a:p>
        <a:p>
          <a:r>
            <a:rPr kumimoji="1" lang="ja-JP" altLang="en-US" sz="1300">
              <a:latin typeface="ＭＳ Ｐゴシック" panose="020B0600070205080204" pitchFamily="50" charset="-128"/>
              <a:ea typeface="ＭＳ Ｐゴシック" panose="020B0600070205080204" pitchFamily="50" charset="-128"/>
            </a:rPr>
            <a:t>・児童館については、有形固定資産減価償却率は類似団体内平均の近似値である。原則として今後も機能を維持するが、児童館単独の施設については他の施設との複合化等を検討する。</a:t>
          </a: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減価償却率が類似団体内平均と近似値である。コミュニティセンターを開設した地域については、地区公民館・分館を廃止し、コミュニティセンターへの移行又は施設の廃止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132097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36</xdr:row>
      <xdr:rowOff>160020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332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908300" y="6332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055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37</xdr:row>
      <xdr:rowOff>102870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130300" y="63055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xdr:rowOff>
    </xdr:from>
    <xdr:to>
      <xdr:col>50</xdr:col>
      <xdr:colOff>165100</xdr:colOff>
      <xdr:row>36</xdr:row>
      <xdr:rowOff>104140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36</xdr:row>
      <xdr:rowOff>53340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225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53340</xdr:rowOff>
    </xdr:from>
    <xdr:to>
      <xdr:col>50</xdr:col>
      <xdr:colOff>114300</xdr:colOff>
      <xdr:row>37</xdr:row>
      <xdr:rowOff>41910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225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41910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41910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120667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159529</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101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134366</xdr:rowOff>
    </xdr:from>
    <xdr:to>
      <xdr:col>20</xdr:col>
      <xdr:colOff>38100</xdr:colOff>
      <xdr:row>60</xdr:row>
      <xdr:rowOff>64516</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60</xdr:row>
      <xdr:rowOff>16002</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103007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xdr:rowOff>
    </xdr:from>
    <xdr:to>
      <xdr:col>15</xdr:col>
      <xdr:colOff>101600</xdr:colOff>
      <xdr:row>61</xdr:row>
      <xdr:rowOff>117094</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xdr:rowOff>
    </xdr:from>
    <xdr:to>
      <xdr:col>19</xdr:col>
      <xdr:colOff>177800</xdr:colOff>
      <xdr:row>61</xdr:row>
      <xdr:rowOff>66294</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flipV="1">
          <a:off x="2908300" y="103007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xdr:rowOff>
    </xdr:from>
    <xdr:to>
      <xdr:col>10</xdr:col>
      <xdr:colOff>165100</xdr:colOff>
      <xdr:row>61</xdr:row>
      <xdr:rowOff>105664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54864</xdr:rowOff>
    </xdr:from>
    <xdr:to>
      <xdr:col>15</xdr:col>
      <xdr:colOff>50800</xdr:colOff>
      <xdr:row>61</xdr:row>
      <xdr:rowOff>66294</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019300" y="105133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43434</xdr:rowOff>
    </xdr:from>
    <xdr:to>
      <xdr:col>10</xdr:col>
      <xdr:colOff>114300</xdr:colOff>
      <xdr:row>61</xdr:row>
      <xdr:rowOff>54864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130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158513</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81043</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108221</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85361</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67310</xdr:rowOff>
    </xdr:from>
    <xdr:to>
      <xdr:col>55</xdr:col>
      <xdr:colOff>50800</xdr:colOff>
      <xdr:row>58</xdr:row>
      <xdr:rowOff>168910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90187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78740</xdr:rowOff>
    </xdr:from>
    <xdr:to>
      <xdr:col>50</xdr:col>
      <xdr:colOff>165100</xdr:colOff>
      <xdr:row>59</xdr:row>
      <xdr:rowOff>8890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118110</xdr:rowOff>
    </xdr:from>
    <xdr:to>
      <xdr:col>55</xdr:col>
      <xdr:colOff>0</xdr:colOff>
      <xdr:row>58</xdr:row>
      <xdr:rowOff>129540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0622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105410</xdr:rowOff>
    </xdr:from>
    <xdr:to>
      <xdr:col>46</xdr:col>
      <xdr:colOff>38100</xdr:colOff>
      <xdr:row>59</xdr:row>
      <xdr:rowOff>35560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129540</xdr:rowOff>
    </xdr:from>
    <xdr:to>
      <xdr:col>50</xdr:col>
      <xdr:colOff>114300</xdr:colOff>
      <xdr:row>58</xdr:row>
      <xdr:rowOff>156210</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073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113030</xdr:rowOff>
    </xdr:from>
    <xdr:to>
      <xdr:col>41</xdr:col>
      <xdr:colOff>101600</xdr:colOff>
      <xdr:row>59</xdr:row>
      <xdr:rowOff>43180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156210</xdr:rowOff>
    </xdr:from>
    <xdr:to>
      <xdr:col>45</xdr:col>
      <xdr:colOff>177800</xdr:colOff>
      <xdr:row>58</xdr:row>
      <xdr:rowOff>163830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100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116840</xdr:rowOff>
    </xdr:from>
    <xdr:to>
      <xdr:col>36</xdr:col>
      <xdr:colOff>165100</xdr:colOff>
      <xdr:row>59</xdr:row>
      <xdr:rowOff>46990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163830</xdr:rowOff>
    </xdr:from>
    <xdr:to>
      <xdr:col>41</xdr:col>
      <xdr:colOff>50800</xdr:colOff>
      <xdr:row>58</xdr:row>
      <xdr:rowOff>167640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107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25417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52087</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59707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63517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00000000-0008-0000-0F00-00002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00000000-0008-0000-0F00-00002D010000}"/>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00000000-0008-0000-0F00-00002F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00000000-0008-0000-0F00-000031010000}"/>
            </a:ext>
          </a:extLst>
        </xdr:cNvPr>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00000000-0008-0000-0F00-00003D010000}"/>
            </a:ext>
          </a:extLst>
        </xdr:cNvPr>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41729</xdr:rowOff>
    </xdr:from>
    <xdr:to>
      <xdr:col>20</xdr:col>
      <xdr:colOff>38100</xdr:colOff>
      <xdr:row>103</xdr:row>
      <xdr:rowOff>143329</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3746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92529</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3797300" y="17751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104</xdr:row>
      <xdr:rowOff>161108</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flipV="1">
          <a:off x="2908300" y="17751879"/>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161108</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019300" y="179674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136616</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130300" y="17944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326" name="n_1aveValue【市民会館】&#10;有形固定資産減価償却率">
          <a:extLst>
            <a:ext uri="{FF2B5EF4-FFF2-40B4-BE49-F238E27FC236}">
              <a16:creationId xmlns:a16="http://schemas.microsoft.com/office/drawing/2014/main" id="{00000000-0008-0000-0F00-000046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27" name="n_2aveValue【市民会館】&#10;有形固定資産減価償却率">
          <a:extLst>
            <a:ext uri="{FF2B5EF4-FFF2-40B4-BE49-F238E27FC236}">
              <a16:creationId xmlns:a16="http://schemas.microsoft.com/office/drawing/2014/main" id="{00000000-0008-0000-0F00-000047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328" name="n_3aveValue【市民会館】&#10;有形固定資産減価償却率">
          <a:extLst>
            <a:ext uri="{FF2B5EF4-FFF2-40B4-BE49-F238E27FC236}">
              <a16:creationId xmlns:a16="http://schemas.microsoft.com/office/drawing/2014/main" id="{00000000-0008-0000-0F00-000048010000}"/>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29" name="n_4aveValue【市民会館】&#10;有形固定資産減価償却率">
          <a:extLst>
            <a:ext uri="{FF2B5EF4-FFF2-40B4-BE49-F238E27FC236}">
              <a16:creationId xmlns:a16="http://schemas.microsoft.com/office/drawing/2014/main" id="{00000000-0008-0000-0F00-00004901000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159856</xdr:rowOff>
    </xdr:from>
    <xdr:ext cx="405111" cy="259045"/>
    <xdr:sp macro="" textlink="">
      <xdr:nvSpPr>
        <xdr:cNvPr id="330" name="n_1mainValue【市民会館】&#10;有形固定資産減価償却率">
          <a:extLst>
            <a:ext uri="{FF2B5EF4-FFF2-40B4-BE49-F238E27FC236}">
              <a16:creationId xmlns:a16="http://schemas.microsoft.com/office/drawing/2014/main" id="{00000000-0008-0000-0F00-00004A010000}"/>
            </a:ext>
          </a:extLst>
        </xdr:cNvPr>
        <xdr:cNvSpPr txBox="1"/>
      </xdr:nvSpPr>
      <xdr:spPr>
        <a:xfrm>
          <a:off x="3582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31" name="n_2mainValue【市民会館】&#10;有形固定資産減価償却率">
          <a:extLst>
            <a:ext uri="{FF2B5EF4-FFF2-40B4-BE49-F238E27FC236}">
              <a16:creationId xmlns:a16="http://schemas.microsoft.com/office/drawing/2014/main" id="{00000000-0008-0000-0F00-00004B010000}"/>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332" name="n_3mainValue【市民会館】&#10;有形固定資産減価償却率">
          <a:extLst>
            <a:ext uri="{FF2B5EF4-FFF2-40B4-BE49-F238E27FC236}">
              <a16:creationId xmlns:a16="http://schemas.microsoft.com/office/drawing/2014/main" id="{00000000-0008-0000-0F00-00004C010000}"/>
            </a:ext>
          </a:extLst>
        </xdr:cNvPr>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333" name="n_4mainValue【市民会館】&#10;有形固定資産減価償却率">
          <a:extLst>
            <a:ext uri="{FF2B5EF4-FFF2-40B4-BE49-F238E27FC236}">
              <a16:creationId xmlns:a16="http://schemas.microsoft.com/office/drawing/2014/main" id="{00000000-0008-0000-0F00-00004D010000}"/>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00000000-0008-0000-0F00-00006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58" name="【市民会館】&#10;一人当たり面積最小値テキスト">
          <a:extLst>
            <a:ext uri="{FF2B5EF4-FFF2-40B4-BE49-F238E27FC236}">
              <a16:creationId xmlns:a16="http://schemas.microsoft.com/office/drawing/2014/main" id="{00000000-0008-0000-0F00-000066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60" name="【市民会館】&#10;一人当たり面積最大値テキスト">
          <a:extLst>
            <a:ext uri="{FF2B5EF4-FFF2-40B4-BE49-F238E27FC236}">
              <a16:creationId xmlns:a16="http://schemas.microsoft.com/office/drawing/2014/main" id="{00000000-0008-0000-0F00-000068010000}"/>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362" name="【市民会館】&#10;一人当たり面積平均値テキスト">
          <a:extLst>
            <a:ext uri="{FF2B5EF4-FFF2-40B4-BE49-F238E27FC236}">
              <a16:creationId xmlns:a16="http://schemas.microsoft.com/office/drawing/2014/main" id="{00000000-0008-0000-0F00-00006A010000}"/>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143511</xdr:rowOff>
    </xdr:from>
    <xdr:to>
      <xdr:col>55</xdr:col>
      <xdr:colOff>50800</xdr:colOff>
      <xdr:row>104</xdr:row>
      <xdr:rowOff>73661</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10426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166388</xdr:rowOff>
    </xdr:from>
    <xdr:ext cx="469744" cy="259045"/>
    <xdr:sp macro="" textlink="">
      <xdr:nvSpPr>
        <xdr:cNvPr id="374" name="【市民会館】&#10;一人当たり面積該当値テキスト">
          <a:extLst>
            <a:ext uri="{FF2B5EF4-FFF2-40B4-BE49-F238E27FC236}">
              <a16:creationId xmlns:a16="http://schemas.microsoft.com/office/drawing/2014/main" id="{00000000-0008-0000-0F00-000076010000}"/>
            </a:ext>
          </a:extLst>
        </xdr:cNvPr>
        <xdr:cNvSpPr txBox="1"/>
      </xdr:nvSpPr>
      <xdr:spPr>
        <a:xfrm>
          <a:off x="10515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958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22861</xdr:rowOff>
    </xdr:from>
    <xdr:to>
      <xdr:col>55</xdr:col>
      <xdr:colOff>0</xdr:colOff>
      <xdr:row>104</xdr:row>
      <xdr:rowOff>30480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9639300" y="17853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869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45720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8750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53339</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7861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2539</xdr:rowOff>
    </xdr:from>
    <xdr:to>
      <xdr:col>36</xdr:col>
      <xdr:colOff>165100</xdr:colOff>
      <xdr:row>104</xdr:row>
      <xdr:rowOff>104139</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692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53339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6972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383" name="n_1aveValue【市民会館】&#10;一人当たり面積">
          <a:extLst>
            <a:ext uri="{FF2B5EF4-FFF2-40B4-BE49-F238E27FC236}">
              <a16:creationId xmlns:a16="http://schemas.microsoft.com/office/drawing/2014/main" id="{00000000-0008-0000-0F00-00007F010000}"/>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384" name="n_2aveValue【市民会館】&#10;一人当たり面積">
          <a:extLst>
            <a:ext uri="{FF2B5EF4-FFF2-40B4-BE49-F238E27FC236}">
              <a16:creationId xmlns:a16="http://schemas.microsoft.com/office/drawing/2014/main" id="{00000000-0008-0000-0F00-000080010000}"/>
            </a:ext>
          </a:extLst>
        </xdr:cNvPr>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385" name="n_3aveValue【市民会館】&#10;一人当たり面積">
          <a:extLst>
            <a:ext uri="{FF2B5EF4-FFF2-40B4-BE49-F238E27FC236}">
              <a16:creationId xmlns:a16="http://schemas.microsoft.com/office/drawing/2014/main" id="{00000000-0008-0000-0F00-000081010000}"/>
            </a:ext>
          </a:extLst>
        </xdr:cNvPr>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386" name="n_4aveValue【市民会館】&#10;一人当たり面積">
          <a:extLst>
            <a:ext uri="{FF2B5EF4-FFF2-40B4-BE49-F238E27FC236}">
              <a16:creationId xmlns:a16="http://schemas.microsoft.com/office/drawing/2014/main" id="{00000000-0008-0000-0F00-000082010000}"/>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387" name="n_1mainValue【市民会館】&#10;一人当たり面積">
          <a:extLst>
            <a:ext uri="{FF2B5EF4-FFF2-40B4-BE49-F238E27FC236}">
              <a16:creationId xmlns:a16="http://schemas.microsoft.com/office/drawing/2014/main" id="{00000000-0008-0000-0F00-000083010000}"/>
            </a:ext>
          </a:extLst>
        </xdr:cNvPr>
        <xdr:cNvSpPr txBox="1"/>
      </xdr:nvSpPr>
      <xdr:spPr>
        <a:xfrm>
          <a:off x="9391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388" name="n_2mainValue【市民会館】&#10;一人当たり面積">
          <a:extLst>
            <a:ext uri="{FF2B5EF4-FFF2-40B4-BE49-F238E27FC236}">
              <a16:creationId xmlns:a16="http://schemas.microsoft.com/office/drawing/2014/main" id="{00000000-0008-0000-0F00-000084010000}"/>
            </a:ext>
          </a:extLst>
        </xdr:cNvPr>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389" name="n_3mainValue【市民会館】&#10;一人当たり面積">
          <a:extLst>
            <a:ext uri="{FF2B5EF4-FFF2-40B4-BE49-F238E27FC236}">
              <a16:creationId xmlns:a16="http://schemas.microsoft.com/office/drawing/2014/main" id="{00000000-0008-0000-0F00-000085010000}"/>
            </a:ext>
          </a:extLst>
        </xdr:cNvPr>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120666</xdr:rowOff>
    </xdr:from>
    <xdr:ext cx="469744" cy="259045"/>
    <xdr:sp macro="" textlink="">
      <xdr:nvSpPr>
        <xdr:cNvPr id="390" name="n_4mainValue【市民会館】&#10;一人当たり面積">
          <a:extLst>
            <a:ext uri="{FF2B5EF4-FFF2-40B4-BE49-F238E27FC236}">
              <a16:creationId xmlns:a16="http://schemas.microsoft.com/office/drawing/2014/main" id="{00000000-0008-0000-0F00-000086010000}"/>
            </a:ext>
          </a:extLst>
        </xdr:cNvPr>
        <xdr:cNvSpPr txBox="1"/>
      </xdr:nvSpPr>
      <xdr:spPr>
        <a:xfrm>
          <a:off x="6737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00000000-0008-0000-0F00-00009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00000000-0008-0000-0F00-0000A001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00000000-0008-0000-0F00-0000A2010000}"/>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000000-0008-0000-0F00-0000A4010000}"/>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40005</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5481300" y="6212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40005</xdr:rowOff>
    </xdr:from>
    <xdr:to>
      <xdr:col>81</xdr:col>
      <xdr:colOff>50800</xdr:colOff>
      <xdr:row>38</xdr:row>
      <xdr:rowOff>93345</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flipV="1">
          <a:off x="14592300" y="6212205"/>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93345</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65360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38</xdr:row>
      <xdr:rowOff>20955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814300" y="644271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4389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62882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3500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2611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F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F00-0000DD010000}"/>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F00-0000DF010000}"/>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F00-0000E1010000}"/>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60414</xdr:rowOff>
    </xdr:from>
    <xdr:to>
      <xdr:col>116</xdr:col>
      <xdr:colOff>114300</xdr:colOff>
      <xdr:row>41</xdr:row>
      <xdr:rowOff>162014</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2110700" y="70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146791</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F00-0000ED010000}"/>
            </a:ext>
          </a:extLst>
        </xdr:cNvPr>
        <xdr:cNvSpPr txBox="1"/>
      </xdr:nvSpPr>
      <xdr:spPr>
        <a:xfrm>
          <a:off x="22199600" y="70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62700</xdr:rowOff>
    </xdr:from>
    <xdr:to>
      <xdr:col>112</xdr:col>
      <xdr:colOff>38100</xdr:colOff>
      <xdr:row>41</xdr:row>
      <xdr:rowOff>164300</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1272500" y="70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111214</xdr:rowOff>
    </xdr:from>
    <xdr:to>
      <xdr:col>116</xdr:col>
      <xdr:colOff>63500</xdr:colOff>
      <xdr:row>41</xdr:row>
      <xdr:rowOff>113500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1323300" y="71406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75921</xdr:rowOff>
    </xdr:from>
    <xdr:to>
      <xdr:col>107</xdr:col>
      <xdr:colOff>101600</xdr:colOff>
      <xdr:row>39</xdr:row>
      <xdr:rowOff>6071</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0383500" y="65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126721</xdr:rowOff>
    </xdr:from>
    <xdr:to>
      <xdr:col>111</xdr:col>
      <xdr:colOff>177800</xdr:colOff>
      <xdr:row>41</xdr:row>
      <xdr:rowOff>113500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20434300" y="6641821"/>
          <a:ext cx="889000" cy="5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85722</xdr:rowOff>
    </xdr:from>
    <xdr:to>
      <xdr:col>102</xdr:col>
      <xdr:colOff>165100</xdr:colOff>
      <xdr:row>39</xdr:row>
      <xdr:rowOff>15872</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9494500" y="66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126721</xdr:rowOff>
    </xdr:from>
    <xdr:to>
      <xdr:col>107</xdr:col>
      <xdr:colOff>50800</xdr:colOff>
      <xdr:row>38</xdr:row>
      <xdr:rowOff>136522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9545300" y="6641821"/>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171018</xdr:rowOff>
    </xdr:from>
    <xdr:to>
      <xdr:col>98</xdr:col>
      <xdr:colOff>38100</xdr:colOff>
      <xdr:row>38</xdr:row>
      <xdr:rowOff>101168</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8605500" y="65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50368</xdr:rowOff>
    </xdr:from>
    <xdr:to>
      <xdr:col>102</xdr:col>
      <xdr:colOff>114300</xdr:colOff>
      <xdr:row>38</xdr:row>
      <xdr:rowOff>136522</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656300" y="6565468"/>
          <a:ext cx="889000" cy="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155427</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43411" y="71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22598</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67111" y="636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32399</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78111" y="63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117695</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89111" y="62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59707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95250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5481300" y="10031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59</xdr:row>
      <xdr:rowOff>131445</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4592300" y="10039350"/>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139065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3703300" y="10246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139065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1922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9542</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00000000-0008-0000-0F00-00005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00000000-0008-0000-0F00-000054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00000000-0008-0000-0F00-000056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0000000-0008-0000-0F00-000058020000}"/>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13352</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00000000-0008-0000-0F00-000064020000}"/>
            </a:ext>
          </a:extLst>
        </xdr:cNvPr>
        <xdr:cNvSpPr txBox="1"/>
      </xdr:nvSpPr>
      <xdr:spPr>
        <a:xfrm>
          <a:off x="22199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34925</xdr:rowOff>
    </xdr:from>
    <xdr:to>
      <xdr:col>112</xdr:col>
      <xdr:colOff>38100</xdr:colOff>
      <xdr:row>62</xdr:row>
      <xdr:rowOff>136525</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127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85725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21323300" y="1071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85725</xdr:rowOff>
    </xdr:from>
    <xdr:to>
      <xdr:col>111</xdr:col>
      <xdr:colOff>177800</xdr:colOff>
      <xdr:row>63</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0434300" y="107156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9545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149225</xdr:rowOff>
    </xdr:from>
    <xdr:to>
      <xdr:col>98</xdr:col>
      <xdr:colOff>38100</xdr:colOff>
      <xdr:row>63</xdr:row>
      <xdr:rowOff>79375</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8605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28575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8656300" y="10801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621" name="n_1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622" name="n_2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623" name="n_3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24" name="n_4ave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127652</xdr:rowOff>
    </xdr:from>
    <xdr:ext cx="469744" cy="259045"/>
    <xdr:sp macro="" textlink="">
      <xdr:nvSpPr>
        <xdr:cNvPr id="625" name="n_1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210757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26" name="n_2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27" name="n_3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70502</xdr:rowOff>
    </xdr:from>
    <xdr:ext cx="469744" cy="259045"/>
    <xdr:sp macro="" textlink="">
      <xdr:nvSpPr>
        <xdr:cNvPr id="628" name="n_4mainValue【保健センター・保健所】&#10;一人当たり面積">
          <a:extLst>
            <a:ext uri="{FF2B5EF4-FFF2-40B4-BE49-F238E27FC236}">
              <a16:creationId xmlns:a16="http://schemas.microsoft.com/office/drawing/2014/main" id="{00000000-0008-0000-0F00-000074020000}"/>
            </a:ext>
          </a:extLst>
        </xdr:cNvPr>
        <xdr:cNvSpPr txBox="1"/>
      </xdr:nvSpPr>
      <xdr:spPr>
        <a:xfrm>
          <a:off x="18421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F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F00-00008C02000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F00-00008E020000}"/>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F00-000090020000}"/>
            </a:ext>
          </a:extLst>
        </xdr:cNvPr>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65024</xdr:rowOff>
    </xdr:from>
    <xdr:to>
      <xdr:col>85</xdr:col>
      <xdr:colOff>177800</xdr:colOff>
      <xdr:row>81</xdr:row>
      <xdr:rowOff>166624</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62687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87901</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F00-00009C020000}"/>
            </a:ext>
          </a:extLst>
        </xdr:cNvPr>
        <xdr:cNvSpPr txBox="1"/>
      </xdr:nvSpPr>
      <xdr:spPr>
        <a:xfrm>
          <a:off x="16357600" y="138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74168</xdr:rowOff>
    </xdr:from>
    <xdr:to>
      <xdr:col>81</xdr:col>
      <xdr:colOff>101600</xdr:colOff>
      <xdr:row>82</xdr:row>
      <xdr:rowOff>4318</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5430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115824</xdr:rowOff>
    </xdr:from>
    <xdr:to>
      <xdr:col>85</xdr:col>
      <xdr:colOff>127000</xdr:colOff>
      <xdr:row>81</xdr:row>
      <xdr:rowOff>124968</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5481300" y="140032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54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124968</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4592300" y="13959839"/>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1015</xdr:rowOff>
    </xdr:from>
    <xdr:to>
      <xdr:col>72</xdr:col>
      <xdr:colOff>38100</xdr:colOff>
      <xdr:row>81</xdr:row>
      <xdr:rowOff>102615</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652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51815</xdr:rowOff>
    </xdr:from>
    <xdr:to>
      <xdr:col>76</xdr:col>
      <xdr:colOff>114300</xdr:colOff>
      <xdr:row>81</xdr:row>
      <xdr:rowOff>72389</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703300" y="139392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142748</xdr:rowOff>
    </xdr:from>
    <xdr:to>
      <xdr:col>67</xdr:col>
      <xdr:colOff>101600</xdr:colOff>
      <xdr:row>81</xdr:row>
      <xdr:rowOff>72898</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2763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22098</xdr:rowOff>
    </xdr:from>
    <xdr:to>
      <xdr:col>71</xdr:col>
      <xdr:colOff>177800</xdr:colOff>
      <xdr:row>81</xdr:row>
      <xdr:rowOff>51815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2814300" y="139095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20845</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F00-0000A9020000}"/>
            </a:ext>
          </a:extLst>
        </xdr:cNvPr>
        <xdr:cNvSpPr txBox="1"/>
      </xdr:nvSpPr>
      <xdr:spPr>
        <a:xfrm>
          <a:off x="152660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139716</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F00-0000AA020000}"/>
            </a:ext>
          </a:extLst>
        </xdr:cNvPr>
        <xdr:cNvSpPr txBox="1"/>
      </xdr:nvSpPr>
      <xdr:spPr>
        <a:xfrm>
          <a:off x="14389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119142</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F00-0000AB020000}"/>
            </a:ext>
          </a:extLst>
        </xdr:cNvPr>
        <xdr:cNvSpPr txBox="1"/>
      </xdr:nvSpPr>
      <xdr:spPr>
        <a:xfrm>
          <a:off x="13500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89425</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F00-0000AC020000}"/>
            </a:ext>
          </a:extLst>
        </xdr:cNvPr>
        <xdr:cNvSpPr txBox="1"/>
      </xdr:nvSpPr>
      <xdr:spPr>
        <a:xfrm>
          <a:off x="12611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F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F00-0000C602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F00-0000C802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F00-0000CA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130827</xdr:rowOff>
    </xdr:from>
    <xdr:ext cx="469744" cy="259045"/>
    <xdr:sp macro="" textlink="">
      <xdr:nvSpPr>
        <xdr:cNvPr id="726" name="【消防施設】&#10;一人当たり面積該当値テキスト">
          <a:extLst>
            <a:ext uri="{FF2B5EF4-FFF2-40B4-BE49-F238E27FC236}">
              <a16:creationId xmlns:a16="http://schemas.microsoft.com/office/drawing/2014/main" id="{00000000-0008-0000-0F00-0000D6020000}"/>
            </a:ext>
          </a:extLst>
        </xdr:cNvPr>
        <xdr:cNvSpPr txBox="1"/>
      </xdr:nvSpPr>
      <xdr:spPr>
        <a:xfrm>
          <a:off x="221996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95250</xdr:rowOff>
    </xdr:from>
    <xdr:to>
      <xdr:col>116</xdr:col>
      <xdr:colOff>63500</xdr:colOff>
      <xdr:row>78</xdr:row>
      <xdr:rowOff>114300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1323300" y="13468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82550</xdr:rowOff>
    </xdr:from>
    <xdr:to>
      <xdr:col>107</xdr:col>
      <xdr:colOff>101600</xdr:colOff>
      <xdr:row>79</xdr:row>
      <xdr:rowOff>12700</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20383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20434300" y="13487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9494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133350</xdr:rowOff>
    </xdr:from>
    <xdr:to>
      <xdr:col>107</xdr:col>
      <xdr:colOff>50800</xdr:colOff>
      <xdr:row>79</xdr:row>
      <xdr:rowOff>19050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9545300" y="13506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44450</xdr:rowOff>
    </xdr:from>
    <xdr:to>
      <xdr:col>98</xdr:col>
      <xdr:colOff>38100</xdr:colOff>
      <xdr:row>80</xdr:row>
      <xdr:rowOff>146050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8605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19050</xdr:rowOff>
    </xdr:from>
    <xdr:to>
      <xdr:col>102</xdr:col>
      <xdr:colOff>114300</xdr:colOff>
      <xdr:row>80</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18656300" y="13563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5" name="n_1aveValue【消防施設】&#10;一人当たり面積">
          <a:extLst>
            <a:ext uri="{FF2B5EF4-FFF2-40B4-BE49-F238E27FC236}">
              <a16:creationId xmlns:a16="http://schemas.microsoft.com/office/drawing/2014/main" id="{00000000-0008-0000-0F00-0000DF020000}"/>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6" name="n_2aveValue【消防施設】&#10;一人当たり面積">
          <a:extLst>
            <a:ext uri="{FF2B5EF4-FFF2-40B4-BE49-F238E27FC236}">
              <a16:creationId xmlns:a16="http://schemas.microsoft.com/office/drawing/2014/main" id="{00000000-0008-0000-0F00-0000E0020000}"/>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7" name="n_3aveValue【消防施設】&#10;一人当たり面積">
          <a:extLst>
            <a:ext uri="{FF2B5EF4-FFF2-40B4-BE49-F238E27FC236}">
              <a16:creationId xmlns:a16="http://schemas.microsoft.com/office/drawing/2014/main" id="{00000000-0008-0000-0F00-0000E1020000}"/>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8" name="n_4aveValue【消防施設】&#10;一人当たり面積">
          <a:extLst>
            <a:ext uri="{FF2B5EF4-FFF2-40B4-BE49-F238E27FC236}">
              <a16:creationId xmlns:a16="http://schemas.microsoft.com/office/drawing/2014/main" id="{00000000-0008-0000-0F00-0000E2020000}"/>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39" name="n_1mainValue【消防施設】&#10;一人当たり面積">
          <a:extLst>
            <a:ext uri="{FF2B5EF4-FFF2-40B4-BE49-F238E27FC236}">
              <a16:creationId xmlns:a16="http://schemas.microsoft.com/office/drawing/2014/main" id="{00000000-0008-0000-0F00-0000E3020000}"/>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29227</xdr:rowOff>
    </xdr:from>
    <xdr:ext cx="469744" cy="259045"/>
    <xdr:sp macro="" textlink="">
      <xdr:nvSpPr>
        <xdr:cNvPr id="740" name="n_2mainValue【消防施設】&#10;一人当たり面積">
          <a:extLst>
            <a:ext uri="{FF2B5EF4-FFF2-40B4-BE49-F238E27FC236}">
              <a16:creationId xmlns:a16="http://schemas.microsoft.com/office/drawing/2014/main" id="{00000000-0008-0000-0F00-0000E4020000}"/>
            </a:ext>
          </a:extLst>
        </xdr:cNvPr>
        <xdr:cNvSpPr txBox="1"/>
      </xdr:nvSpPr>
      <xdr:spPr>
        <a:xfrm>
          <a:off x="20199427"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741" name="n_3mainValue【消防施設】&#10;一人当たり面積">
          <a:extLst>
            <a:ext uri="{FF2B5EF4-FFF2-40B4-BE49-F238E27FC236}">
              <a16:creationId xmlns:a16="http://schemas.microsoft.com/office/drawing/2014/main" id="{00000000-0008-0000-0F00-0000E5020000}"/>
            </a:ext>
          </a:extLst>
        </xdr:cNvPr>
        <xdr:cNvSpPr txBox="1"/>
      </xdr:nvSpPr>
      <xdr:spPr>
        <a:xfrm>
          <a:off x="19310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162577</xdr:rowOff>
    </xdr:from>
    <xdr:ext cx="469744" cy="259045"/>
    <xdr:sp macro="" textlink="">
      <xdr:nvSpPr>
        <xdr:cNvPr id="742" name="n_4mainValue【消防施設】&#10;一人当たり面積">
          <a:extLst>
            <a:ext uri="{FF2B5EF4-FFF2-40B4-BE49-F238E27FC236}">
              <a16:creationId xmlns:a16="http://schemas.microsoft.com/office/drawing/2014/main" id="{00000000-0008-0000-0F00-0000E6020000}"/>
            </a:ext>
          </a:extLst>
        </xdr:cNvPr>
        <xdr:cNvSpPr txBox="1"/>
      </xdr:nvSpPr>
      <xdr:spPr>
        <a:xfrm>
          <a:off x="18421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00000000-0008-0000-0F00-0000F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00000000-0008-0000-0F00-00000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1" name="【庁舎】&#10;有形固定資産減価償却率最大値テキスト">
          <a:extLst>
            <a:ext uri="{FF2B5EF4-FFF2-40B4-BE49-F238E27FC236}">
              <a16:creationId xmlns:a16="http://schemas.microsoft.com/office/drawing/2014/main" id="{00000000-0008-0000-0F00-00000303000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773" name="【庁舎】&#10;有形固定資産減価償却率平均値テキスト">
          <a:extLst>
            <a:ext uri="{FF2B5EF4-FFF2-40B4-BE49-F238E27FC236}">
              <a16:creationId xmlns:a16="http://schemas.microsoft.com/office/drawing/2014/main" id="{00000000-0008-0000-0F00-000005030000}"/>
            </a:ext>
          </a:extLst>
        </xdr:cNvPr>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85" name="【庁舎】&#10;有形固定資産減価償却率該当値テキスト">
          <a:extLst>
            <a:ext uri="{FF2B5EF4-FFF2-40B4-BE49-F238E27FC236}">
              <a16:creationId xmlns:a16="http://schemas.microsoft.com/office/drawing/2014/main" id="{00000000-0008-0000-0F00-000011030000}"/>
            </a:ext>
          </a:extLst>
        </xdr:cNvPr>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12519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5481300" y="17671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121920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14592300" y="1767186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35198</xdr:rowOff>
    </xdr:from>
    <xdr:to>
      <xdr:col>72</xdr:col>
      <xdr:colOff>38100</xdr:colOff>
      <xdr:row>103</xdr:row>
      <xdr:rowOff>136798</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3652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121920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3703300" y="177453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30299</xdr:rowOff>
    </xdr:from>
    <xdr:to>
      <xdr:col>67</xdr:col>
      <xdr:colOff>101600</xdr:colOff>
      <xdr:row>103</xdr:row>
      <xdr:rowOff>131899</xdr:rowOff>
    </xdr:to>
    <xdr:sp macro="" textlink="">
      <xdr:nvSpPr>
        <xdr:cNvPr id="792" name="楕円 791">
          <a:extLst>
            <a:ext uri="{FF2B5EF4-FFF2-40B4-BE49-F238E27FC236}">
              <a16:creationId xmlns:a16="http://schemas.microsoft.com/office/drawing/2014/main" id="{00000000-0008-0000-0F00-000018030000}"/>
            </a:ext>
          </a:extLst>
        </xdr:cNvPr>
        <xdr:cNvSpPr/>
      </xdr:nvSpPr>
      <xdr:spPr>
        <a:xfrm>
          <a:off x="12763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81099</xdr:rowOff>
    </xdr:from>
    <xdr:to>
      <xdr:col>71</xdr:col>
      <xdr:colOff>177800</xdr:colOff>
      <xdr:row>103</xdr:row>
      <xdr:rowOff>85998</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2814300" y="177404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794" name="n_1aveValue【庁舎】&#10;有形固定資産減価償却率">
          <a:extLst>
            <a:ext uri="{FF2B5EF4-FFF2-40B4-BE49-F238E27FC236}">
              <a16:creationId xmlns:a16="http://schemas.microsoft.com/office/drawing/2014/main" id="{00000000-0008-0000-0F00-00001A030000}"/>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795" name="n_2aveValue【庁舎】&#10;有形固定資産減価償却率">
          <a:extLst>
            <a:ext uri="{FF2B5EF4-FFF2-40B4-BE49-F238E27FC236}">
              <a16:creationId xmlns:a16="http://schemas.microsoft.com/office/drawing/2014/main" id="{00000000-0008-0000-0F00-00001B030000}"/>
            </a:ext>
          </a:extLst>
        </xdr:cNvPr>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96" name="n_3aveValue【庁舎】&#10;有形固定資産減価償却率">
          <a:extLst>
            <a:ext uri="{FF2B5EF4-FFF2-40B4-BE49-F238E27FC236}">
              <a16:creationId xmlns:a16="http://schemas.microsoft.com/office/drawing/2014/main" id="{00000000-0008-0000-0F00-00001C030000}"/>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797" name="n_4aveValue【庁舎】&#10;有形固定資産減価償却率">
          <a:extLst>
            <a:ext uri="{FF2B5EF4-FFF2-40B4-BE49-F238E27FC236}">
              <a16:creationId xmlns:a16="http://schemas.microsoft.com/office/drawing/2014/main" id="{00000000-0008-0000-0F00-00001D030000}"/>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98" name="n_1mainValue【庁舎】&#10;有形固定資産減価償却率">
          <a:extLst>
            <a:ext uri="{FF2B5EF4-FFF2-40B4-BE49-F238E27FC236}">
              <a16:creationId xmlns:a16="http://schemas.microsoft.com/office/drawing/2014/main" id="{00000000-0008-0000-0F00-00001E030000}"/>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799" name="n_2mainValue【庁舎】&#10;有形固定資産減価償却率">
          <a:extLst>
            <a:ext uri="{FF2B5EF4-FFF2-40B4-BE49-F238E27FC236}">
              <a16:creationId xmlns:a16="http://schemas.microsoft.com/office/drawing/2014/main" id="{00000000-0008-0000-0F00-00001F030000}"/>
            </a:ext>
          </a:extLst>
        </xdr:cNvPr>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153325</xdr:rowOff>
    </xdr:from>
    <xdr:ext cx="405111" cy="259045"/>
    <xdr:sp macro="" textlink="">
      <xdr:nvSpPr>
        <xdr:cNvPr id="800" name="n_3mainValue【庁舎】&#10;有形固定資産減価償却率">
          <a:extLst>
            <a:ext uri="{FF2B5EF4-FFF2-40B4-BE49-F238E27FC236}">
              <a16:creationId xmlns:a16="http://schemas.microsoft.com/office/drawing/2014/main" id="{00000000-0008-0000-0F00-000020030000}"/>
            </a:ext>
          </a:extLst>
        </xdr:cNvPr>
        <xdr:cNvSpPr txBox="1"/>
      </xdr:nvSpPr>
      <xdr:spPr>
        <a:xfrm>
          <a:off x="13500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148426</xdr:rowOff>
    </xdr:from>
    <xdr:ext cx="405111" cy="259045"/>
    <xdr:sp macro="" textlink="">
      <xdr:nvSpPr>
        <xdr:cNvPr id="801" name="n_4mainValue【庁舎】&#10;有形固定資産減価償却率">
          <a:extLst>
            <a:ext uri="{FF2B5EF4-FFF2-40B4-BE49-F238E27FC236}">
              <a16:creationId xmlns:a16="http://schemas.microsoft.com/office/drawing/2014/main" id="{00000000-0008-0000-0F00-000021030000}"/>
            </a:ext>
          </a:extLst>
        </xdr:cNvPr>
        <xdr:cNvSpPr txBox="1"/>
      </xdr:nvSpPr>
      <xdr:spPr>
        <a:xfrm>
          <a:off x="12611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F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26" name="【庁舎】&#10;一人当たり面積最小値テキスト">
          <a:extLst>
            <a:ext uri="{FF2B5EF4-FFF2-40B4-BE49-F238E27FC236}">
              <a16:creationId xmlns:a16="http://schemas.microsoft.com/office/drawing/2014/main" id="{00000000-0008-0000-0F00-00003A03000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828" name="【庁舎】&#10;一人当たり面積最大値テキスト">
          <a:extLst>
            <a:ext uri="{FF2B5EF4-FFF2-40B4-BE49-F238E27FC236}">
              <a16:creationId xmlns:a16="http://schemas.microsoft.com/office/drawing/2014/main" id="{00000000-0008-0000-0F00-00003C030000}"/>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30" name="【庁舎】&#10;一人当たり面積平均値テキスト">
          <a:extLst>
            <a:ext uri="{FF2B5EF4-FFF2-40B4-BE49-F238E27FC236}">
              <a16:creationId xmlns:a16="http://schemas.microsoft.com/office/drawing/2014/main" id="{00000000-0008-0000-0F00-00003E030000}"/>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105411</xdr:rowOff>
    </xdr:from>
    <xdr:to>
      <xdr:col>116</xdr:col>
      <xdr:colOff>114300</xdr:colOff>
      <xdr:row>100</xdr:row>
      <xdr:rowOff>35561</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21107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58438</xdr:rowOff>
    </xdr:from>
    <xdr:ext cx="469744" cy="259045"/>
    <xdr:sp macro="" textlink="">
      <xdr:nvSpPr>
        <xdr:cNvPr id="842" name="【庁舎】&#10;一人当たり面積該当値テキスト">
          <a:extLst>
            <a:ext uri="{FF2B5EF4-FFF2-40B4-BE49-F238E27FC236}">
              <a16:creationId xmlns:a16="http://schemas.microsoft.com/office/drawing/2014/main" id="{00000000-0008-0000-0F00-00004A030000}"/>
            </a:ext>
          </a:extLst>
        </xdr:cNvPr>
        <xdr:cNvSpPr txBox="1"/>
      </xdr:nvSpPr>
      <xdr:spPr>
        <a:xfrm>
          <a:off x="22199600" y="170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124461</xdr:rowOff>
    </xdr:from>
    <xdr:to>
      <xdr:col>112</xdr:col>
      <xdr:colOff>38100</xdr:colOff>
      <xdr:row>100</xdr:row>
      <xdr:rowOff>54611</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1272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156211</xdr:rowOff>
    </xdr:from>
    <xdr:to>
      <xdr:col>116</xdr:col>
      <xdr:colOff>63500</xdr:colOff>
      <xdr:row>100</xdr:row>
      <xdr:rowOff>3811</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1323300" y="17129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135889</xdr:rowOff>
    </xdr:from>
    <xdr:to>
      <xdr:col>107</xdr:col>
      <xdr:colOff>101600</xdr:colOff>
      <xdr:row>100</xdr:row>
      <xdr:rowOff>66039</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0383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3811</xdr:rowOff>
    </xdr:from>
    <xdr:to>
      <xdr:col>111</xdr:col>
      <xdr:colOff>177800</xdr:colOff>
      <xdr:row>100</xdr:row>
      <xdr:rowOff>15239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0434300" y="17148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151130</xdr:rowOff>
    </xdr:from>
    <xdr:to>
      <xdr:col>102</xdr:col>
      <xdr:colOff>165100</xdr:colOff>
      <xdr:row>100</xdr:row>
      <xdr:rowOff>81280</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9494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15239</xdr:rowOff>
    </xdr:from>
    <xdr:to>
      <xdr:col>107</xdr:col>
      <xdr:colOff>50800</xdr:colOff>
      <xdr:row>100</xdr:row>
      <xdr:rowOff>30480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9545300" y="17160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128270</xdr:rowOff>
    </xdr:from>
    <xdr:to>
      <xdr:col>98</xdr:col>
      <xdr:colOff>38100</xdr:colOff>
      <xdr:row>101</xdr:row>
      <xdr:rowOff>58420</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8605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30480</xdr:rowOff>
    </xdr:from>
    <xdr:to>
      <xdr:col>102</xdr:col>
      <xdr:colOff>114300</xdr:colOff>
      <xdr:row>101</xdr:row>
      <xdr:rowOff>7620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8656300" y="17175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51" name="n_1aveValue【庁舎】&#10;一人当たり面積">
          <a:extLst>
            <a:ext uri="{FF2B5EF4-FFF2-40B4-BE49-F238E27FC236}">
              <a16:creationId xmlns:a16="http://schemas.microsoft.com/office/drawing/2014/main" id="{00000000-0008-0000-0F00-000053030000}"/>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52" name="n_2aveValue【庁舎】&#10;一人当たり面積">
          <a:extLst>
            <a:ext uri="{FF2B5EF4-FFF2-40B4-BE49-F238E27FC236}">
              <a16:creationId xmlns:a16="http://schemas.microsoft.com/office/drawing/2014/main" id="{00000000-0008-0000-0F00-000054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53" name="n_3aveValue【庁舎】&#10;一人当たり面積">
          <a:extLst>
            <a:ext uri="{FF2B5EF4-FFF2-40B4-BE49-F238E27FC236}">
              <a16:creationId xmlns:a16="http://schemas.microsoft.com/office/drawing/2014/main" id="{00000000-0008-0000-0F00-000055030000}"/>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4" name="n_4aveValue【庁舎】&#10;一人当たり面積">
          <a:extLst>
            <a:ext uri="{FF2B5EF4-FFF2-40B4-BE49-F238E27FC236}">
              <a16:creationId xmlns:a16="http://schemas.microsoft.com/office/drawing/2014/main" id="{00000000-0008-0000-0F00-000056030000}"/>
            </a:ext>
          </a:extLst>
        </xdr:cNvPr>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71138</xdr:rowOff>
    </xdr:from>
    <xdr:ext cx="469744" cy="259045"/>
    <xdr:sp macro="" textlink="">
      <xdr:nvSpPr>
        <xdr:cNvPr id="855" name="n_1mainValue【庁舎】&#10;一人当たり面積">
          <a:extLst>
            <a:ext uri="{FF2B5EF4-FFF2-40B4-BE49-F238E27FC236}">
              <a16:creationId xmlns:a16="http://schemas.microsoft.com/office/drawing/2014/main" id="{00000000-0008-0000-0F00-000057030000}"/>
            </a:ext>
          </a:extLst>
        </xdr:cNvPr>
        <xdr:cNvSpPr txBox="1"/>
      </xdr:nvSpPr>
      <xdr:spPr>
        <a:xfrm>
          <a:off x="21075727" y="168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82566</xdr:rowOff>
    </xdr:from>
    <xdr:ext cx="469744" cy="259045"/>
    <xdr:sp macro="" textlink="">
      <xdr:nvSpPr>
        <xdr:cNvPr id="856" name="n_2mainValue【庁舎】&#10;一人当たり面積">
          <a:extLst>
            <a:ext uri="{FF2B5EF4-FFF2-40B4-BE49-F238E27FC236}">
              <a16:creationId xmlns:a16="http://schemas.microsoft.com/office/drawing/2014/main" id="{00000000-0008-0000-0F00-000058030000}"/>
            </a:ext>
          </a:extLst>
        </xdr:cNvPr>
        <xdr:cNvSpPr txBox="1"/>
      </xdr:nvSpPr>
      <xdr:spPr>
        <a:xfrm>
          <a:off x="20199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97807</xdr:rowOff>
    </xdr:from>
    <xdr:ext cx="469744" cy="259045"/>
    <xdr:sp macro="" textlink="">
      <xdr:nvSpPr>
        <xdr:cNvPr id="857" name="n_3mainValue【庁舎】&#10;一人当たり面積">
          <a:extLst>
            <a:ext uri="{FF2B5EF4-FFF2-40B4-BE49-F238E27FC236}">
              <a16:creationId xmlns:a16="http://schemas.microsoft.com/office/drawing/2014/main" id="{00000000-0008-0000-0F00-000059030000}"/>
            </a:ext>
          </a:extLst>
        </xdr:cNvPr>
        <xdr:cNvSpPr txBox="1"/>
      </xdr:nvSpPr>
      <xdr:spPr>
        <a:xfrm>
          <a:off x="19310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74947</xdr:rowOff>
    </xdr:from>
    <xdr:ext cx="469744" cy="259045"/>
    <xdr:sp macro="" textlink="">
      <xdr:nvSpPr>
        <xdr:cNvPr id="858" name="n_4mainValue【庁舎】&#10;一人当たり面積">
          <a:extLst>
            <a:ext uri="{FF2B5EF4-FFF2-40B4-BE49-F238E27FC236}">
              <a16:creationId xmlns:a16="http://schemas.microsoft.com/office/drawing/2014/main" id="{00000000-0008-0000-0F00-00005A030000}"/>
            </a:ext>
          </a:extLst>
        </xdr:cNvPr>
        <xdr:cNvSpPr txBox="1"/>
      </xdr:nvSpPr>
      <xdr:spPr>
        <a:xfrm>
          <a:off x="184214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・図書館、体育館・プールについては、有形固定資産減価償却率は類似団体平均の近似値であるが、建物の老朽化状況や施設の利用状況に応じて、施設の集約や統廃合等を検討していく。</a:t>
          </a:r>
        </a:p>
        <a:p>
          <a:r>
            <a:rPr kumimoji="1" lang="ja-JP" altLang="en-US" sz="1300">
              <a:latin typeface="ＭＳ Ｐゴシック" panose="020B0600070205080204" pitchFamily="50" charset="-128"/>
              <a:ea typeface="ＭＳ Ｐゴシック" panose="020B0600070205080204" pitchFamily="50" charset="-128"/>
            </a:rPr>
            <a:t>・市民会館については、令和４年度に固定資産台帳を修正した結果、有形固定資産減価償却率は類似団体内平均値と比べて低くなったが、建物の老朽化状況や施設の利用状況に応じて、施設の統廃合や他の施設との複合化等を検討していく。</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・一般廃棄物処理施設については、一部の施設の建替えにより、有形固定資産減価償却率は類似団体内平均値と比べて低くなっている。今後も長寿命化等を図りながら機能を維持していく。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・保健センター・保健所については、有形固定資産減価償却率は類似団体内平均値と比べて低くなっている。今後は、他の施設との複合化等を検討していく。</a:t>
          </a:r>
        </a:p>
        <a:p>
          <a:r>
            <a:rPr kumimoji="1" lang="ja-JP" altLang="en-US" sz="1300">
              <a:latin typeface="ＭＳ Ｐゴシック" panose="020B0600070205080204" pitchFamily="50" charset="-128"/>
              <a:ea typeface="ＭＳ Ｐゴシック" panose="020B0600070205080204" pitchFamily="50" charset="-128"/>
            </a:rPr>
            <a:t>・消防施設、庁舎については、平成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年度の消防本部庁舎建設、平成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市役所新庁舎建設により、有形固定資産減価償却率は類似団体内平均値と比べて低い傾向にある。原則として今後も機能を維持していくが、支所等については、機能や職員数等に応じて規模の見直しや他の施設との複合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多くを占める三大都市圏の特例市と産業構造が異なり、歳入に占める自主財源の割合がそれほど高くないことや、特例市中２番目に広い市域を有することにより行政経費が割高であることから、指数は類似団体内では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引き続き、行政経費の見直しと市税徴収率向上等による自主財源の確保に取り組み、財政基盤の強化に努める。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17780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140970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歳入面では、前年度比、地方交付税が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％の増となり、総額で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歳出面では、退職手当の減少により人件費が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％の減となった一方で、施設型給付費等事業費などの増加により扶助費が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％の増となり、総額では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ポイント増加し、類似団体平均より低い水準にあるが、より一層、税収の増に努めるとともに、行政経費の徹底した見直しを行い、経常経費の節減に努める。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31327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7891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114300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789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146473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1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36000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新型コロナウイルスワクチン接種事業費に係る物件費や、道路除雪対策費に係る維持補修費の減少などにより、前年度より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類似団体平均より高い水準であることから、今後も定員の適正化や施設の計画的な保全などに取り組み、経費の節減を図る。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153549</xdr:rowOff>
    </xdr:from>
    <xdr:to>
      <xdr:col>23</xdr:col>
      <xdr:colOff>133350</xdr:colOff>
      <xdr:row>86</xdr:row>
      <xdr:rowOff>168320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898249"/>
          <a:ext cx="8382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68835</xdr:rowOff>
    </xdr:from>
    <xdr:to>
      <xdr:col>19</xdr:col>
      <xdr:colOff>133350</xdr:colOff>
      <xdr:row>86</xdr:row>
      <xdr:rowOff>168320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13535"/>
          <a:ext cx="889000" cy="9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123323</xdr:rowOff>
    </xdr:from>
    <xdr:to>
      <xdr:col>15</xdr:col>
      <xdr:colOff>82550</xdr:colOff>
      <xdr:row>86</xdr:row>
      <xdr:rowOff>68835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96573"/>
          <a:ext cx="8890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110868</xdr:rowOff>
    </xdr:from>
    <xdr:to>
      <xdr:col>11</xdr:col>
      <xdr:colOff>31750</xdr:colOff>
      <xdr:row>85</xdr:row>
      <xdr:rowOff>123323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2668"/>
          <a:ext cx="889000" cy="18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102749</xdr:rowOff>
    </xdr:from>
    <xdr:to>
      <xdr:col>23</xdr:col>
      <xdr:colOff>184150</xdr:colOff>
      <xdr:row>87</xdr:row>
      <xdr:rowOff>32899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74826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1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117520</xdr:rowOff>
    </xdr:from>
    <xdr:to>
      <xdr:col>19</xdr:col>
      <xdr:colOff>184150</xdr:colOff>
      <xdr:row>87</xdr:row>
      <xdr:rowOff>47670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32447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4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18035</xdr:rowOff>
    </xdr:from>
    <xdr:to>
      <xdr:col>15</xdr:col>
      <xdr:colOff>133350</xdr:colOff>
      <xdr:row>86</xdr:row>
      <xdr:rowOff>119635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104412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4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72523</xdr:rowOff>
    </xdr:from>
    <xdr:to>
      <xdr:col>11</xdr:col>
      <xdr:colOff>82550</xdr:colOff>
      <xdr:row>86</xdr:row>
      <xdr:rowOff>2673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158900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3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60068</xdr:rowOff>
    </xdr:from>
    <xdr:to>
      <xdr:col>7</xdr:col>
      <xdr:colOff>31750</xdr:colOff>
      <xdr:row>84</xdr:row>
      <xdr:rowOff>161668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146445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4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国が給与構造改革に着手する前から独自の給与適正化を進めてきたことにより、ラスパイレス指数は平成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を下回る状況が続いており、類似団体内で低い数値を維持している。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引き続き国の取り扱いを基本とし、地域の状況を勘案し適正な給与運用に努める。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81</xdr:row>
      <xdr:rowOff>114300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97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162561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017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162561</xdr:rowOff>
    </xdr:from>
    <xdr:to>
      <xdr:col>72</xdr:col>
      <xdr:colOff>203200</xdr:colOff>
      <xdr:row>82</xdr:row>
      <xdr:rowOff>15239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50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82</xdr:row>
      <xdr:rowOff>15239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258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55897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111761</xdr:rowOff>
    </xdr:from>
    <xdr:to>
      <xdr:col>73</xdr:col>
      <xdr:colOff>44450</xdr:colOff>
      <xdr:row>82</xdr:row>
      <xdr:rowOff>41911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52088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76216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27957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年度にかけて定員適正化計画に基づき人員削減を行い、計画終了後も引続き定員の適正化に取り組んできた。現在は、</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「持続可能な行財政運営プラン」（計画期間：令和３年度～令和７年度）に基づき、適正な定員管理に取組んでいる。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普通会計部門においては、平成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年４月１日から令和６年４月１日までに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今後も、人口減少が進む中、事務の効率化や行政ＤＸによる業務の見直しを行い、職員数を抑制し、定員の適正化を進めていく。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113242</xdr:rowOff>
    </xdr:from>
    <xdr:to>
      <xdr:col>81</xdr:col>
      <xdr:colOff>44450</xdr:colOff>
      <xdr:row>65</xdr:row>
      <xdr:rowOff>137371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5749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113242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534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77046</xdr:rowOff>
    </xdr:from>
    <xdr:to>
      <xdr:col>72</xdr:col>
      <xdr:colOff>203200</xdr:colOff>
      <xdr:row>65</xdr:row>
      <xdr:rowOff>109220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105198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22129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86571</xdr:rowOff>
    </xdr:from>
    <xdr:to>
      <xdr:col>81</xdr:col>
      <xdr:colOff>95250</xdr:colOff>
      <xdr:row>66</xdr:row>
      <xdr:rowOff>16721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153898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62442</xdr:rowOff>
    </xdr:from>
    <xdr:to>
      <xdr:col>77</xdr:col>
      <xdr:colOff>95250</xdr:colOff>
      <xdr:row>65</xdr:row>
      <xdr:rowOff>164042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148819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26246</xdr:rowOff>
    </xdr:from>
    <xdr:to>
      <xdr:col>68</xdr:col>
      <xdr:colOff>203200</xdr:colOff>
      <xdr:row>65</xdr:row>
      <xdr:rowOff>127846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112623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54398</xdr:rowOff>
    </xdr:from>
    <xdr:to>
      <xdr:col>64</xdr:col>
      <xdr:colOff>152400</xdr:colOff>
      <xdr:row>65</xdr:row>
      <xdr:rowOff>155998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140775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新市建設計画に基づく事業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や道路橋りょう整備事業、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教育施設の整備事業に取り組んだ結果、元利償還金の額が多く、類似団体の中では高くなっている。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また、下水道事業等の元利償還金が減少したことにより、基準財政需要額算入額が減少し、前年度に対し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引き続き、起債を活用する際は、交付税措置のある有利な起債の選択を図っていく。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105833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48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13909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458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81945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将来負担額の内訳として一般会計等に係る地方債の現在高が多いが、交付税措置のある有利な起債を選択しており、将来負担額が過大とならないよう配慮している。</a:t>
          </a:r>
        </a:p>
        <a:p>
          <a:r>
            <a:rPr kumimoji="1" lang="ja-JP" altLang="en-US" sz="1300">
              <a:latin typeface="ＭＳ Ｐゴシック" panose="020B0600070205080204" pitchFamily="50" charset="-128"/>
              <a:ea typeface="ＭＳ Ｐゴシック" panose="020B0600070205080204" pitchFamily="50" charset="-128"/>
            </a:rPr>
            <a:t>　比率としては、標準財政規模の増といった良化要因があったが、合併特例債償還額の減少などにより基準財政需要額算入見込額が減少し、</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今後も比率の推移に留意しながら、収支バランスの取れる範囲内で投資事業を行っていく。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109432</xdr:rowOff>
    </xdr:from>
    <xdr:to>
      <xdr:col>81</xdr:col>
      <xdr:colOff>44450</xdr:colOff>
      <xdr:row>22</xdr:row>
      <xdr:rowOff>68686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709882"/>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83291</xdr:rowOff>
    </xdr:from>
    <xdr:to>
      <xdr:col>77</xdr:col>
      <xdr:colOff>44450</xdr:colOff>
      <xdr:row>21</xdr:row>
      <xdr:rowOff>109432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68374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83291</xdr:rowOff>
    </xdr:from>
    <xdr:to>
      <xdr:col>72</xdr:col>
      <xdr:colOff>203200</xdr:colOff>
      <xdr:row>22</xdr:row>
      <xdr:rowOff>96838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83741"/>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96838</xdr:rowOff>
    </xdr:from>
    <xdr:to>
      <xdr:col>68</xdr:col>
      <xdr:colOff>152400</xdr:colOff>
      <xdr:row>22</xdr:row>
      <xdr:rowOff>98848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6873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17886</xdr:rowOff>
    </xdr:from>
    <xdr:to>
      <xdr:col>81</xdr:col>
      <xdr:colOff>95250</xdr:colOff>
      <xdr:row>22</xdr:row>
      <xdr:rowOff>119486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7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85213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8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58632</xdr:rowOff>
    </xdr:from>
    <xdr:to>
      <xdr:col>77</xdr:col>
      <xdr:colOff>95250</xdr:colOff>
      <xdr:row>21</xdr:row>
      <xdr:rowOff>160232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145009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4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32491</xdr:rowOff>
    </xdr:from>
    <xdr:to>
      <xdr:col>73</xdr:col>
      <xdr:colOff>44450</xdr:colOff>
      <xdr:row>21</xdr:row>
      <xdr:rowOff>134091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118868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46038</xdr:rowOff>
    </xdr:from>
    <xdr:to>
      <xdr:col>68</xdr:col>
      <xdr:colOff>203200</xdr:colOff>
      <xdr:row>22</xdr:row>
      <xdr:rowOff>147638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8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132415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48048</xdr:rowOff>
    </xdr:from>
    <xdr:to>
      <xdr:col>64</xdr:col>
      <xdr:colOff>152400</xdr:colOff>
      <xdr:row>22</xdr:row>
      <xdr:rowOff>149648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134425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lstStyle/>
        <a:p>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長岡市行政経営改革プランに基づく委託・民営化を進めるとともに、定員適正化計画を策定・推進することにより職員数の削減を行ってきた。給与面においても独自の給与適正化、並びに給与構造改革を推し進め、特殊勤務手当をはじめとした各種手当の大幅見直しや給与水準の引き下げを行ってきた。</a:t>
          </a:r>
          <a:endParaRPr lang="ja-JP" altLang="ja-JP" sz="1250">
            <a:effectLst/>
            <a:latin typeface="ＭＳ Ｐゴシック" panose="020B0600070205080204" pitchFamily="50" charset="-128"/>
            <a:ea typeface="ＭＳ Ｐゴシック" panose="020B0600070205080204" pitchFamily="50" charset="-128"/>
          </a:endParaRPr>
        </a:p>
        <a:p>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この結果、人件費に係る経常収支比率は類似団体の中位を維持している。今後は持続可能な行財政運営プランに基づき、多方面からの取り組みを進め、さらなる人件費の削減に努める。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141288</xdr:rowOff>
    </xdr:from>
    <xdr:to>
      <xdr:col>24</xdr:col>
      <xdr:colOff>25400</xdr:colOff>
      <xdr:row>37</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313488"/>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169863</xdr:rowOff>
    </xdr:from>
    <xdr:to>
      <xdr:col>19</xdr:col>
      <xdr:colOff>187325</xdr:colOff>
      <xdr:row>37</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3420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169863</xdr:rowOff>
    </xdr:from>
    <xdr:to>
      <xdr:col>15</xdr:col>
      <xdr:colOff>98425</xdr:colOff>
      <xdr:row>38</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420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141288</xdr:rowOff>
    </xdr:from>
    <xdr:to>
      <xdr:col>11</xdr:col>
      <xdr:colOff>9525</xdr:colOff>
      <xdr:row>38</xdr:row>
      <xdr:rowOff>12700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313488"/>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90488</xdr:rowOff>
    </xdr:from>
    <xdr:to>
      <xdr:col>24</xdr:col>
      <xdr:colOff>76200</xdr:colOff>
      <xdr:row>37</xdr:row>
      <xdr:rowOff>20638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107015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1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119063</xdr:rowOff>
    </xdr:from>
    <xdr:to>
      <xdr:col>15</xdr:col>
      <xdr:colOff>149225</xdr:colOff>
      <xdr:row>37</xdr:row>
      <xdr:rowOff>49213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33990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37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90488</xdr:rowOff>
    </xdr:from>
    <xdr:to>
      <xdr:col>6</xdr:col>
      <xdr:colOff>171450</xdr:colOff>
      <xdr:row>37</xdr:row>
      <xdr:rowOff>20638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2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4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鳥越ごみ焼却施設管理運営費の減少などにより、前年度比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引き続き光熱水費高騰の状況に注視しながら、行政経費の節減等に取り組み、物件費の増加を抑えるよう努める。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331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86179</xdr:rowOff>
    </xdr:from>
    <xdr:to>
      <xdr:col>78</xdr:col>
      <xdr:colOff>69850</xdr:colOff>
      <xdr:row>13</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150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86179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170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15</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170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68234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35379</xdr:rowOff>
    </xdr:from>
    <xdr:to>
      <xdr:col>74</xdr:col>
      <xdr:colOff>31750</xdr:colOff>
      <xdr:row>13</xdr:row>
      <xdr:rowOff>136979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147156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157843</xdr:rowOff>
    </xdr:from>
    <xdr:to>
      <xdr:col>65</xdr:col>
      <xdr:colOff>53975</xdr:colOff>
      <xdr:row>15</xdr:row>
      <xdr:rowOff>87993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98170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施設型給付費等事業費に係る扶助費の増加などにより、前年度比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扶助費は当面増加傾向が見込まれることから、今後も増加の抑制に努める。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156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94343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下水道会計出資金の減少などにより、前年度比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引き続き各会計において健全財政に取り組み、普通会計の負担額を減らしていくよう努める。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107950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子ども家庭支援事業費の減少などにより、前年度比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今後も補助金・負担金の効果を検証しながら、交付の妥当性について判断していく。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27940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842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27940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83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5080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168910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148590</xdr:rowOff>
    </xdr:from>
    <xdr:to>
      <xdr:col>78</xdr:col>
      <xdr:colOff>120650</xdr:colOff>
      <xdr:row>34</xdr:row>
      <xdr:rowOff>78740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88917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新市建設計画に基づく事業や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道路橋りょう整備事業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教育施設の整備事業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に取り組んだ結果、元利償還金の額が多く、類似団体より高い水準である。また、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等に係る元利償還金が増加したことから、前年度に比べ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ポイント増加した。なお、合併特例債等の交付税措置のある有利な起債を選択してきたため、公債費総額の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程度は交付税措置がされている。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37193</xdr:rowOff>
    </xdr:from>
    <xdr:to>
      <xdr:col>24</xdr:col>
      <xdr:colOff>25400</xdr:colOff>
      <xdr:row>81</xdr:row>
      <xdr:rowOff>124279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987800" y="139246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99786</xdr:rowOff>
    </xdr:from>
    <xdr:to>
      <xdr:col>19</xdr:col>
      <xdr:colOff>187325</xdr:colOff>
      <xdr:row>81</xdr:row>
      <xdr:rowOff>37193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81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80</xdr:row>
      <xdr:rowOff>154214</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81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80</xdr:row>
      <xdr:rowOff>154214</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859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73479</xdr:rowOff>
    </xdr:from>
    <xdr:to>
      <xdr:col>24</xdr:col>
      <xdr:colOff>76200</xdr:colOff>
      <xdr:row>82</xdr:row>
      <xdr:rowOff>3629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153506</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86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157843</xdr:rowOff>
    </xdr:from>
    <xdr:to>
      <xdr:col>20</xdr:col>
      <xdr:colOff>38100</xdr:colOff>
      <xdr:row>81</xdr:row>
      <xdr:rowOff>87993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72770</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48986</xdr:rowOff>
    </xdr:from>
    <xdr:to>
      <xdr:col>15</xdr:col>
      <xdr:colOff>149225</xdr:colOff>
      <xdr:row>80</xdr:row>
      <xdr:rowOff>150586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135363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103414</xdr:rowOff>
    </xdr:from>
    <xdr:to>
      <xdr:col>11</xdr:col>
      <xdr:colOff>60325</xdr:colOff>
      <xdr:row>81</xdr:row>
      <xdr:rowOff>33564</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18341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7456</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類似団体に比べ、公債費の占める割合が高いため、公債費以外の経費は平均より低い水準になっている。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定員の適正化や行政経費の見直しに継続して取り組み、経常経費のさらなる節減に努める。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74</xdr:row>
      <xdr:rowOff>43180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5671800" y="12684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43180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2608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12700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2608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50800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70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118110</xdr:rowOff>
    </xdr:from>
    <xdr:to>
      <xdr:col>82</xdr:col>
      <xdr:colOff>158750</xdr:colOff>
      <xdr:row>74</xdr:row>
      <xdr:rowOff>48260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26687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54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0</xdr:rowOff>
    </xdr:from>
    <xdr:to>
      <xdr:col>65</xdr:col>
      <xdr:colOff>53975</xdr:colOff>
      <xdr:row>74</xdr:row>
      <xdr:rowOff>101600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111777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24533</xdr:rowOff>
    </xdr:from>
    <xdr:to>
      <xdr:col>29</xdr:col>
      <xdr:colOff>127000</xdr:colOff>
      <xdr:row>15</xdr:row>
      <xdr:rowOff>69208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43908"/>
          <a:ext cx="647700" cy="44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69208</xdr:rowOff>
    </xdr:from>
    <xdr:to>
      <xdr:col>26</xdr:col>
      <xdr:colOff>50800</xdr:colOff>
      <xdr:row>15</xdr:row>
      <xdr:rowOff>128578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8583"/>
          <a:ext cx="698500" cy="5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128578</xdr:rowOff>
    </xdr:from>
    <xdr:to>
      <xdr:col>22</xdr:col>
      <xdr:colOff>114300</xdr:colOff>
      <xdr:row>15</xdr:row>
      <xdr:rowOff>130766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79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130766</xdr:rowOff>
    </xdr:from>
    <xdr:to>
      <xdr:col>18</xdr:col>
      <xdr:colOff>177800</xdr:colOff>
      <xdr:row>16</xdr:row>
      <xdr:rowOff>42625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0141"/>
          <a:ext cx="698500" cy="8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145183</xdr:rowOff>
    </xdr:from>
    <xdr:to>
      <xdr:col>29</xdr:col>
      <xdr:colOff>177800</xdr:colOff>
      <xdr:row>15</xdr:row>
      <xdr:rowOff>75333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9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161710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18408</xdr:rowOff>
    </xdr:from>
    <xdr:to>
      <xdr:col>26</xdr:col>
      <xdr:colOff>101600</xdr:colOff>
      <xdr:row>15</xdr:row>
      <xdr:rowOff>120008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130185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6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77778</xdr:rowOff>
    </xdr:from>
    <xdr:to>
      <xdr:col>22</xdr:col>
      <xdr:colOff>165100</xdr:colOff>
      <xdr:row>16</xdr:row>
      <xdr:rowOff>7928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18105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79966</xdr:rowOff>
    </xdr:from>
    <xdr:to>
      <xdr:col>19</xdr:col>
      <xdr:colOff>38100</xdr:colOff>
      <xdr:row>16</xdr:row>
      <xdr:rowOff>10116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9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20293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6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163275</xdr:rowOff>
    </xdr:from>
    <xdr:to>
      <xdr:col>15</xdr:col>
      <xdr:colOff>101600</xdr:colOff>
      <xdr:row>16</xdr:row>
      <xdr:rowOff>93425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103602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302793</xdr:rowOff>
    </xdr:from>
    <xdr:to>
      <xdr:col>29</xdr:col>
      <xdr:colOff>127000</xdr:colOff>
      <xdr:row>35</xdr:row>
      <xdr:rowOff>110678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70243"/>
          <a:ext cx="647700" cy="15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59021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12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110678</xdr:rowOff>
    </xdr:from>
    <xdr:to>
      <xdr:col>26</xdr:col>
      <xdr:colOff>50800</xdr:colOff>
      <xdr:row>35</xdr:row>
      <xdr:rowOff>210942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21028"/>
          <a:ext cx="698500" cy="10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210942</xdr:rowOff>
    </xdr:from>
    <xdr:to>
      <xdr:col>22</xdr:col>
      <xdr:colOff>114300</xdr:colOff>
      <xdr:row>35</xdr:row>
      <xdr:rowOff>257165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21292"/>
          <a:ext cx="698500" cy="4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257165</xdr:rowOff>
    </xdr:from>
    <xdr:to>
      <xdr:col>18</xdr:col>
      <xdr:colOff>177800</xdr:colOff>
      <xdr:row>35</xdr:row>
      <xdr:rowOff>331780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7515"/>
          <a:ext cx="698500" cy="7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251993</xdr:rowOff>
    </xdr:from>
    <xdr:to>
      <xdr:col>29</xdr:col>
      <xdr:colOff>177800</xdr:colOff>
      <xdr:row>35</xdr:row>
      <xdr:rowOff>10693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1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97071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6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59878</xdr:rowOff>
    </xdr:from>
    <xdr:to>
      <xdr:col>26</xdr:col>
      <xdr:colOff>101600</xdr:colOff>
      <xdr:row>35</xdr:row>
      <xdr:rowOff>161478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7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171655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160142</xdr:rowOff>
    </xdr:from>
    <xdr:to>
      <xdr:col>22</xdr:col>
      <xdr:colOff>165100</xdr:colOff>
      <xdr:row>35</xdr:row>
      <xdr:rowOff>261742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7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206365</xdr:rowOff>
    </xdr:from>
    <xdr:to>
      <xdr:col>19</xdr:col>
      <xdr:colOff>38100</xdr:colOff>
      <xdr:row>35</xdr:row>
      <xdr:rowOff>307965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318142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8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280980</xdr:rowOff>
    </xdr:from>
    <xdr:to>
      <xdr:col>15</xdr:col>
      <xdr:colOff>101600</xdr:colOff>
      <xdr:row>36</xdr:row>
      <xdr:rowOff>39680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9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49857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6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76035</xdr:rowOff>
    </xdr:from>
    <xdr:to>
      <xdr:col>24</xdr:col>
      <xdr:colOff>63500</xdr:colOff>
      <xdr:row>32</xdr:row>
      <xdr:rowOff>154025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62435"/>
          <a:ext cx="8382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76035</xdr:rowOff>
    </xdr:from>
    <xdr:to>
      <xdr:col>19</xdr:col>
      <xdr:colOff>177800</xdr:colOff>
      <xdr:row>33</xdr:row>
      <xdr:rowOff>17666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62435"/>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15570</xdr:rowOff>
    </xdr:from>
    <xdr:to>
      <xdr:col>15</xdr:col>
      <xdr:colOff>50800</xdr:colOff>
      <xdr:row>33</xdr:row>
      <xdr:rowOff>17666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7342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15570</xdr:rowOff>
    </xdr:from>
    <xdr:to>
      <xdr:col>10</xdr:col>
      <xdr:colOff>114300</xdr:colOff>
      <xdr:row>34</xdr:row>
      <xdr:rowOff>57671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3420"/>
          <a:ext cx="889000" cy="2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103225</xdr:rowOff>
    </xdr:from>
    <xdr:to>
      <xdr:col>24</xdr:col>
      <xdr:colOff>114300</xdr:colOff>
      <xdr:row>33</xdr:row>
      <xdr:rowOff>33375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126102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25235</xdr:rowOff>
    </xdr:from>
    <xdr:to>
      <xdr:col>20</xdr:col>
      <xdr:colOff>38100</xdr:colOff>
      <xdr:row>32</xdr:row>
      <xdr:rowOff>126835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143362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8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138316</xdr:rowOff>
    </xdr:from>
    <xdr:to>
      <xdr:col>15</xdr:col>
      <xdr:colOff>101600</xdr:colOff>
      <xdr:row>33</xdr:row>
      <xdr:rowOff>68466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84993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136220</xdr:rowOff>
    </xdr:from>
    <xdr:to>
      <xdr:col>10</xdr:col>
      <xdr:colOff>165100</xdr:colOff>
      <xdr:row>33</xdr:row>
      <xdr:rowOff>66370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82897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6871</xdr:rowOff>
    </xdr:from>
    <xdr:to>
      <xdr:col>6</xdr:col>
      <xdr:colOff>38100</xdr:colOff>
      <xdr:row>34</xdr:row>
      <xdr:rowOff>108471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124998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6197</xdr:rowOff>
    </xdr:from>
    <xdr:to>
      <xdr:col>24</xdr:col>
      <xdr:colOff>63500</xdr:colOff>
      <xdr:row>52</xdr:row>
      <xdr:rowOff>59782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921597"/>
          <a:ext cx="838200" cy="5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6197</xdr:rowOff>
    </xdr:from>
    <xdr:to>
      <xdr:col>19</xdr:col>
      <xdr:colOff>177800</xdr:colOff>
      <xdr:row>53</xdr:row>
      <xdr:rowOff>437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21597"/>
          <a:ext cx="8890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437</xdr:rowOff>
    </xdr:from>
    <xdr:to>
      <xdr:col>15</xdr:col>
      <xdr:colOff>50800</xdr:colOff>
      <xdr:row>54</xdr:row>
      <xdr:rowOff>119721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87287"/>
          <a:ext cx="889000" cy="2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42453</xdr:rowOff>
    </xdr:from>
    <xdr:to>
      <xdr:col>10</xdr:col>
      <xdr:colOff>114300</xdr:colOff>
      <xdr:row>54</xdr:row>
      <xdr:rowOff>119721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300753"/>
          <a:ext cx="88900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8982</xdr:rowOff>
    </xdr:from>
    <xdr:to>
      <xdr:col>24</xdr:col>
      <xdr:colOff>114300</xdr:colOff>
      <xdr:row>52</xdr:row>
      <xdr:rowOff>110582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31859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7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126847</xdr:rowOff>
    </xdr:from>
    <xdr:to>
      <xdr:col>20</xdr:col>
      <xdr:colOff>38100</xdr:colOff>
      <xdr:row>52</xdr:row>
      <xdr:rowOff>56997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73524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6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121087</xdr:rowOff>
    </xdr:from>
    <xdr:to>
      <xdr:col>15</xdr:col>
      <xdr:colOff>101600</xdr:colOff>
      <xdr:row>53</xdr:row>
      <xdr:rowOff>51237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67764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68921</xdr:rowOff>
    </xdr:from>
    <xdr:to>
      <xdr:col>10</xdr:col>
      <xdr:colOff>165100</xdr:colOff>
      <xdr:row>54</xdr:row>
      <xdr:rowOff>170521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15598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1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163103</xdr:rowOff>
    </xdr:from>
    <xdr:to>
      <xdr:col>6</xdr:col>
      <xdr:colOff>38100</xdr:colOff>
      <xdr:row>54</xdr:row>
      <xdr:rowOff>93253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109780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0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52832</xdr:rowOff>
    </xdr:from>
    <xdr:to>
      <xdr:col>24</xdr:col>
      <xdr:colOff>63500</xdr:colOff>
      <xdr:row>74</xdr:row>
      <xdr:rowOff>115012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740132"/>
          <a:ext cx="8382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52832</xdr:rowOff>
    </xdr:from>
    <xdr:to>
      <xdr:col>19</xdr:col>
      <xdr:colOff>177800</xdr:colOff>
      <xdr:row>74</xdr:row>
      <xdr:rowOff>68103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74013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68103</xdr:rowOff>
    </xdr:from>
    <xdr:to>
      <xdr:col>15</xdr:col>
      <xdr:colOff>50800</xdr:colOff>
      <xdr:row>74</xdr:row>
      <xdr:rowOff>87945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55403"/>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87945</xdr:rowOff>
    </xdr:from>
    <xdr:to>
      <xdr:col>10</xdr:col>
      <xdr:colOff>114300</xdr:colOff>
      <xdr:row>75</xdr:row>
      <xdr:rowOff>162148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75245"/>
          <a:ext cx="889000" cy="2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64212</xdr:rowOff>
    </xdr:from>
    <xdr:to>
      <xdr:col>24</xdr:col>
      <xdr:colOff>114300</xdr:colOff>
      <xdr:row>74</xdr:row>
      <xdr:rowOff>165812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87089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2032</xdr:rowOff>
    </xdr:from>
    <xdr:to>
      <xdr:col>20</xdr:col>
      <xdr:colOff>38100</xdr:colOff>
      <xdr:row>74</xdr:row>
      <xdr:rowOff>103632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8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120159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6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17303</xdr:rowOff>
    </xdr:from>
    <xdr:to>
      <xdr:col>15</xdr:col>
      <xdr:colOff>101600</xdr:colOff>
      <xdr:row>74</xdr:row>
      <xdr:rowOff>118903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135430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37145</xdr:rowOff>
    </xdr:from>
    <xdr:to>
      <xdr:col>10</xdr:col>
      <xdr:colOff>165100</xdr:colOff>
      <xdr:row>74</xdr:row>
      <xdr:rowOff>138745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155272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49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111348</xdr:rowOff>
    </xdr:from>
    <xdr:to>
      <xdr:col>6</xdr:col>
      <xdr:colOff>38100</xdr:colOff>
      <xdr:row>76</xdr:row>
      <xdr:rowOff>41498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58025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161776</xdr:rowOff>
    </xdr:from>
    <xdr:to>
      <xdr:col>24</xdr:col>
      <xdr:colOff>63500</xdr:colOff>
      <xdr:row>98</xdr:row>
      <xdr:rowOff>72427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92426"/>
          <a:ext cx="838200" cy="8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2997</xdr:rowOff>
    </xdr:from>
    <xdr:to>
      <xdr:col>19</xdr:col>
      <xdr:colOff>177800</xdr:colOff>
      <xdr:row>98</xdr:row>
      <xdr:rowOff>72427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33647"/>
          <a:ext cx="889000" cy="2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2997</xdr:rowOff>
    </xdr:from>
    <xdr:to>
      <xdr:col>15</xdr:col>
      <xdr:colOff>50800</xdr:colOff>
      <xdr:row>99</xdr:row>
      <xdr:rowOff>24665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33647"/>
          <a:ext cx="889000" cy="3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24665</xdr:rowOff>
    </xdr:from>
    <xdr:to>
      <xdr:col>10</xdr:col>
      <xdr:colOff>114300</xdr:colOff>
      <xdr:row>99</xdr:row>
      <xdr:rowOff>74124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98215"/>
          <a:ext cx="8890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110976</xdr:rowOff>
    </xdr:from>
    <xdr:to>
      <xdr:col>24</xdr:col>
      <xdr:colOff>114300</xdr:colOff>
      <xdr:row>98</xdr:row>
      <xdr:rowOff>41126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25903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21627</xdr:rowOff>
    </xdr:from>
    <xdr:to>
      <xdr:col>20</xdr:col>
      <xdr:colOff>38100</xdr:colOff>
      <xdr:row>98</xdr:row>
      <xdr:rowOff>123227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114354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1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123647</xdr:rowOff>
    </xdr:from>
    <xdr:to>
      <xdr:col>15</xdr:col>
      <xdr:colOff>101600</xdr:colOff>
      <xdr:row>97</xdr:row>
      <xdr:rowOff>53797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44924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145315</xdr:rowOff>
    </xdr:from>
    <xdr:to>
      <xdr:col>10</xdr:col>
      <xdr:colOff>165100</xdr:colOff>
      <xdr:row>99</xdr:row>
      <xdr:rowOff>75465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9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66592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0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23324</xdr:rowOff>
    </xdr:from>
    <xdr:to>
      <xdr:col>6</xdr:col>
      <xdr:colOff>38100</xdr:colOff>
      <xdr:row>99</xdr:row>
      <xdr:rowOff>124924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116051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8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41262</xdr:rowOff>
    </xdr:from>
    <xdr:to>
      <xdr:col>55</xdr:col>
      <xdr:colOff>0</xdr:colOff>
      <xdr:row>37</xdr:row>
      <xdr:rowOff>107213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84912"/>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41262</xdr:rowOff>
    </xdr:from>
    <xdr:to>
      <xdr:col>50</xdr:col>
      <xdr:colOff>114300</xdr:colOff>
      <xdr:row>37</xdr:row>
      <xdr:rowOff>151562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84912"/>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128511</xdr:rowOff>
    </xdr:from>
    <xdr:to>
      <xdr:col>45</xdr:col>
      <xdr:colOff>177800</xdr:colOff>
      <xdr:row>37</xdr:row>
      <xdr:rowOff>151562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72011"/>
          <a:ext cx="889000" cy="1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128511</xdr:rowOff>
    </xdr:from>
    <xdr:to>
      <xdr:col>41</xdr:col>
      <xdr:colOff>50800</xdr:colOff>
      <xdr:row>38</xdr:row>
      <xdr:rowOff>121526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72011"/>
          <a:ext cx="889000" cy="13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56413</xdr:rowOff>
    </xdr:from>
    <xdr:to>
      <xdr:col>55</xdr:col>
      <xdr:colOff>50800</xdr:colOff>
      <xdr:row>37</xdr:row>
      <xdr:rowOff>158013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79290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161912</xdr:rowOff>
    </xdr:from>
    <xdr:to>
      <xdr:col>50</xdr:col>
      <xdr:colOff>165100</xdr:colOff>
      <xdr:row>37</xdr:row>
      <xdr:rowOff>92062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108589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1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100762</xdr:rowOff>
    </xdr:from>
    <xdr:to>
      <xdr:col>46</xdr:col>
      <xdr:colOff>38100</xdr:colOff>
      <xdr:row>38</xdr:row>
      <xdr:rowOff>30911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47439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77711</xdr:rowOff>
    </xdr:from>
    <xdr:to>
      <xdr:col>41</xdr:col>
      <xdr:colOff>101600</xdr:colOff>
      <xdr:row>31</xdr:row>
      <xdr:rowOff>7861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24388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9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70726</xdr:rowOff>
    </xdr:from>
    <xdr:to>
      <xdr:col>36</xdr:col>
      <xdr:colOff>165100</xdr:colOff>
      <xdr:row>39</xdr:row>
      <xdr:rowOff>876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17403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60719</xdr:rowOff>
    </xdr:from>
    <xdr:to>
      <xdr:col>55</xdr:col>
      <xdr:colOff>0</xdr:colOff>
      <xdr:row>52</xdr:row>
      <xdr:rowOff>158883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804669"/>
          <a:ext cx="838200" cy="2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158883</xdr:rowOff>
    </xdr:from>
    <xdr:to>
      <xdr:col>50</xdr:col>
      <xdr:colOff>114300</xdr:colOff>
      <xdr:row>53</xdr:row>
      <xdr:rowOff>147606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074283"/>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147606</xdr:rowOff>
    </xdr:from>
    <xdr:to>
      <xdr:col>45</xdr:col>
      <xdr:colOff>177800</xdr:colOff>
      <xdr:row>54</xdr:row>
      <xdr:rowOff>97009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34456"/>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146786</xdr:rowOff>
    </xdr:from>
    <xdr:to>
      <xdr:col>41</xdr:col>
      <xdr:colOff>50800</xdr:colOff>
      <xdr:row>54</xdr:row>
      <xdr:rowOff>97009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062186"/>
          <a:ext cx="889000" cy="2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9919</xdr:rowOff>
    </xdr:from>
    <xdr:to>
      <xdr:col>55</xdr:col>
      <xdr:colOff>50800</xdr:colOff>
      <xdr:row>51</xdr:row>
      <xdr:rowOff>111519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98068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108083</xdr:rowOff>
    </xdr:from>
    <xdr:to>
      <xdr:col>50</xdr:col>
      <xdr:colOff>165100</xdr:colOff>
      <xdr:row>53</xdr:row>
      <xdr:rowOff>38233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54760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87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96806</xdr:rowOff>
    </xdr:from>
    <xdr:to>
      <xdr:col>46</xdr:col>
      <xdr:colOff>38100</xdr:colOff>
      <xdr:row>54</xdr:row>
      <xdr:rowOff>26956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43483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9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46209</xdr:rowOff>
    </xdr:from>
    <xdr:to>
      <xdr:col>41</xdr:col>
      <xdr:colOff>101600</xdr:colOff>
      <xdr:row>54</xdr:row>
      <xdr:rowOff>147809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164336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95986</xdr:rowOff>
    </xdr:from>
    <xdr:to>
      <xdr:col>36</xdr:col>
      <xdr:colOff>165100</xdr:colOff>
      <xdr:row>53</xdr:row>
      <xdr:rowOff>26136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0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42663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78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109548</xdr:rowOff>
    </xdr:from>
    <xdr:to>
      <xdr:col>55</xdr:col>
      <xdr:colOff>0</xdr:colOff>
      <xdr:row>75</xdr:row>
      <xdr:rowOff>60810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625398"/>
          <a:ext cx="838200" cy="2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60810</xdr:rowOff>
    </xdr:from>
    <xdr:to>
      <xdr:col>50</xdr:col>
      <xdr:colOff>114300</xdr:colOff>
      <xdr:row>76</xdr:row>
      <xdr:rowOff>71806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19560"/>
          <a:ext cx="889000" cy="18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67394</xdr:rowOff>
    </xdr:from>
    <xdr:to>
      <xdr:col>45</xdr:col>
      <xdr:colOff>177800</xdr:colOff>
      <xdr:row>76</xdr:row>
      <xdr:rowOff>71806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975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67394</xdr:rowOff>
    </xdr:from>
    <xdr:to>
      <xdr:col>41</xdr:col>
      <xdr:colOff>50800</xdr:colOff>
      <xdr:row>77</xdr:row>
      <xdr:rowOff>115103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97594"/>
          <a:ext cx="889000" cy="2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58748</xdr:rowOff>
    </xdr:from>
    <xdr:to>
      <xdr:col>55</xdr:col>
      <xdr:colOff>50800</xdr:colOff>
      <xdr:row>73</xdr:row>
      <xdr:rowOff>160348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81625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4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10010</xdr:rowOff>
    </xdr:from>
    <xdr:to>
      <xdr:col>50</xdr:col>
      <xdr:colOff>165100</xdr:colOff>
      <xdr:row>75</xdr:row>
      <xdr:rowOff>111610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128137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6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21006</xdr:rowOff>
    </xdr:from>
    <xdr:to>
      <xdr:col>46</xdr:col>
      <xdr:colOff>38100</xdr:colOff>
      <xdr:row>76</xdr:row>
      <xdr:rowOff>122606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139133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16594</xdr:rowOff>
    </xdr:from>
    <xdr:to>
      <xdr:col>41</xdr:col>
      <xdr:colOff>101600</xdr:colOff>
      <xdr:row>76</xdr:row>
      <xdr:rowOff>118194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134721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64303</xdr:rowOff>
    </xdr:from>
    <xdr:to>
      <xdr:col>36</xdr:col>
      <xdr:colOff>165100</xdr:colOff>
      <xdr:row>77</xdr:row>
      <xdr:rowOff>165903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6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157030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165826</xdr:rowOff>
    </xdr:from>
    <xdr:to>
      <xdr:col>55</xdr:col>
      <xdr:colOff>0</xdr:colOff>
      <xdr:row>95</xdr:row>
      <xdr:rowOff>86371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110676"/>
          <a:ext cx="838200" cy="26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86371</xdr:rowOff>
    </xdr:from>
    <xdr:to>
      <xdr:col>50</xdr:col>
      <xdr:colOff>114300</xdr:colOff>
      <xdr:row>96</xdr:row>
      <xdr:rowOff>28339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74121"/>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28339</xdr:rowOff>
    </xdr:from>
    <xdr:to>
      <xdr:col>45</xdr:col>
      <xdr:colOff>177800</xdr:colOff>
      <xdr:row>96</xdr:row>
      <xdr:rowOff>37385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87539"/>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39670</xdr:rowOff>
    </xdr:from>
    <xdr:to>
      <xdr:col>41</xdr:col>
      <xdr:colOff>50800</xdr:colOff>
      <xdr:row>96</xdr:row>
      <xdr:rowOff>37385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5813070"/>
          <a:ext cx="889000" cy="6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115026</xdr:rowOff>
    </xdr:from>
    <xdr:to>
      <xdr:col>55</xdr:col>
      <xdr:colOff>50800</xdr:colOff>
      <xdr:row>94</xdr:row>
      <xdr:rowOff>45176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0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137903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91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35571</xdr:rowOff>
    </xdr:from>
    <xdr:to>
      <xdr:col>50</xdr:col>
      <xdr:colOff>165100</xdr:colOff>
      <xdr:row>95</xdr:row>
      <xdr:rowOff>137171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153698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0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148989</xdr:rowOff>
    </xdr:from>
    <xdr:to>
      <xdr:col>46</xdr:col>
      <xdr:colOff>38100</xdr:colOff>
      <xdr:row>96</xdr:row>
      <xdr:rowOff>79139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95666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21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158035</xdr:rowOff>
    </xdr:from>
    <xdr:to>
      <xdr:col>41</xdr:col>
      <xdr:colOff>101600</xdr:colOff>
      <xdr:row>96</xdr:row>
      <xdr:rowOff>88185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104712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160320</xdr:rowOff>
    </xdr:from>
    <xdr:to>
      <xdr:col>36</xdr:col>
      <xdr:colOff>165100</xdr:colOff>
      <xdr:row>92</xdr:row>
      <xdr:rowOff>90470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57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106997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5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75692</xdr:rowOff>
    </xdr:from>
    <xdr:to>
      <xdr:col>85</xdr:col>
      <xdr:colOff>127000</xdr:colOff>
      <xdr:row>38</xdr:row>
      <xdr:rowOff>83465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079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39801</xdr:rowOff>
    </xdr:from>
    <xdr:to>
      <xdr:col>81</xdr:col>
      <xdr:colOff>50800</xdr:colOff>
      <xdr:row>38</xdr:row>
      <xdr:rowOff>75692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5490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14199</xdr:rowOff>
    </xdr:from>
    <xdr:to>
      <xdr:col>76</xdr:col>
      <xdr:colOff>114300</xdr:colOff>
      <xdr:row>38</xdr:row>
      <xdr:rowOff>39801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186399"/>
          <a:ext cx="889000" cy="3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14199</xdr:rowOff>
    </xdr:from>
    <xdr:to>
      <xdr:col>71</xdr:col>
      <xdr:colOff>177800</xdr:colOff>
      <xdr:row>38</xdr:row>
      <xdr:rowOff>12370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186399"/>
          <a:ext cx="889000" cy="3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32665</xdr:rowOff>
    </xdr:from>
    <xdr:to>
      <xdr:col>85</xdr:col>
      <xdr:colOff>177800</xdr:colOff>
      <xdr:row>38</xdr:row>
      <xdr:rowOff>134265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137735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1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24892</xdr:rowOff>
    </xdr:from>
    <xdr:to>
      <xdr:col>81</xdr:col>
      <xdr:colOff>101600</xdr:colOff>
      <xdr:row>38</xdr:row>
      <xdr:rowOff>126492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117619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160451</xdr:rowOff>
    </xdr:from>
    <xdr:to>
      <xdr:col>76</xdr:col>
      <xdr:colOff>165100</xdr:colOff>
      <xdr:row>38</xdr:row>
      <xdr:rowOff>90601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107129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27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134849</xdr:rowOff>
    </xdr:from>
    <xdr:to>
      <xdr:col>72</xdr:col>
      <xdr:colOff>38100</xdr:colOff>
      <xdr:row>36</xdr:row>
      <xdr:rowOff>64999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1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81526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59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133020</xdr:rowOff>
    </xdr:from>
    <xdr:to>
      <xdr:col>67</xdr:col>
      <xdr:colOff>101600</xdr:colOff>
      <xdr:row>38</xdr:row>
      <xdr:rowOff>63170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54297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5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124132</xdr:rowOff>
    </xdr:from>
    <xdr:to>
      <xdr:col>85</xdr:col>
      <xdr:colOff>127000</xdr:colOff>
      <xdr:row>74</xdr:row>
      <xdr:rowOff>20942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639982"/>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20942</xdr:rowOff>
    </xdr:from>
    <xdr:to>
      <xdr:col>81</xdr:col>
      <xdr:colOff>50800</xdr:colOff>
      <xdr:row>74</xdr:row>
      <xdr:rowOff>78755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708242"/>
          <a:ext cx="8890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78755</xdr:rowOff>
    </xdr:from>
    <xdr:to>
      <xdr:col>76</xdr:col>
      <xdr:colOff>114300</xdr:colOff>
      <xdr:row>74</xdr:row>
      <xdr:rowOff>106164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66055"/>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106164</xdr:rowOff>
    </xdr:from>
    <xdr:to>
      <xdr:col>71</xdr:col>
      <xdr:colOff>177800</xdr:colOff>
      <xdr:row>74</xdr:row>
      <xdr:rowOff>129550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793464"/>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73332</xdr:rowOff>
    </xdr:from>
    <xdr:to>
      <xdr:col>85</xdr:col>
      <xdr:colOff>177800</xdr:colOff>
      <xdr:row>74</xdr:row>
      <xdr:rowOff>3482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96209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4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141592</xdr:rowOff>
    </xdr:from>
    <xdr:to>
      <xdr:col>81</xdr:col>
      <xdr:colOff>101600</xdr:colOff>
      <xdr:row>74</xdr:row>
      <xdr:rowOff>71742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88269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27955</xdr:rowOff>
    </xdr:from>
    <xdr:to>
      <xdr:col>76</xdr:col>
      <xdr:colOff>165100</xdr:colOff>
      <xdr:row>74</xdr:row>
      <xdr:rowOff>129555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7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146082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55364</xdr:rowOff>
    </xdr:from>
    <xdr:to>
      <xdr:col>72</xdr:col>
      <xdr:colOff>38100</xdr:colOff>
      <xdr:row>74</xdr:row>
      <xdr:rowOff>156964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7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2041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5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78750</xdr:rowOff>
    </xdr:from>
    <xdr:to>
      <xdr:col>67</xdr:col>
      <xdr:colOff>101600</xdr:colOff>
      <xdr:row>75</xdr:row>
      <xdr:rowOff>8900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25427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5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141208</xdr:rowOff>
    </xdr:from>
    <xdr:to>
      <xdr:col>85</xdr:col>
      <xdr:colOff>127000</xdr:colOff>
      <xdr:row>97</xdr:row>
      <xdr:rowOff>50684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600408"/>
          <a:ext cx="838200" cy="8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12415</xdr:rowOff>
    </xdr:from>
    <xdr:to>
      <xdr:col>81</xdr:col>
      <xdr:colOff>50800</xdr:colOff>
      <xdr:row>96</xdr:row>
      <xdr:rowOff>141208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300165"/>
          <a:ext cx="889000" cy="30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12415</xdr:rowOff>
    </xdr:from>
    <xdr:to>
      <xdr:col>76</xdr:col>
      <xdr:colOff>114300</xdr:colOff>
      <xdr:row>98</xdr:row>
      <xdr:rowOff>51460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00165"/>
          <a:ext cx="889000" cy="5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169921</xdr:rowOff>
    </xdr:from>
    <xdr:to>
      <xdr:col>71</xdr:col>
      <xdr:colOff>177800</xdr:colOff>
      <xdr:row>98</xdr:row>
      <xdr:rowOff>51460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00571"/>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171334</xdr:rowOff>
    </xdr:from>
    <xdr:to>
      <xdr:col>85</xdr:col>
      <xdr:colOff>177800</xdr:colOff>
      <xdr:row>97</xdr:row>
      <xdr:rowOff>101484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149761</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90408</xdr:rowOff>
    </xdr:from>
    <xdr:to>
      <xdr:col>81</xdr:col>
      <xdr:colOff>101600</xdr:colOff>
      <xdr:row>97</xdr:row>
      <xdr:rowOff>20558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11685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64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133065</xdr:rowOff>
    </xdr:from>
    <xdr:to>
      <xdr:col>76</xdr:col>
      <xdr:colOff>165100</xdr:colOff>
      <xdr:row>95</xdr:row>
      <xdr:rowOff>63215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79742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660</xdr:rowOff>
    </xdr:from>
    <xdr:to>
      <xdr:col>72</xdr:col>
      <xdr:colOff>38100</xdr:colOff>
      <xdr:row>98</xdr:row>
      <xdr:rowOff>102260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93387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89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119121</xdr:rowOff>
    </xdr:from>
    <xdr:to>
      <xdr:col>67</xdr:col>
      <xdr:colOff>101600</xdr:colOff>
      <xdr:row>98</xdr:row>
      <xdr:rowOff>49271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40398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8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111125</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768975"/>
          <a:ext cx="1269" cy="9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57802</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5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111125</xdr:rowOff>
    </xdr:from>
    <xdr:to>
      <xdr:col>116</xdr:col>
      <xdr:colOff>152400</xdr:colOff>
      <xdr:row>33</xdr:row>
      <xdr:rowOff>111125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76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143891</xdr:rowOff>
    </xdr:from>
    <xdr:to>
      <xdr:col>116</xdr:col>
      <xdr:colOff>63500</xdr:colOff>
      <xdr:row>34</xdr:row>
      <xdr:rowOff>111125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5115941"/>
          <a:ext cx="838200" cy="8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114190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5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135763</xdr:rowOff>
    </xdr:from>
    <xdr:to>
      <xdr:col>116</xdr:col>
      <xdr:colOff>114300</xdr:colOff>
      <xdr:row>38</xdr:row>
      <xdr:rowOff>65913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143891</xdr:rowOff>
    </xdr:from>
    <xdr:to>
      <xdr:col>111</xdr:col>
      <xdr:colOff>177800</xdr:colOff>
      <xdr:row>33</xdr:row>
      <xdr:rowOff>128460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5115941"/>
          <a:ext cx="889000" cy="6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117856</xdr:rowOff>
    </xdr:from>
    <xdr:to>
      <xdr:col>112</xdr:col>
      <xdr:colOff>38100</xdr:colOff>
      <xdr:row>38</xdr:row>
      <xdr:rowOff>48006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39133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32258</xdr:rowOff>
    </xdr:from>
    <xdr:to>
      <xdr:col>107</xdr:col>
      <xdr:colOff>50800</xdr:colOff>
      <xdr:row>33</xdr:row>
      <xdr:rowOff>128460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56901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123761</xdr:rowOff>
    </xdr:from>
    <xdr:to>
      <xdr:col>107</xdr:col>
      <xdr:colOff>101600</xdr:colOff>
      <xdr:row>38</xdr:row>
      <xdr:rowOff>53911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45038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167703</xdr:rowOff>
    </xdr:from>
    <xdr:to>
      <xdr:col>102</xdr:col>
      <xdr:colOff>114300</xdr:colOff>
      <xdr:row>33</xdr:row>
      <xdr:rowOff>32258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482653"/>
          <a:ext cx="889000" cy="2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86804</xdr:rowOff>
    </xdr:from>
    <xdr:to>
      <xdr:col>102</xdr:col>
      <xdr:colOff>165100</xdr:colOff>
      <xdr:row>38</xdr:row>
      <xdr:rowOff>16954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8082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58229</xdr:rowOff>
    </xdr:from>
    <xdr:to>
      <xdr:col>98</xdr:col>
      <xdr:colOff>38100</xdr:colOff>
      <xdr:row>37</xdr:row>
      <xdr:rowOff>159829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150957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60325</xdr:rowOff>
    </xdr:from>
    <xdr:to>
      <xdr:col>116</xdr:col>
      <xdr:colOff>114300</xdr:colOff>
      <xdr:row>34</xdr:row>
      <xdr:rowOff>161925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83202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93091</xdr:rowOff>
    </xdr:from>
    <xdr:to>
      <xdr:col>112</xdr:col>
      <xdr:colOff>38100</xdr:colOff>
      <xdr:row>30</xdr:row>
      <xdr:rowOff>23241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39768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77660</xdr:rowOff>
    </xdr:from>
    <xdr:to>
      <xdr:col>107</xdr:col>
      <xdr:colOff>101600</xdr:colOff>
      <xdr:row>34</xdr:row>
      <xdr:rowOff>7810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7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24337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51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152908</xdr:rowOff>
    </xdr:from>
    <xdr:to>
      <xdr:col>102</xdr:col>
      <xdr:colOff>165100</xdr:colOff>
      <xdr:row>33</xdr:row>
      <xdr:rowOff>83058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99585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116903</xdr:rowOff>
    </xdr:from>
    <xdr:to>
      <xdr:col>98</xdr:col>
      <xdr:colOff>38100</xdr:colOff>
      <xdr:row>32</xdr:row>
      <xdr:rowOff>47053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4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63580</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20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131059</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9217909"/>
          <a:ext cx="1269" cy="86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77736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9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131059</xdr:rowOff>
    </xdr:from>
    <xdr:to>
      <xdr:col>116</xdr:col>
      <xdr:colOff>152400</xdr:colOff>
      <xdr:row>53</xdr:row>
      <xdr:rowOff>131059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21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43002</xdr:rowOff>
    </xdr:from>
    <xdr:to>
      <xdr:col>116</xdr:col>
      <xdr:colOff>63500</xdr:colOff>
      <xdr:row>53</xdr:row>
      <xdr:rowOff>131059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129852"/>
          <a:ext cx="838200" cy="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51736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24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73309</xdr:rowOff>
    </xdr:from>
    <xdr:to>
      <xdr:col>116</xdr:col>
      <xdr:colOff>114300</xdr:colOff>
      <xdr:row>58</xdr:row>
      <xdr:rowOff>3459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84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139609</xdr:rowOff>
    </xdr:from>
    <xdr:to>
      <xdr:col>111</xdr:col>
      <xdr:colOff>177800</xdr:colOff>
      <xdr:row>53</xdr:row>
      <xdr:rowOff>43002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055009"/>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66452</xdr:rowOff>
    </xdr:from>
    <xdr:to>
      <xdr:col>112</xdr:col>
      <xdr:colOff>38100</xdr:colOff>
      <xdr:row>57</xdr:row>
      <xdr:rowOff>168052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3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159179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83465</xdr:rowOff>
    </xdr:from>
    <xdr:to>
      <xdr:col>107</xdr:col>
      <xdr:colOff>50800</xdr:colOff>
      <xdr:row>52</xdr:row>
      <xdr:rowOff>139609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8827415"/>
          <a:ext cx="889000" cy="2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45786</xdr:rowOff>
    </xdr:from>
    <xdr:to>
      <xdr:col>107</xdr:col>
      <xdr:colOff>101600</xdr:colOff>
      <xdr:row>57</xdr:row>
      <xdr:rowOff>147386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138513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123835</xdr:rowOff>
    </xdr:from>
    <xdr:to>
      <xdr:col>102</xdr:col>
      <xdr:colOff>114300</xdr:colOff>
      <xdr:row>51</xdr:row>
      <xdr:rowOff>83465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8696335"/>
          <a:ext cx="8890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134300</xdr:rowOff>
    </xdr:from>
    <xdr:to>
      <xdr:col>102</xdr:col>
      <xdr:colOff>165100</xdr:colOff>
      <xdr:row>57</xdr:row>
      <xdr:rowOff>64450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55577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45786</xdr:rowOff>
    </xdr:from>
    <xdr:to>
      <xdr:col>98</xdr:col>
      <xdr:colOff>38100</xdr:colOff>
      <xdr:row>57</xdr:row>
      <xdr:rowOff>147386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138513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80259</xdr:rowOff>
    </xdr:from>
    <xdr:to>
      <xdr:col>116</xdr:col>
      <xdr:colOff>114300</xdr:colOff>
      <xdr:row>54</xdr:row>
      <xdr:rowOff>10409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1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33286</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1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163652</xdr:rowOff>
    </xdr:from>
    <xdr:to>
      <xdr:col>112</xdr:col>
      <xdr:colOff>38100</xdr:colOff>
      <xdr:row>53</xdr:row>
      <xdr:rowOff>93802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110329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88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88809</xdr:rowOff>
    </xdr:from>
    <xdr:to>
      <xdr:col>107</xdr:col>
      <xdr:colOff>101600</xdr:colOff>
      <xdr:row>53</xdr:row>
      <xdr:rowOff>18959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35486</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67111" y="87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32665</xdr:rowOff>
    </xdr:from>
    <xdr:to>
      <xdr:col>102</xdr:col>
      <xdr:colOff>165100</xdr:colOff>
      <xdr:row>51</xdr:row>
      <xdr:rowOff>134265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150792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85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73035</xdr:rowOff>
    </xdr:from>
    <xdr:to>
      <xdr:col>98</xdr:col>
      <xdr:colOff>38100</xdr:colOff>
      <xdr:row>51</xdr:row>
      <xdr:rowOff>3185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8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19712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9111" y="84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131379</xdr:rowOff>
    </xdr:from>
    <xdr:to>
      <xdr:col>116</xdr:col>
      <xdr:colOff>63500</xdr:colOff>
      <xdr:row>74</xdr:row>
      <xdr:rowOff>169738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18679"/>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169738</xdr:rowOff>
    </xdr:from>
    <xdr:to>
      <xdr:col>111</xdr:col>
      <xdr:colOff>177800</xdr:colOff>
      <xdr:row>75</xdr:row>
      <xdr:rowOff>21971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57038"/>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21971</xdr:rowOff>
    </xdr:from>
    <xdr:to>
      <xdr:col>107</xdr:col>
      <xdr:colOff>50800</xdr:colOff>
      <xdr:row>75</xdr:row>
      <xdr:rowOff>25903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8072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14244</xdr:rowOff>
    </xdr:from>
    <xdr:to>
      <xdr:col>102</xdr:col>
      <xdr:colOff>114300</xdr:colOff>
      <xdr:row>75</xdr:row>
      <xdr:rowOff>25903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872994"/>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80579</xdr:rowOff>
    </xdr:from>
    <xdr:to>
      <xdr:col>116</xdr:col>
      <xdr:colOff>114300</xdr:colOff>
      <xdr:row>75</xdr:row>
      <xdr:rowOff>10729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103456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118938</xdr:rowOff>
    </xdr:from>
    <xdr:to>
      <xdr:col>112</xdr:col>
      <xdr:colOff>38100</xdr:colOff>
      <xdr:row>75</xdr:row>
      <xdr:rowOff>49088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65615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142621</xdr:rowOff>
    </xdr:from>
    <xdr:to>
      <xdr:col>107</xdr:col>
      <xdr:colOff>101600</xdr:colOff>
      <xdr:row>75</xdr:row>
      <xdr:rowOff>72771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89298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146553</xdr:rowOff>
    </xdr:from>
    <xdr:to>
      <xdr:col>102</xdr:col>
      <xdr:colOff>165100</xdr:colOff>
      <xdr:row>75</xdr:row>
      <xdr:rowOff>76703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93230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134894</xdr:rowOff>
    </xdr:from>
    <xdr:to>
      <xdr:col>98</xdr:col>
      <xdr:colOff>38100</xdr:colOff>
      <xdr:row>75</xdr:row>
      <xdr:rowOff>65044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81571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年度から３度にわたり計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市町村と合併したことにより特例市中２番目に広い市域を有しているため、人口千人当たり職員数が類似団体内平均に比べ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人多いこと、保有する市有施設が多いことや豪雪地のため除排雪経費に多額の経費がかかることから、人件費、物件費や維持補修費が類似団体内平均に比べ高い水準となっている。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新市建設計画に基づく事業や道路橋りょう整備事業、教育施設の整備事業への取り組みのほか、市域が広く道路や下水などのインフラ整備に経費がかかることなどから、公債費においても類似団体内平均より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このため、今後も定員の適正化や、施設の計画的な保全などの取り組みを進め、経費の節減を図るとともに、起債を活用する際は、引き続き、交付税措置のある有利な起債の選択を図っていく。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9684</xdr:rowOff>
    </xdr:from>
    <xdr:to>
      <xdr:col>24</xdr:col>
      <xdr:colOff>63500</xdr:colOff>
      <xdr:row>35</xdr:row>
      <xdr:rowOff>62547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010434"/>
          <a:ext cx="8382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12541</xdr:rowOff>
    </xdr:from>
    <xdr:to>
      <xdr:col>19</xdr:col>
      <xdr:colOff>177800</xdr:colOff>
      <xdr:row>35</xdr:row>
      <xdr:rowOff>62547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013291"/>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125413</xdr:rowOff>
    </xdr:from>
    <xdr:to>
      <xdr:col>15</xdr:col>
      <xdr:colOff>50800</xdr:colOff>
      <xdr:row>35</xdr:row>
      <xdr:rowOff>12541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954713"/>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125413</xdr:rowOff>
    </xdr:from>
    <xdr:to>
      <xdr:col>10</xdr:col>
      <xdr:colOff>114300</xdr:colOff>
      <xdr:row>35</xdr:row>
      <xdr:rowOff>66834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954713"/>
          <a:ext cx="889000" cy="1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130334</xdr:rowOff>
    </xdr:from>
    <xdr:to>
      <xdr:col>24</xdr:col>
      <xdr:colOff>114300</xdr:colOff>
      <xdr:row>35</xdr:row>
      <xdr:rowOff>60484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153211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81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11747</xdr:rowOff>
    </xdr:from>
    <xdr:to>
      <xdr:col>20</xdr:col>
      <xdr:colOff>38100</xdr:colOff>
      <xdr:row>35</xdr:row>
      <xdr:rowOff>113347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129874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133191</xdr:rowOff>
    </xdr:from>
    <xdr:to>
      <xdr:col>15</xdr:col>
      <xdr:colOff>101600</xdr:colOff>
      <xdr:row>35</xdr:row>
      <xdr:rowOff>63341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9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79868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3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74613</xdr:rowOff>
    </xdr:from>
    <xdr:to>
      <xdr:col>10</xdr:col>
      <xdr:colOff>165100</xdr:colOff>
      <xdr:row>35</xdr:row>
      <xdr:rowOff>4763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21290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67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16034</xdr:rowOff>
    </xdr:from>
    <xdr:to>
      <xdr:col>6</xdr:col>
      <xdr:colOff>38100</xdr:colOff>
      <xdr:row>35</xdr:row>
      <xdr:rowOff>117634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134161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9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146456</xdr:rowOff>
    </xdr:from>
    <xdr:to>
      <xdr:col>24</xdr:col>
      <xdr:colOff>63500</xdr:colOff>
      <xdr:row>57</xdr:row>
      <xdr:rowOff>20130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747656"/>
          <a:ext cx="8382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xdr:rowOff>
    </xdr:from>
    <xdr:to>
      <xdr:col>19</xdr:col>
      <xdr:colOff>177800</xdr:colOff>
      <xdr:row>57</xdr:row>
      <xdr:rowOff>20130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772904"/>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48743</xdr:rowOff>
    </xdr:from>
    <xdr:to>
      <xdr:col>15</xdr:col>
      <xdr:colOff>50800</xdr:colOff>
      <xdr:row>57</xdr:row>
      <xdr:rowOff>254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21243"/>
          <a:ext cx="889000" cy="1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48743</xdr:rowOff>
    </xdr:from>
    <xdr:to>
      <xdr:col>10</xdr:col>
      <xdr:colOff>114300</xdr:colOff>
      <xdr:row>57</xdr:row>
      <xdr:rowOff>116472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21243"/>
          <a:ext cx="889000" cy="126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95656</xdr:rowOff>
    </xdr:from>
    <xdr:to>
      <xdr:col>24</xdr:col>
      <xdr:colOff>114300</xdr:colOff>
      <xdr:row>57</xdr:row>
      <xdr:rowOff>25806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118533</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5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140780</xdr:rowOff>
    </xdr:from>
    <xdr:to>
      <xdr:col>20</xdr:col>
      <xdr:colOff>38100</xdr:colOff>
      <xdr:row>57</xdr:row>
      <xdr:rowOff>70930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87457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120904</xdr:rowOff>
    </xdr:from>
    <xdr:to>
      <xdr:col>15</xdr:col>
      <xdr:colOff>101600</xdr:colOff>
      <xdr:row>57</xdr:row>
      <xdr:rowOff>51054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67581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169393</xdr:rowOff>
    </xdr:from>
    <xdr:to>
      <xdr:col>10</xdr:col>
      <xdr:colOff>165100</xdr:colOff>
      <xdr:row>50</xdr:row>
      <xdr:rowOff>99543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5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116070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3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65672</xdr:rowOff>
    </xdr:from>
    <xdr:to>
      <xdr:col>6</xdr:col>
      <xdr:colOff>38100</xdr:colOff>
      <xdr:row>57</xdr:row>
      <xdr:rowOff>167272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12349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130099</xdr:rowOff>
    </xdr:from>
    <xdr:to>
      <xdr:col>24</xdr:col>
      <xdr:colOff>63500</xdr:colOff>
      <xdr:row>78</xdr:row>
      <xdr:rowOff>49730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331749"/>
          <a:ext cx="8382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60637</xdr:rowOff>
    </xdr:from>
    <xdr:to>
      <xdr:col>19</xdr:col>
      <xdr:colOff>177800</xdr:colOff>
      <xdr:row>78</xdr:row>
      <xdr:rowOff>49730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262287"/>
          <a:ext cx="889000" cy="16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60637</xdr:rowOff>
    </xdr:from>
    <xdr:to>
      <xdr:col>15</xdr:col>
      <xdr:colOff>50800</xdr:colOff>
      <xdr:row>79</xdr:row>
      <xdr:rowOff>64360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262287"/>
          <a:ext cx="889000" cy="34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64360</xdr:rowOff>
    </xdr:from>
    <xdr:to>
      <xdr:col>10</xdr:col>
      <xdr:colOff>114300</xdr:colOff>
      <xdr:row>79</xdr:row>
      <xdr:rowOff>136483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608910"/>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79299</xdr:rowOff>
    </xdr:from>
    <xdr:to>
      <xdr:col>24</xdr:col>
      <xdr:colOff>114300</xdr:colOff>
      <xdr:row>78</xdr:row>
      <xdr:rowOff>9449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165676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19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170380</xdr:rowOff>
    </xdr:from>
    <xdr:to>
      <xdr:col>20</xdr:col>
      <xdr:colOff>38100</xdr:colOff>
      <xdr:row>78</xdr:row>
      <xdr:rowOff>100530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91657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6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9837</xdr:rowOff>
    </xdr:from>
    <xdr:to>
      <xdr:col>15</xdr:col>
      <xdr:colOff>101600</xdr:colOff>
      <xdr:row>77</xdr:row>
      <xdr:rowOff>111437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2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102564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3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13560</xdr:rowOff>
    </xdr:from>
    <xdr:to>
      <xdr:col>10</xdr:col>
      <xdr:colOff>165100</xdr:colOff>
      <xdr:row>79</xdr:row>
      <xdr:rowOff>115160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106287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6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85683</xdr:rowOff>
    </xdr:from>
    <xdr:to>
      <xdr:col>6</xdr:col>
      <xdr:colOff>38100</xdr:colOff>
      <xdr:row>80</xdr:row>
      <xdr:rowOff>15833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6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6960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72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30657</xdr:rowOff>
    </xdr:from>
    <xdr:to>
      <xdr:col>24</xdr:col>
      <xdr:colOff>63500</xdr:colOff>
      <xdr:row>92</xdr:row>
      <xdr:rowOff>142100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5632607"/>
          <a:ext cx="838200" cy="2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142100</xdr:rowOff>
    </xdr:from>
    <xdr:to>
      <xdr:col>19</xdr:col>
      <xdr:colOff>177800</xdr:colOff>
      <xdr:row>96</xdr:row>
      <xdr:rowOff>160655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5915500"/>
          <a:ext cx="889000" cy="70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160655</xdr:rowOff>
    </xdr:from>
    <xdr:to>
      <xdr:col>15</xdr:col>
      <xdr:colOff>50800</xdr:colOff>
      <xdr:row>98</xdr:row>
      <xdr:rowOff>132004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19855"/>
          <a:ext cx="889000" cy="3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16066</xdr:rowOff>
    </xdr:from>
    <xdr:to>
      <xdr:col>10</xdr:col>
      <xdr:colOff>114300</xdr:colOff>
      <xdr:row>98</xdr:row>
      <xdr:rowOff>132004</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818166"/>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119015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151307</xdr:rowOff>
    </xdr:from>
    <xdr:to>
      <xdr:col>24</xdr:col>
      <xdr:colOff>114300</xdr:colOff>
      <xdr:row>91</xdr:row>
      <xdr:rowOff>81457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55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104334</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5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91300</xdr:rowOff>
    </xdr:from>
    <xdr:to>
      <xdr:col>20</xdr:col>
      <xdr:colOff>38100</xdr:colOff>
      <xdr:row>93</xdr:row>
      <xdr:rowOff>21450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58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37977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6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109855</xdr:rowOff>
    </xdr:from>
    <xdr:to>
      <xdr:col>15</xdr:col>
      <xdr:colOff>101600</xdr:colOff>
      <xdr:row>97</xdr:row>
      <xdr:rowOff>40005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31132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6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81204</xdr:rowOff>
    </xdr:from>
    <xdr:to>
      <xdr:col>10</xdr:col>
      <xdr:colOff>165100</xdr:colOff>
      <xdr:row>99</xdr:row>
      <xdr:rowOff>11354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136716</xdr:rowOff>
    </xdr:from>
    <xdr:to>
      <xdr:col>6</xdr:col>
      <xdr:colOff>38100</xdr:colOff>
      <xdr:row>98</xdr:row>
      <xdr:rowOff>66866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57993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6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90932</xdr:rowOff>
    </xdr:from>
    <xdr:to>
      <xdr:col>54</xdr:col>
      <xdr:colOff>189865</xdr:colOff>
      <xdr:row>38</xdr:row>
      <xdr:rowOff>138176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748782"/>
          <a:ext cx="127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37609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90932</xdr:rowOff>
    </xdr:from>
    <xdr:to>
      <xdr:col>55</xdr:col>
      <xdr:colOff>88900</xdr:colOff>
      <xdr:row>33</xdr:row>
      <xdr:rowOff>90932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7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123698</xdr:rowOff>
    </xdr:from>
    <xdr:to>
      <xdr:col>55</xdr:col>
      <xdr:colOff>0</xdr:colOff>
      <xdr:row>33</xdr:row>
      <xdr:rowOff>170180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5781548"/>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37609</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098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59182</xdr:rowOff>
    </xdr:from>
    <xdr:to>
      <xdr:col>55</xdr:col>
      <xdr:colOff>50800</xdr:colOff>
      <xdr:row>36</xdr:row>
      <xdr:rowOff>160782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151130</xdr:rowOff>
    </xdr:from>
    <xdr:to>
      <xdr:col>50</xdr:col>
      <xdr:colOff>114300</xdr:colOff>
      <xdr:row>33</xdr:row>
      <xdr:rowOff>123698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563753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40132</xdr:rowOff>
    </xdr:from>
    <xdr:to>
      <xdr:col>50</xdr:col>
      <xdr:colOff>165100</xdr:colOff>
      <xdr:row>36</xdr:row>
      <xdr:rowOff>141732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132859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113792</xdr:rowOff>
    </xdr:from>
    <xdr:to>
      <xdr:col>45</xdr:col>
      <xdr:colOff>177800</xdr:colOff>
      <xdr:row>32</xdr:row>
      <xdr:rowOff>151130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542874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2794</xdr:rowOff>
    </xdr:from>
    <xdr:to>
      <xdr:col>46</xdr:col>
      <xdr:colOff>38100</xdr:colOff>
      <xdr:row>35</xdr:row>
      <xdr:rowOff>104394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95521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113792</xdr:rowOff>
    </xdr:from>
    <xdr:to>
      <xdr:col>41</xdr:col>
      <xdr:colOff>50800</xdr:colOff>
      <xdr:row>31</xdr:row>
      <xdr:rowOff>152654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54287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85090</xdr:rowOff>
    </xdr:from>
    <xdr:to>
      <xdr:col>41</xdr:col>
      <xdr:colOff>101600</xdr:colOff>
      <xdr:row>36</xdr:row>
      <xdr:rowOff>15240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6367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65278</xdr:rowOff>
    </xdr:from>
    <xdr:to>
      <xdr:col>36</xdr:col>
      <xdr:colOff>165100</xdr:colOff>
      <xdr:row>35</xdr:row>
      <xdr:rowOff>166878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158005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119380</xdr:rowOff>
    </xdr:from>
    <xdr:to>
      <xdr:col>55</xdr:col>
      <xdr:colOff>50800</xdr:colOff>
      <xdr:row>34</xdr:row>
      <xdr:rowOff>49530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34307</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72898</xdr:rowOff>
    </xdr:from>
    <xdr:to>
      <xdr:col>50</xdr:col>
      <xdr:colOff>165100</xdr:colOff>
      <xdr:row>34</xdr:row>
      <xdr:rowOff>3048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19575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100330</xdr:rowOff>
    </xdr:from>
    <xdr:to>
      <xdr:col>46</xdr:col>
      <xdr:colOff>38100</xdr:colOff>
      <xdr:row>33</xdr:row>
      <xdr:rowOff>30480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47007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62992</xdr:rowOff>
    </xdr:from>
    <xdr:to>
      <xdr:col>41</xdr:col>
      <xdr:colOff>101600</xdr:colOff>
      <xdr:row>31</xdr:row>
      <xdr:rowOff>164592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9669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101854</xdr:rowOff>
    </xdr:from>
    <xdr:to>
      <xdr:col>36</xdr:col>
      <xdr:colOff>165100</xdr:colOff>
      <xdr:row>32</xdr:row>
      <xdr:rowOff>32004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48531</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45196</xdr:rowOff>
    </xdr:from>
    <xdr:to>
      <xdr:col>55</xdr:col>
      <xdr:colOff>0</xdr:colOff>
      <xdr:row>55</xdr:row>
      <xdr:rowOff>131333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474946"/>
          <a:ext cx="8382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131333</xdr:rowOff>
    </xdr:from>
    <xdr:to>
      <xdr:col>50</xdr:col>
      <xdr:colOff>114300</xdr:colOff>
      <xdr:row>55</xdr:row>
      <xdr:rowOff>158628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61083"/>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152227</xdr:rowOff>
    </xdr:from>
    <xdr:to>
      <xdr:col>45</xdr:col>
      <xdr:colOff>177800</xdr:colOff>
      <xdr:row>55</xdr:row>
      <xdr:rowOff>158628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819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137734</xdr:rowOff>
    </xdr:from>
    <xdr:to>
      <xdr:col>41</xdr:col>
      <xdr:colOff>50800</xdr:colOff>
      <xdr:row>55</xdr:row>
      <xdr:rowOff>152227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56748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165846</xdr:rowOff>
    </xdr:from>
    <xdr:to>
      <xdr:col>55</xdr:col>
      <xdr:colOff>50800</xdr:colOff>
      <xdr:row>55</xdr:row>
      <xdr:rowOff>95996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17273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7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80533</xdr:rowOff>
    </xdr:from>
    <xdr:to>
      <xdr:col>50</xdr:col>
      <xdr:colOff>165100</xdr:colOff>
      <xdr:row>56</xdr:row>
      <xdr:rowOff>10683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27210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107828</xdr:rowOff>
    </xdr:from>
    <xdr:to>
      <xdr:col>46</xdr:col>
      <xdr:colOff>38100</xdr:colOff>
      <xdr:row>56</xdr:row>
      <xdr:rowOff>37978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54505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101427</xdr:rowOff>
    </xdr:from>
    <xdr:to>
      <xdr:col>41</xdr:col>
      <xdr:colOff>101600</xdr:colOff>
      <xdr:row>56</xdr:row>
      <xdr:rowOff>31577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48104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86934</xdr:rowOff>
    </xdr:from>
    <xdr:to>
      <xdr:col>36</xdr:col>
      <xdr:colOff>165100</xdr:colOff>
      <xdr:row>56</xdr:row>
      <xdr:rowOff>17084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33611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58455</xdr:rowOff>
    </xdr:from>
    <xdr:to>
      <xdr:col>55</xdr:col>
      <xdr:colOff>0</xdr:colOff>
      <xdr:row>75</xdr:row>
      <xdr:rowOff>61199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74305"/>
          <a:ext cx="838200" cy="3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58455</xdr:rowOff>
    </xdr:from>
    <xdr:to>
      <xdr:col>50</xdr:col>
      <xdr:colOff>114300</xdr:colOff>
      <xdr:row>73</xdr:row>
      <xdr:rowOff>94345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2574305"/>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51460</xdr:rowOff>
    </xdr:from>
    <xdr:to>
      <xdr:col>45</xdr:col>
      <xdr:colOff>177800</xdr:colOff>
      <xdr:row>73</xdr:row>
      <xdr:rowOff>94345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567310"/>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51460</xdr:rowOff>
    </xdr:from>
    <xdr:to>
      <xdr:col>41</xdr:col>
      <xdr:colOff>50800</xdr:colOff>
      <xdr:row>73</xdr:row>
      <xdr:rowOff>163109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567310"/>
          <a:ext cx="889000" cy="1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10399</xdr:rowOff>
    </xdr:from>
    <xdr:to>
      <xdr:col>55</xdr:col>
      <xdr:colOff>50800</xdr:colOff>
      <xdr:row>75</xdr:row>
      <xdr:rowOff>111999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33276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72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7655</xdr:rowOff>
    </xdr:from>
    <xdr:to>
      <xdr:col>50</xdr:col>
      <xdr:colOff>165100</xdr:colOff>
      <xdr:row>73</xdr:row>
      <xdr:rowOff>109255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5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125782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2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43545</xdr:rowOff>
    </xdr:from>
    <xdr:to>
      <xdr:col>46</xdr:col>
      <xdr:colOff>38100</xdr:colOff>
      <xdr:row>73</xdr:row>
      <xdr:rowOff>145145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5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161672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3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660</xdr:rowOff>
    </xdr:from>
    <xdr:to>
      <xdr:col>41</xdr:col>
      <xdr:colOff>101600</xdr:colOff>
      <xdr:row>73</xdr:row>
      <xdr:rowOff>102260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5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118787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112309</xdr:rowOff>
    </xdr:from>
    <xdr:to>
      <xdr:col>36</xdr:col>
      <xdr:colOff>165100</xdr:colOff>
      <xdr:row>74</xdr:row>
      <xdr:rowOff>42459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6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58986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4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57023</xdr:rowOff>
    </xdr:from>
    <xdr:to>
      <xdr:col>54</xdr:col>
      <xdr:colOff>189865</xdr:colOff>
      <xdr:row>99</xdr:row>
      <xdr:rowOff>41402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830423"/>
          <a:ext cx="1270" cy="1184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45229</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41402</xdr:rowOff>
    </xdr:from>
    <xdr:to>
      <xdr:col>55</xdr:col>
      <xdr:colOff>88900</xdr:colOff>
      <xdr:row>99</xdr:row>
      <xdr:rowOff>41402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1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3700</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6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57023</xdr:rowOff>
    </xdr:from>
    <xdr:to>
      <xdr:col>55</xdr:col>
      <xdr:colOff>88900</xdr:colOff>
      <xdr:row>92</xdr:row>
      <xdr:rowOff>57023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8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152158</xdr:rowOff>
    </xdr:from>
    <xdr:to>
      <xdr:col>55</xdr:col>
      <xdr:colOff>0</xdr:colOff>
      <xdr:row>92</xdr:row>
      <xdr:rowOff>57023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5582658"/>
          <a:ext cx="8382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78509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100082</xdr:rowOff>
    </xdr:from>
    <xdr:to>
      <xdr:col>55</xdr:col>
      <xdr:colOff>50800</xdr:colOff>
      <xdr:row>97</xdr:row>
      <xdr:rowOff>30232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43269</xdr:rowOff>
    </xdr:from>
    <xdr:to>
      <xdr:col>50</xdr:col>
      <xdr:colOff>114300</xdr:colOff>
      <xdr:row>90</xdr:row>
      <xdr:rowOff>152158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5473769"/>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102902</xdr:rowOff>
    </xdr:from>
    <xdr:to>
      <xdr:col>50</xdr:col>
      <xdr:colOff>165100</xdr:colOff>
      <xdr:row>97</xdr:row>
      <xdr:rowOff>33052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24179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43269</xdr:rowOff>
    </xdr:from>
    <xdr:to>
      <xdr:col>45</xdr:col>
      <xdr:colOff>177800</xdr:colOff>
      <xdr:row>91</xdr:row>
      <xdr:rowOff>111964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5473769"/>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90843</xdr:rowOff>
    </xdr:from>
    <xdr:to>
      <xdr:col>46</xdr:col>
      <xdr:colOff>38100</xdr:colOff>
      <xdr:row>97</xdr:row>
      <xdr:rowOff>20993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12120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111964</xdr:rowOff>
    </xdr:from>
    <xdr:to>
      <xdr:col>41</xdr:col>
      <xdr:colOff>50800</xdr:colOff>
      <xdr:row>91</xdr:row>
      <xdr:rowOff>144577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57139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102673</xdr:rowOff>
    </xdr:from>
    <xdr:to>
      <xdr:col>41</xdr:col>
      <xdr:colOff>101600</xdr:colOff>
      <xdr:row>97</xdr:row>
      <xdr:rowOff>32823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136620</xdr:rowOff>
    </xdr:from>
    <xdr:to>
      <xdr:col>36</xdr:col>
      <xdr:colOff>165100</xdr:colOff>
      <xdr:row>97</xdr:row>
      <xdr:rowOff>66770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57897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6223</xdr:rowOff>
    </xdr:from>
    <xdr:to>
      <xdr:col>55</xdr:col>
      <xdr:colOff>50800</xdr:colOff>
      <xdr:row>92</xdr:row>
      <xdr:rowOff>107823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130700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7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101358</xdr:rowOff>
    </xdr:from>
    <xdr:to>
      <xdr:col>50</xdr:col>
      <xdr:colOff>165100</xdr:colOff>
      <xdr:row>91</xdr:row>
      <xdr:rowOff>31508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48035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3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163919</xdr:rowOff>
    </xdr:from>
    <xdr:to>
      <xdr:col>46</xdr:col>
      <xdr:colOff>38100</xdr:colOff>
      <xdr:row>90</xdr:row>
      <xdr:rowOff>94069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54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110596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51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61164</xdr:rowOff>
    </xdr:from>
    <xdr:to>
      <xdr:col>41</xdr:col>
      <xdr:colOff>101600</xdr:colOff>
      <xdr:row>91</xdr:row>
      <xdr:rowOff>162764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56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7841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93777</xdr:rowOff>
    </xdr:from>
    <xdr:to>
      <xdr:col>36</xdr:col>
      <xdr:colOff>165100</xdr:colOff>
      <xdr:row>92</xdr:row>
      <xdr:rowOff>23927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56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40454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54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110713</xdr:rowOff>
    </xdr:from>
    <xdr:to>
      <xdr:col>85</xdr:col>
      <xdr:colOff>127000</xdr:colOff>
      <xdr:row>35</xdr:row>
      <xdr:rowOff>167589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768563"/>
          <a:ext cx="838200" cy="39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167589</xdr:rowOff>
    </xdr:from>
    <xdr:to>
      <xdr:col>81</xdr:col>
      <xdr:colOff>50800</xdr:colOff>
      <xdr:row>36</xdr:row>
      <xdr:rowOff>56124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68339"/>
          <a:ext cx="8890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168778</xdr:rowOff>
    </xdr:from>
    <xdr:to>
      <xdr:col>76</xdr:col>
      <xdr:colOff>114300</xdr:colOff>
      <xdr:row>36</xdr:row>
      <xdr:rowOff>56124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998078"/>
          <a:ext cx="889000" cy="2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126807</xdr:rowOff>
    </xdr:from>
    <xdr:to>
      <xdr:col>71</xdr:col>
      <xdr:colOff>177800</xdr:colOff>
      <xdr:row>34</xdr:row>
      <xdr:rowOff>168778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56107"/>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59913</xdr:rowOff>
    </xdr:from>
    <xdr:to>
      <xdr:col>85</xdr:col>
      <xdr:colOff>177800</xdr:colOff>
      <xdr:row>33</xdr:row>
      <xdr:rowOff>161513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82790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5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116789</xdr:rowOff>
    </xdr:from>
    <xdr:to>
      <xdr:col>81</xdr:col>
      <xdr:colOff>101600</xdr:colOff>
      <xdr:row>36</xdr:row>
      <xdr:rowOff>46939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63466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9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5324</xdr:rowOff>
    </xdr:from>
    <xdr:to>
      <xdr:col>76</xdr:col>
      <xdr:colOff>165100</xdr:colOff>
      <xdr:row>36</xdr:row>
      <xdr:rowOff>106924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123451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117978</xdr:rowOff>
    </xdr:from>
    <xdr:to>
      <xdr:col>72</xdr:col>
      <xdr:colOff>38100</xdr:colOff>
      <xdr:row>35</xdr:row>
      <xdr:rowOff>48128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64655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76007</xdr:rowOff>
    </xdr:from>
    <xdr:to>
      <xdr:col>67</xdr:col>
      <xdr:colOff>101600</xdr:colOff>
      <xdr:row>35</xdr:row>
      <xdr:rowOff>6157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22684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95104</xdr:rowOff>
    </xdr:from>
    <xdr:to>
      <xdr:col>85</xdr:col>
      <xdr:colOff>127000</xdr:colOff>
      <xdr:row>55</xdr:row>
      <xdr:rowOff>95180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2485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95180</xdr:rowOff>
    </xdr:from>
    <xdr:to>
      <xdr:col>81</xdr:col>
      <xdr:colOff>50800</xdr:colOff>
      <xdr:row>55</xdr:row>
      <xdr:rowOff>131546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2493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99485</xdr:rowOff>
    </xdr:from>
    <xdr:to>
      <xdr:col>76</xdr:col>
      <xdr:colOff>114300</xdr:colOff>
      <xdr:row>55</xdr:row>
      <xdr:rowOff>131546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2923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162141</xdr:rowOff>
    </xdr:from>
    <xdr:to>
      <xdr:col>71</xdr:col>
      <xdr:colOff>177800</xdr:colOff>
      <xdr:row>55</xdr:row>
      <xdr:rowOff>99485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20441"/>
          <a:ext cx="889000" cy="1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44304</xdr:rowOff>
    </xdr:from>
    <xdr:to>
      <xdr:col>85</xdr:col>
      <xdr:colOff>177800</xdr:colOff>
      <xdr:row>55</xdr:row>
      <xdr:rowOff>145904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67181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44380</xdr:rowOff>
    </xdr:from>
    <xdr:to>
      <xdr:col>81</xdr:col>
      <xdr:colOff>101600</xdr:colOff>
      <xdr:row>55</xdr:row>
      <xdr:rowOff>145980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162507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80746</xdr:rowOff>
    </xdr:from>
    <xdr:to>
      <xdr:col>76</xdr:col>
      <xdr:colOff>165100</xdr:colOff>
      <xdr:row>56</xdr:row>
      <xdr:rowOff>10896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27423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48685</xdr:rowOff>
    </xdr:from>
    <xdr:to>
      <xdr:col>72</xdr:col>
      <xdr:colOff>38100</xdr:colOff>
      <xdr:row>55</xdr:row>
      <xdr:rowOff>150285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166812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111341</xdr:rowOff>
    </xdr:from>
    <xdr:to>
      <xdr:col>67</xdr:col>
      <xdr:colOff>101600</xdr:colOff>
      <xdr:row>55</xdr:row>
      <xdr:rowOff>41491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58018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75692</xdr:rowOff>
    </xdr:from>
    <xdr:to>
      <xdr:col>85</xdr:col>
      <xdr:colOff>127000</xdr:colOff>
      <xdr:row>78</xdr:row>
      <xdr:rowOff>83465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4879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39802</xdr:rowOff>
    </xdr:from>
    <xdr:to>
      <xdr:col>81</xdr:col>
      <xdr:colOff>50800</xdr:colOff>
      <xdr:row>78</xdr:row>
      <xdr:rowOff>75692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1290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14199</xdr:rowOff>
    </xdr:from>
    <xdr:to>
      <xdr:col>76</xdr:col>
      <xdr:colOff>114300</xdr:colOff>
      <xdr:row>78</xdr:row>
      <xdr:rowOff>39802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44399"/>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14199</xdr:rowOff>
    </xdr:from>
    <xdr:to>
      <xdr:col>71</xdr:col>
      <xdr:colOff>177800</xdr:colOff>
      <xdr:row>78</xdr:row>
      <xdr:rowOff>12370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044399"/>
          <a:ext cx="889000" cy="3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32665</xdr:rowOff>
    </xdr:from>
    <xdr:to>
      <xdr:col>85</xdr:col>
      <xdr:colOff>177800</xdr:colOff>
      <xdr:row>78</xdr:row>
      <xdr:rowOff>134265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137736</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3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24892</xdr:rowOff>
    </xdr:from>
    <xdr:to>
      <xdr:col>81</xdr:col>
      <xdr:colOff>101600</xdr:colOff>
      <xdr:row>78</xdr:row>
      <xdr:rowOff>126492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117619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49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160452</xdr:rowOff>
    </xdr:from>
    <xdr:to>
      <xdr:col>76</xdr:col>
      <xdr:colOff>165100</xdr:colOff>
      <xdr:row>78</xdr:row>
      <xdr:rowOff>90602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107129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13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134848</xdr:rowOff>
    </xdr:from>
    <xdr:to>
      <xdr:col>72</xdr:col>
      <xdr:colOff>38100</xdr:colOff>
      <xdr:row>76</xdr:row>
      <xdr:rowOff>64998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81525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7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133020</xdr:rowOff>
    </xdr:from>
    <xdr:to>
      <xdr:col>67</xdr:col>
      <xdr:colOff>101600</xdr:colOff>
      <xdr:row>78</xdr:row>
      <xdr:rowOff>63170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54297</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124132</xdr:rowOff>
    </xdr:from>
    <xdr:to>
      <xdr:col>85</xdr:col>
      <xdr:colOff>127000</xdr:colOff>
      <xdr:row>94</xdr:row>
      <xdr:rowOff>20943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68982"/>
          <a:ext cx="838200" cy="6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20943</xdr:rowOff>
    </xdr:from>
    <xdr:to>
      <xdr:col>81</xdr:col>
      <xdr:colOff>50800</xdr:colOff>
      <xdr:row>94</xdr:row>
      <xdr:rowOff>78755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37243"/>
          <a:ext cx="8890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78755</xdr:rowOff>
    </xdr:from>
    <xdr:to>
      <xdr:col>76</xdr:col>
      <xdr:colOff>114300</xdr:colOff>
      <xdr:row>94</xdr:row>
      <xdr:rowOff>106049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195055"/>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106049</xdr:rowOff>
    </xdr:from>
    <xdr:to>
      <xdr:col>71</xdr:col>
      <xdr:colOff>177800</xdr:colOff>
      <xdr:row>94</xdr:row>
      <xdr:rowOff>129550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22349"/>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73332</xdr:rowOff>
    </xdr:from>
    <xdr:to>
      <xdr:col>85</xdr:col>
      <xdr:colOff>177800</xdr:colOff>
      <xdr:row>94</xdr:row>
      <xdr:rowOff>3482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96209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141593</xdr:rowOff>
    </xdr:from>
    <xdr:to>
      <xdr:col>81</xdr:col>
      <xdr:colOff>101600</xdr:colOff>
      <xdr:row>94</xdr:row>
      <xdr:rowOff>71743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88270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27955</xdr:rowOff>
    </xdr:from>
    <xdr:to>
      <xdr:col>76</xdr:col>
      <xdr:colOff>165100</xdr:colOff>
      <xdr:row>94</xdr:row>
      <xdr:rowOff>129555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146082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55249</xdr:rowOff>
    </xdr:from>
    <xdr:to>
      <xdr:col>72</xdr:col>
      <xdr:colOff>38100</xdr:colOff>
      <xdr:row>94</xdr:row>
      <xdr:rowOff>156849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78750</xdr:rowOff>
    </xdr:from>
    <xdr:to>
      <xdr:col>67</xdr:col>
      <xdr:colOff>101600</xdr:colOff>
      <xdr:row>95</xdr:row>
      <xdr:rowOff>8900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25427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円となっており、類似団体と比較して１人当たりコストが高い水準となっている。これは、豪雪地のため、土木費における道路除雪などの除排雪経費が１人当たり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円となっていることや、特例市中２番目に市域が広いことから道路や下水道などのインフラ整備に経費がかかるため、普通建設事業費が１人当たり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27,738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ほかに、公債費は住民１人当たり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58,181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に比べ高い水準である。これは、合併による新市建設計画に基づく事業や道路橋りょう整備事業、教育施設の整備事業及び起債を活用した公共事業に積極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令和５年度は市税、普通交付税、ふるさと納税寄附金などの一般財源収入が前年度に比べ増加したが、一方で光熱費や物価の高騰、賃金水準の上昇等の影響により各事業の支出が増加した。その結果</a:t>
          </a:r>
          <a:r>
            <a:rPr kumimoji="1" lang="ja-JP" altLang="en-US" sz="1200">
              <a:solidFill>
                <a:srgbClr val="FF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標準財政規模に占める実質収支額の割合は</a:t>
          </a:r>
          <a:r>
            <a:rPr kumimoji="1" lang="en-US" altLang="ja-JP" sz="1200">
              <a:solidFill>
                <a:sysClr val="windowText" lastClr="000000"/>
              </a:solidFill>
              <a:latin typeface="ＭＳ ゴシック" pitchFamily="49" charset="-128"/>
              <a:ea typeface="ＭＳ ゴシック" pitchFamily="49" charset="-128"/>
            </a:rPr>
            <a:t>1.85</a:t>
          </a:r>
          <a:r>
            <a:rPr kumimoji="1" lang="ja-JP" altLang="en-US" sz="1200">
              <a:solidFill>
                <a:sysClr val="windowText" lastClr="000000"/>
              </a:solidFill>
              <a:latin typeface="ＭＳ ゴシック" pitchFamily="49" charset="-128"/>
              <a:ea typeface="ＭＳ ゴシック" pitchFamily="49" charset="-128"/>
            </a:rPr>
            <a:t>ポイント、実質単年度収支の割合は</a:t>
          </a:r>
          <a:r>
            <a:rPr kumimoji="1" lang="en-US" altLang="ja-JP" sz="1200">
              <a:solidFill>
                <a:sysClr val="windowText" lastClr="000000"/>
              </a:solidFill>
              <a:latin typeface="ＭＳ ゴシック" pitchFamily="49" charset="-128"/>
              <a:ea typeface="ＭＳ ゴシック" pitchFamily="49" charset="-128"/>
            </a:rPr>
            <a:t>3.85</a:t>
          </a:r>
          <a:r>
            <a:rPr kumimoji="1" lang="ja-JP" altLang="en-US" sz="1200">
              <a:solidFill>
                <a:sysClr val="windowText" lastClr="000000"/>
              </a:solidFill>
              <a:latin typeface="ＭＳ ゴシック" pitchFamily="49" charset="-128"/>
              <a:ea typeface="ＭＳ ゴシック" pitchFamily="49" charset="-128"/>
            </a:rPr>
            <a:t>ポイント悪化した。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財政調整基金残高は、運用益や決算剰余金を積み立てたことから増加し、引き続き一定規模の残高を確保している。</a:t>
          </a:r>
        </a:p>
        <a:p>
          <a:r>
            <a:rPr kumimoji="1" lang="ja-JP" altLang="en-US" sz="1200">
              <a:solidFill>
                <a:sysClr val="windowText" lastClr="000000"/>
              </a:solidFill>
              <a:latin typeface="ＭＳ ゴシック" pitchFamily="49" charset="-128"/>
              <a:ea typeface="ＭＳ ゴシック" pitchFamily="49" charset="-128"/>
            </a:rPr>
            <a:t>　今後も、一般行政経費等の節減と、国・県支出金をはじめとする特定財源の確保などに努め、健全財政を堅持する。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全ての会計において赤字は生じておらず、黒字比率も各事業会計及び特別会計においておおむね横ばいで推移している。</a:t>
          </a:r>
        </a:p>
        <a:p>
          <a:r>
            <a:rPr kumimoji="1" lang="ja-JP" altLang="en-US" sz="1400">
              <a:latin typeface="ＭＳ ゴシック" pitchFamily="49" charset="-128"/>
              <a:ea typeface="ＭＳ ゴシック" pitchFamily="49" charset="-128"/>
            </a:rPr>
            <a:t>　一般会計においては、標準財政規模比が</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ポイント減少しているが、これは主に実質収支が</a:t>
          </a:r>
          <a:r>
            <a:rPr kumimoji="1" lang="en-US" altLang="ja-JP" sz="1400">
              <a:latin typeface="ＭＳ ゴシック" pitchFamily="49" charset="-128"/>
              <a:ea typeface="ＭＳ ゴシック" pitchFamily="49" charset="-128"/>
            </a:rPr>
            <a:t>1,275</a:t>
          </a:r>
          <a:r>
            <a:rPr kumimoji="1" lang="ja-JP" altLang="en-US" sz="1400">
              <a:latin typeface="ＭＳ ゴシック" pitchFamily="49" charset="-128"/>
              <a:ea typeface="ＭＳ ゴシック" pitchFamily="49" charset="-128"/>
            </a:rPr>
            <a:t>百万円減となったことによるものである。</a:t>
          </a:r>
        </a:p>
        <a:p>
          <a:r>
            <a:rPr kumimoji="1" lang="ja-JP" altLang="en-US" sz="1400">
              <a:latin typeface="ＭＳ ゴシック" pitchFamily="49" charset="-128"/>
              <a:ea typeface="ＭＳ ゴシック" pitchFamily="49" charset="-128"/>
            </a:rPr>
            <a:t>　今後も行政経費等の節減と歳入の確保を図り、健全財政を維持する。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0.5" zeroHeight="1" x14ac:dyDescent="0.25"/>
  <cols>
    <col min="1" max="11" width="2.1328125" style="39" customWidth="1"/>
    <col min="12" max="12" width="2.265625" style="39" customWidth="1"/>
    <col min="13" max="17" width="2.3984375" style="39" customWidth="1"/>
    <col min="18" max="119" width="2.1328125" style="39" customWidth="1"/>
    <col min="120" max="16384" width="0" style="39" hidden="1"/>
  </cols>
  <sheetData>
    <row r="1" spans="1:119" ht="33" customHeight="1" x14ac:dyDescent="0.25">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3.25" thickBot="1" x14ac:dyDescent="0.3">
      <c r="B2" s="41" t="s">
        <v>18</v>
      </c>
      <c r="C2" s="41"/>
      <c r="D2" s="42"/>
    </row>
    <row r="3" spans="1:119" ht="18.75" customHeight="1" thickBot="1" x14ac:dyDescent="0.3">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143493732</v>
      </c>
      <c r="BO4" s="390"/>
      <c r="BP4" s="390"/>
      <c r="BQ4" s="390"/>
      <c r="BR4" s="390"/>
      <c r="BS4" s="390"/>
      <c r="BT4" s="390"/>
      <c r="BU4" s="391"/>
      <c r="BV4" s="389">
        <v>144538627</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7</v>
      </c>
      <c r="CU4" s="564"/>
      <c r="CV4" s="564"/>
      <c r="CW4" s="564"/>
      <c r="CX4" s="564"/>
      <c r="CY4" s="564"/>
      <c r="CZ4" s="564"/>
      <c r="DA4" s="565"/>
      <c r="DB4" s="563">
        <v>8.8000000000000007</v>
      </c>
      <c r="DC4" s="564"/>
      <c r="DD4" s="564"/>
      <c r="DE4" s="564"/>
      <c r="DF4" s="564"/>
      <c r="DG4" s="564"/>
      <c r="DH4" s="564"/>
      <c r="DI4" s="565"/>
    </row>
    <row r="5" spans="1:119" ht="18.75" customHeight="1" x14ac:dyDescent="0.2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137147703</v>
      </c>
      <c r="BO5" s="395"/>
      <c r="BP5" s="395"/>
      <c r="BQ5" s="395"/>
      <c r="BR5" s="395"/>
      <c r="BS5" s="395"/>
      <c r="BT5" s="395"/>
      <c r="BU5" s="396"/>
      <c r="BV5" s="394">
        <v>137432003</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92.6</v>
      </c>
      <c r="CU5" s="365"/>
      <c r="CV5" s="365"/>
      <c r="CW5" s="365"/>
      <c r="CX5" s="365"/>
      <c r="CY5" s="365"/>
      <c r="CZ5" s="365"/>
      <c r="DA5" s="366"/>
      <c r="DB5" s="364">
        <v>92.4</v>
      </c>
      <c r="DC5" s="365"/>
      <c r="DD5" s="365"/>
      <c r="DE5" s="365"/>
      <c r="DF5" s="365"/>
      <c r="DG5" s="365"/>
      <c r="DH5" s="365"/>
      <c r="DI5" s="366"/>
    </row>
    <row r="6" spans="1:119" ht="18.75" customHeight="1" x14ac:dyDescent="0.25">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6346029</v>
      </c>
      <c r="BO6" s="395"/>
      <c r="BP6" s="395"/>
      <c r="BQ6" s="395"/>
      <c r="BR6" s="395"/>
      <c r="BS6" s="395"/>
      <c r="BT6" s="395"/>
      <c r="BU6" s="396"/>
      <c r="BV6" s="394">
        <v>7106624</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94.6</v>
      </c>
      <c r="CU6" s="538"/>
      <c r="CV6" s="538"/>
      <c r="CW6" s="538"/>
      <c r="CX6" s="538"/>
      <c r="CY6" s="538"/>
      <c r="CZ6" s="538"/>
      <c r="DA6" s="539"/>
      <c r="DB6" s="537">
        <v>95.8</v>
      </c>
      <c r="DC6" s="538"/>
      <c r="DD6" s="538"/>
      <c r="DE6" s="538"/>
      <c r="DF6" s="538"/>
      <c r="DG6" s="538"/>
      <c r="DH6" s="538"/>
      <c r="DI6" s="539"/>
    </row>
    <row r="7" spans="1:119" ht="18.75" customHeight="1" x14ac:dyDescent="0.2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1361050</v>
      </c>
      <c r="BO7" s="395"/>
      <c r="BP7" s="395"/>
      <c r="BQ7" s="395"/>
      <c r="BR7" s="395"/>
      <c r="BS7" s="395"/>
      <c r="BT7" s="395"/>
      <c r="BU7" s="396"/>
      <c r="BV7" s="394">
        <v>846387</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71575783</v>
      </c>
      <c r="CU7" s="395"/>
      <c r="CV7" s="395"/>
      <c r="CW7" s="395"/>
      <c r="CX7" s="395"/>
      <c r="CY7" s="395"/>
      <c r="CZ7" s="395"/>
      <c r="DA7" s="396"/>
      <c r="DB7" s="394">
        <v>71036813</v>
      </c>
      <c r="DC7" s="395"/>
      <c r="DD7" s="395"/>
      <c r="DE7" s="395"/>
      <c r="DF7" s="395"/>
      <c r="DG7" s="395"/>
      <c r="DH7" s="395"/>
      <c r="DI7" s="396"/>
    </row>
    <row r="8" spans="1:119" ht="18.75" customHeight="1" thickBot="1" x14ac:dyDescent="0.3">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4984979</v>
      </c>
      <c r="BO8" s="395"/>
      <c r="BP8" s="395"/>
      <c r="BQ8" s="395"/>
      <c r="BR8" s="395"/>
      <c r="BS8" s="395"/>
      <c r="BT8" s="395"/>
      <c r="BU8" s="396"/>
      <c r="BV8" s="394">
        <v>6260237</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0.59</v>
      </c>
      <c r="CU8" s="500"/>
      <c r="CV8" s="500"/>
      <c r="CW8" s="500"/>
      <c r="CX8" s="500"/>
      <c r="CY8" s="500"/>
      <c r="CZ8" s="500"/>
      <c r="DA8" s="501"/>
      <c r="DB8" s="499">
        <v>0.6</v>
      </c>
      <c r="DC8" s="500"/>
      <c r="DD8" s="500"/>
      <c r="DE8" s="500"/>
      <c r="DF8" s="500"/>
      <c r="DG8" s="500"/>
      <c r="DH8" s="500"/>
      <c r="DI8" s="501"/>
    </row>
    <row r="9" spans="1:119" ht="18.75" customHeight="1" thickBot="1" x14ac:dyDescent="0.3">
      <c r="A9" s="40"/>
      <c r="B9" s="526" t="s">
        <v>48</v>
      </c>
      <c r="C9" s="527"/>
      <c r="D9" s="527"/>
      <c r="E9" s="527"/>
      <c r="F9" s="527"/>
      <c r="G9" s="527"/>
      <c r="H9" s="527"/>
      <c r="I9" s="527"/>
      <c r="J9" s="527"/>
      <c r="K9" s="447"/>
      <c r="L9" s="528" t="s">
        <v>49</v>
      </c>
      <c r="M9" s="529"/>
      <c r="N9" s="529"/>
      <c r="O9" s="529"/>
      <c r="P9" s="529"/>
      <c r="Q9" s="530"/>
      <c r="R9" s="531">
        <v>266936</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-1275258</v>
      </c>
      <c r="BO9" s="395"/>
      <c r="BP9" s="395"/>
      <c r="BQ9" s="395"/>
      <c r="BR9" s="395"/>
      <c r="BS9" s="395"/>
      <c r="BT9" s="395"/>
      <c r="BU9" s="396"/>
      <c r="BV9" s="394">
        <v>516476</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16.100000000000001</v>
      </c>
      <c r="CU9" s="365"/>
      <c r="CV9" s="365"/>
      <c r="CW9" s="365"/>
      <c r="CX9" s="365"/>
      <c r="CY9" s="365"/>
      <c r="CZ9" s="365"/>
      <c r="DA9" s="366"/>
      <c r="DB9" s="364">
        <v>15.8</v>
      </c>
      <c r="DC9" s="365"/>
      <c r="DD9" s="365"/>
      <c r="DE9" s="365"/>
      <c r="DF9" s="365"/>
      <c r="DG9" s="365"/>
      <c r="DH9" s="365"/>
      <c r="DI9" s="366"/>
    </row>
    <row r="10" spans="1:119" ht="18.75" customHeight="1" thickBot="1" x14ac:dyDescent="0.3">
      <c r="A10" s="40"/>
      <c r="B10" s="526"/>
      <c r="C10" s="527"/>
      <c r="D10" s="527"/>
      <c r="E10" s="527"/>
      <c r="F10" s="527"/>
      <c r="G10" s="527"/>
      <c r="H10" s="527"/>
      <c r="I10" s="527"/>
      <c r="J10" s="527"/>
      <c r="K10" s="447"/>
      <c r="L10" s="367" t="s">
        <v>54</v>
      </c>
      <c r="M10" s="368"/>
      <c r="N10" s="368"/>
      <c r="O10" s="368"/>
      <c r="P10" s="368"/>
      <c r="Q10" s="369"/>
      <c r="R10" s="370">
        <v>275133</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56</v>
      </c>
      <c r="AV10" s="445"/>
      <c r="AW10" s="445"/>
      <c r="AX10" s="445"/>
      <c r="AY10" s="374" t="s">
        <v>57</v>
      </c>
      <c r="AZ10" s="375"/>
      <c r="BA10" s="375"/>
      <c r="BB10" s="375"/>
      <c r="BC10" s="375"/>
      <c r="BD10" s="375"/>
      <c r="BE10" s="375"/>
      <c r="BF10" s="375"/>
      <c r="BG10" s="375"/>
      <c r="BH10" s="375"/>
      <c r="BI10" s="375"/>
      <c r="BJ10" s="375"/>
      <c r="BK10" s="375"/>
      <c r="BL10" s="375"/>
      <c r="BM10" s="376"/>
      <c r="BN10" s="394">
        <v>1000329</v>
      </c>
      <c r="BO10" s="395"/>
      <c r="BP10" s="395"/>
      <c r="BQ10" s="395"/>
      <c r="BR10" s="395"/>
      <c r="BS10" s="395"/>
      <c r="BT10" s="395"/>
      <c r="BU10" s="396"/>
      <c r="BV10" s="394">
        <v>1950737</v>
      </c>
      <c r="BW10" s="395"/>
      <c r="BX10" s="395"/>
      <c r="BY10" s="395"/>
      <c r="BZ10" s="395"/>
      <c r="CA10" s="395"/>
      <c r="CB10" s="395"/>
      <c r="CC10" s="396"/>
      <c r="CD10" s="46" t="s">
        <v>58</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3">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56</v>
      </c>
      <c r="AV11" s="445"/>
      <c r="AW11" s="445"/>
      <c r="AX11" s="445"/>
      <c r="AY11" s="374" t="s">
        <v>62</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5">
      <c r="A12" s="40"/>
      <c r="B12" s="502" t="s">
        <v>65</v>
      </c>
      <c r="C12" s="503"/>
      <c r="D12" s="503"/>
      <c r="E12" s="503"/>
      <c r="F12" s="503"/>
      <c r="G12" s="503"/>
      <c r="H12" s="503"/>
      <c r="I12" s="503"/>
      <c r="J12" s="503"/>
      <c r="K12" s="504"/>
      <c r="L12" s="511" t="s">
        <v>66</v>
      </c>
      <c r="M12" s="512"/>
      <c r="N12" s="512"/>
      <c r="O12" s="512"/>
      <c r="P12" s="512"/>
      <c r="Q12" s="513"/>
      <c r="R12" s="514">
        <v>258205</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56</v>
      </c>
      <c r="AV12" s="445"/>
      <c r="AW12" s="445"/>
      <c r="AX12" s="445"/>
      <c r="AY12" s="374" t="s">
        <v>70</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5">
      <c r="A13" s="40"/>
      <c r="B13" s="505"/>
      <c r="C13" s="506"/>
      <c r="D13" s="506"/>
      <c r="E13" s="506"/>
      <c r="F13" s="506"/>
      <c r="G13" s="506"/>
      <c r="H13" s="506"/>
      <c r="I13" s="506"/>
      <c r="J13" s="506"/>
      <c r="K13" s="507"/>
      <c r="L13" s="55"/>
      <c r="M13" s="487" t="s">
        <v>72</v>
      </c>
      <c r="N13" s="488"/>
      <c r="O13" s="488"/>
      <c r="P13" s="488"/>
      <c r="Q13" s="489"/>
      <c r="R13" s="490">
        <v>255558</v>
      </c>
      <c r="S13" s="491"/>
      <c r="T13" s="491"/>
      <c r="U13" s="491"/>
      <c r="V13" s="492"/>
      <c r="W13" s="475" t="s">
        <v>73</v>
      </c>
      <c r="X13" s="408"/>
      <c r="Y13" s="408"/>
      <c r="Z13" s="408"/>
      <c r="AA13" s="408"/>
      <c r="AB13" s="409"/>
      <c r="AC13" s="370">
        <v>4324</v>
      </c>
      <c r="AD13" s="371"/>
      <c r="AE13" s="371"/>
      <c r="AF13" s="371"/>
      <c r="AG13" s="372"/>
      <c r="AH13" s="370">
        <v>5243</v>
      </c>
      <c r="AI13" s="371"/>
      <c r="AJ13" s="371"/>
      <c r="AK13" s="371"/>
      <c r="AL13" s="373"/>
      <c r="AM13" s="464" t="s">
        <v>74</v>
      </c>
      <c r="AN13" s="368"/>
      <c r="AO13" s="368"/>
      <c r="AP13" s="368"/>
      <c r="AQ13" s="368"/>
      <c r="AR13" s="368"/>
      <c r="AS13" s="368"/>
      <c r="AT13" s="369"/>
      <c r="AU13" s="444" t="s">
        <v>56</v>
      </c>
      <c r="AV13" s="445"/>
      <c r="AW13" s="445"/>
      <c r="AX13" s="445"/>
      <c r="AY13" s="374" t="s">
        <v>75</v>
      </c>
      <c r="AZ13" s="375"/>
      <c r="BA13" s="375"/>
      <c r="BB13" s="375"/>
      <c r="BC13" s="375"/>
      <c r="BD13" s="375"/>
      <c r="BE13" s="375"/>
      <c r="BF13" s="375"/>
      <c r="BG13" s="375"/>
      <c r="BH13" s="375"/>
      <c r="BI13" s="375"/>
      <c r="BJ13" s="375"/>
      <c r="BK13" s="375"/>
      <c r="BL13" s="375"/>
      <c r="BM13" s="376"/>
      <c r="BN13" s="394">
        <v>-274929</v>
      </c>
      <c r="BO13" s="395"/>
      <c r="BP13" s="395"/>
      <c r="BQ13" s="395"/>
      <c r="BR13" s="395"/>
      <c r="BS13" s="395"/>
      <c r="BT13" s="395"/>
      <c r="BU13" s="396"/>
      <c r="BV13" s="394">
        <v>2467213</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7.3</v>
      </c>
      <c r="CU13" s="365"/>
      <c r="CV13" s="365"/>
      <c r="CW13" s="365"/>
      <c r="CX13" s="365"/>
      <c r="CY13" s="365"/>
      <c r="CZ13" s="365"/>
      <c r="DA13" s="366"/>
      <c r="DB13" s="364">
        <v>6.5</v>
      </c>
      <c r="DC13" s="365"/>
      <c r="DD13" s="365"/>
      <c r="DE13" s="365"/>
      <c r="DF13" s="365"/>
      <c r="DG13" s="365"/>
      <c r="DH13" s="365"/>
      <c r="DI13" s="366"/>
    </row>
    <row r="14" spans="1:119" ht="18.75" customHeight="1" thickBot="1" x14ac:dyDescent="0.3">
      <c r="A14" s="40"/>
      <c r="B14" s="505"/>
      <c r="C14" s="506"/>
      <c r="D14" s="506"/>
      <c r="E14" s="506"/>
      <c r="F14" s="506"/>
      <c r="G14" s="506"/>
      <c r="H14" s="506"/>
      <c r="I14" s="506"/>
      <c r="J14" s="506"/>
      <c r="K14" s="507"/>
      <c r="L14" s="480" t="s">
        <v>77</v>
      </c>
      <c r="M14" s="497"/>
      <c r="N14" s="497"/>
      <c r="O14" s="497"/>
      <c r="P14" s="497"/>
      <c r="Q14" s="498"/>
      <c r="R14" s="490">
        <v>261287</v>
      </c>
      <c r="S14" s="491"/>
      <c r="T14" s="491"/>
      <c r="U14" s="491"/>
      <c r="V14" s="492"/>
      <c r="W14" s="493"/>
      <c r="X14" s="411"/>
      <c r="Y14" s="411"/>
      <c r="Z14" s="411"/>
      <c r="AA14" s="411"/>
      <c r="AB14" s="412"/>
      <c r="AC14" s="483">
        <v>3.4</v>
      </c>
      <c r="AD14" s="484"/>
      <c r="AE14" s="484"/>
      <c r="AF14" s="484"/>
      <c r="AG14" s="485"/>
      <c r="AH14" s="483">
        <v>3.9</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v>73.099999999999994</v>
      </c>
      <c r="CU14" s="495"/>
      <c r="CV14" s="495"/>
      <c r="CW14" s="495"/>
      <c r="CX14" s="495"/>
      <c r="CY14" s="495"/>
      <c r="CZ14" s="495"/>
      <c r="DA14" s="496"/>
      <c r="DB14" s="494">
        <v>66.599999999999994</v>
      </c>
      <c r="DC14" s="495"/>
      <c r="DD14" s="495"/>
      <c r="DE14" s="495"/>
      <c r="DF14" s="495"/>
      <c r="DG14" s="495"/>
      <c r="DH14" s="495"/>
      <c r="DI14" s="496"/>
    </row>
    <row r="15" spans="1:119" ht="18.75" customHeight="1" x14ac:dyDescent="0.25">
      <c r="A15" s="40"/>
      <c r="B15" s="505"/>
      <c r="C15" s="506"/>
      <c r="D15" s="506"/>
      <c r="E15" s="506"/>
      <c r="F15" s="506"/>
      <c r="G15" s="506"/>
      <c r="H15" s="506"/>
      <c r="I15" s="506"/>
      <c r="J15" s="506"/>
      <c r="K15" s="507"/>
      <c r="L15" s="55"/>
      <c r="M15" s="487" t="s">
        <v>72</v>
      </c>
      <c r="N15" s="488"/>
      <c r="O15" s="488"/>
      <c r="P15" s="488"/>
      <c r="Q15" s="489"/>
      <c r="R15" s="490">
        <v>258792</v>
      </c>
      <c r="S15" s="491"/>
      <c r="T15" s="491"/>
      <c r="U15" s="491"/>
      <c r="V15" s="492"/>
      <c r="W15" s="475" t="s">
        <v>79</v>
      </c>
      <c r="X15" s="408"/>
      <c r="Y15" s="408"/>
      <c r="Z15" s="408"/>
      <c r="AA15" s="408"/>
      <c r="AB15" s="409"/>
      <c r="AC15" s="370">
        <v>38888</v>
      </c>
      <c r="AD15" s="371"/>
      <c r="AE15" s="371"/>
      <c r="AF15" s="371"/>
      <c r="AG15" s="372"/>
      <c r="AH15" s="370">
        <v>42259</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35806587</v>
      </c>
      <c r="BO15" s="390"/>
      <c r="BP15" s="390"/>
      <c r="BQ15" s="390"/>
      <c r="BR15" s="390"/>
      <c r="BS15" s="390"/>
      <c r="BT15" s="390"/>
      <c r="BU15" s="391"/>
      <c r="BV15" s="389">
        <v>35061502</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25">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30.8</v>
      </c>
      <c r="AD16" s="484"/>
      <c r="AE16" s="484"/>
      <c r="AF16" s="484"/>
      <c r="AG16" s="485"/>
      <c r="AH16" s="483">
        <v>31.5</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60697839</v>
      </c>
      <c r="BO16" s="395"/>
      <c r="BP16" s="395"/>
      <c r="BQ16" s="395"/>
      <c r="BR16" s="395"/>
      <c r="BS16" s="395"/>
      <c r="BT16" s="395"/>
      <c r="BU16" s="396"/>
      <c r="BV16" s="394">
        <v>59201424</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3">
      <c r="A17" s="40"/>
      <c r="B17" s="508"/>
      <c r="C17" s="509"/>
      <c r="D17" s="509"/>
      <c r="E17" s="509"/>
      <c r="F17" s="509"/>
      <c r="G17" s="509"/>
      <c r="H17" s="509"/>
      <c r="I17" s="509"/>
      <c r="J17" s="509"/>
      <c r="K17" s="510"/>
      <c r="L17" s="59"/>
      <c r="M17" s="469" t="s">
        <v>85</v>
      </c>
      <c r="N17" s="470"/>
      <c r="O17" s="470"/>
      <c r="P17" s="470"/>
      <c r="Q17" s="471"/>
      <c r="R17" s="472" t="s">
        <v>83</v>
      </c>
      <c r="S17" s="473"/>
      <c r="T17" s="473"/>
      <c r="U17" s="473"/>
      <c r="V17" s="474"/>
      <c r="W17" s="475" t="s">
        <v>86</v>
      </c>
      <c r="X17" s="408"/>
      <c r="Y17" s="408"/>
      <c r="Z17" s="408"/>
      <c r="AA17" s="408"/>
      <c r="AB17" s="409"/>
      <c r="AC17" s="370">
        <v>83070</v>
      </c>
      <c r="AD17" s="371"/>
      <c r="AE17" s="371"/>
      <c r="AF17" s="371"/>
      <c r="AG17" s="372"/>
      <c r="AH17" s="370">
        <v>86610</v>
      </c>
      <c r="AI17" s="371"/>
      <c r="AJ17" s="371"/>
      <c r="AK17" s="371"/>
      <c r="AL17" s="373"/>
      <c r="AM17" s="464"/>
      <c r="AN17" s="368"/>
      <c r="AO17" s="368"/>
      <c r="AP17" s="368"/>
      <c r="AQ17" s="368"/>
      <c r="AR17" s="368"/>
      <c r="AS17" s="368"/>
      <c r="AT17" s="369"/>
      <c r="AU17" s="444"/>
      <c r="AV17" s="445"/>
      <c r="AW17" s="445"/>
      <c r="AX17" s="445"/>
      <c r="AY17" s="374" t="s">
        <v>87</v>
      </c>
      <c r="AZ17" s="375"/>
      <c r="BA17" s="375"/>
      <c r="BB17" s="375"/>
      <c r="BC17" s="375"/>
      <c r="BD17" s="375"/>
      <c r="BE17" s="375"/>
      <c r="BF17" s="375"/>
      <c r="BG17" s="375"/>
      <c r="BH17" s="375"/>
      <c r="BI17" s="375"/>
      <c r="BJ17" s="375"/>
      <c r="BK17" s="375"/>
      <c r="BL17" s="375"/>
      <c r="BM17" s="376"/>
      <c r="BN17" s="394">
        <v>45150692</v>
      </c>
      <c r="BO17" s="395"/>
      <c r="BP17" s="395"/>
      <c r="BQ17" s="395"/>
      <c r="BR17" s="395"/>
      <c r="BS17" s="395"/>
      <c r="BT17" s="395"/>
      <c r="BU17" s="396"/>
      <c r="BV17" s="394">
        <v>44231963</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3">
      <c r="A18" s="40"/>
      <c r="B18" s="446" t="s">
        <v>88</v>
      </c>
      <c r="C18" s="447"/>
      <c r="D18" s="447"/>
      <c r="E18" s="448"/>
      <c r="F18" s="448"/>
      <c r="G18" s="448"/>
      <c r="H18" s="448"/>
      <c r="I18" s="448"/>
      <c r="J18" s="448"/>
      <c r="K18" s="448"/>
      <c r="L18" s="465">
        <v>891.05</v>
      </c>
      <c r="M18" s="465"/>
      <c r="N18" s="465"/>
      <c r="O18" s="465"/>
      <c r="P18" s="465"/>
      <c r="Q18" s="465"/>
      <c r="R18" s="466"/>
      <c r="S18" s="466"/>
      <c r="T18" s="466"/>
      <c r="U18" s="466"/>
      <c r="V18" s="467"/>
      <c r="W18" s="460"/>
      <c r="X18" s="461"/>
      <c r="Y18" s="461"/>
      <c r="Z18" s="461"/>
      <c r="AA18" s="461"/>
      <c r="AB18" s="476"/>
      <c r="AC18" s="358">
        <v>65.8</v>
      </c>
      <c r="AD18" s="359"/>
      <c r="AE18" s="359"/>
      <c r="AF18" s="359"/>
      <c r="AG18" s="468"/>
      <c r="AH18" s="358">
        <v>64.599999999999994</v>
      </c>
      <c r="AI18" s="359"/>
      <c r="AJ18" s="359"/>
      <c r="AK18" s="359"/>
      <c r="AL18" s="360"/>
      <c r="AM18" s="464"/>
      <c r="AN18" s="368"/>
      <c r="AO18" s="368"/>
      <c r="AP18" s="368"/>
      <c r="AQ18" s="368"/>
      <c r="AR18" s="368"/>
      <c r="AS18" s="368"/>
      <c r="AT18" s="369"/>
      <c r="AU18" s="444"/>
      <c r="AV18" s="445"/>
      <c r="AW18" s="445"/>
      <c r="AX18" s="445"/>
      <c r="AY18" s="374" t="s">
        <v>89</v>
      </c>
      <c r="AZ18" s="375"/>
      <c r="BA18" s="375"/>
      <c r="BB18" s="375"/>
      <c r="BC18" s="375"/>
      <c r="BD18" s="375"/>
      <c r="BE18" s="375"/>
      <c r="BF18" s="375"/>
      <c r="BG18" s="375"/>
      <c r="BH18" s="375"/>
      <c r="BI18" s="375"/>
      <c r="BJ18" s="375"/>
      <c r="BK18" s="375"/>
      <c r="BL18" s="375"/>
      <c r="BM18" s="376"/>
      <c r="BN18" s="394">
        <v>67834484</v>
      </c>
      <c r="BO18" s="395"/>
      <c r="BP18" s="395"/>
      <c r="BQ18" s="395"/>
      <c r="BR18" s="395"/>
      <c r="BS18" s="395"/>
      <c r="BT18" s="395"/>
      <c r="BU18" s="396"/>
      <c r="BV18" s="394">
        <v>67220777</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3">
      <c r="A19" s="40"/>
      <c r="B19" s="446" t="s">
        <v>90</v>
      </c>
      <c r="C19" s="447"/>
      <c r="D19" s="447"/>
      <c r="E19" s="448"/>
      <c r="F19" s="448"/>
      <c r="G19" s="448"/>
      <c r="H19" s="448"/>
      <c r="I19" s="448"/>
      <c r="J19" s="448"/>
      <c r="K19" s="448"/>
      <c r="L19" s="449">
        <v>300</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91</v>
      </c>
      <c r="AZ19" s="375"/>
      <c r="BA19" s="375"/>
      <c r="BB19" s="375"/>
      <c r="BC19" s="375"/>
      <c r="BD19" s="375"/>
      <c r="BE19" s="375"/>
      <c r="BF19" s="375"/>
      <c r="BG19" s="375"/>
      <c r="BH19" s="375"/>
      <c r="BI19" s="375"/>
      <c r="BJ19" s="375"/>
      <c r="BK19" s="375"/>
      <c r="BL19" s="375"/>
      <c r="BM19" s="376"/>
      <c r="BN19" s="394">
        <v>92065468</v>
      </c>
      <c r="BO19" s="395"/>
      <c r="BP19" s="395"/>
      <c r="BQ19" s="395"/>
      <c r="BR19" s="395"/>
      <c r="BS19" s="395"/>
      <c r="BT19" s="395"/>
      <c r="BU19" s="396"/>
      <c r="BV19" s="394">
        <v>90092033</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3">
      <c r="A20" s="40"/>
      <c r="B20" s="446" t="s">
        <v>92</v>
      </c>
      <c r="C20" s="447"/>
      <c r="D20" s="447"/>
      <c r="E20" s="448"/>
      <c r="F20" s="448"/>
      <c r="G20" s="448"/>
      <c r="H20" s="448"/>
      <c r="I20" s="448"/>
      <c r="J20" s="448"/>
      <c r="K20" s="448"/>
      <c r="L20" s="449">
        <v>104489</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3">
      <c r="A21" s="40"/>
      <c r="B21" s="424" t="s">
        <v>93</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5">
      <c r="A22" s="40"/>
      <c r="B22" s="427" t="s">
        <v>94</v>
      </c>
      <c r="C22" s="428"/>
      <c r="D22" s="429"/>
      <c r="E22" s="436" t="s">
        <v>24</v>
      </c>
      <c r="F22" s="408"/>
      <c r="G22" s="408"/>
      <c r="H22" s="408"/>
      <c r="I22" s="408"/>
      <c r="J22" s="408"/>
      <c r="K22" s="409"/>
      <c r="L22" s="436" t="s">
        <v>95</v>
      </c>
      <c r="M22" s="408"/>
      <c r="N22" s="408"/>
      <c r="O22" s="408"/>
      <c r="P22" s="409"/>
      <c r="Q22" s="418" t="s">
        <v>96</v>
      </c>
      <c r="R22" s="419"/>
      <c r="S22" s="419"/>
      <c r="T22" s="419"/>
      <c r="U22" s="419"/>
      <c r="V22" s="437"/>
      <c r="W22" s="439" t="s">
        <v>97</v>
      </c>
      <c r="X22" s="428"/>
      <c r="Y22" s="429"/>
      <c r="Z22" s="436" t="s">
        <v>24</v>
      </c>
      <c r="AA22" s="408"/>
      <c r="AB22" s="408"/>
      <c r="AC22" s="408"/>
      <c r="AD22" s="408"/>
      <c r="AE22" s="408"/>
      <c r="AF22" s="408"/>
      <c r="AG22" s="409"/>
      <c r="AH22" s="407" t="s">
        <v>98</v>
      </c>
      <c r="AI22" s="408"/>
      <c r="AJ22" s="408"/>
      <c r="AK22" s="408"/>
      <c r="AL22" s="409"/>
      <c r="AM22" s="407" t="s">
        <v>99</v>
      </c>
      <c r="AN22" s="413"/>
      <c r="AO22" s="413"/>
      <c r="AP22" s="413"/>
      <c r="AQ22" s="413"/>
      <c r="AR22" s="414"/>
      <c r="AS22" s="418" t="s">
        <v>96</v>
      </c>
      <c r="AT22" s="419"/>
      <c r="AU22" s="419"/>
      <c r="AV22" s="419"/>
      <c r="AW22" s="419"/>
      <c r="AX22" s="420"/>
      <c r="AY22" s="386" t="s">
        <v>100</v>
      </c>
      <c r="AZ22" s="387"/>
      <c r="BA22" s="387"/>
      <c r="BB22" s="387"/>
      <c r="BC22" s="387"/>
      <c r="BD22" s="387"/>
      <c r="BE22" s="387"/>
      <c r="BF22" s="387"/>
      <c r="BG22" s="387"/>
      <c r="BH22" s="387"/>
      <c r="BI22" s="387"/>
      <c r="BJ22" s="387"/>
      <c r="BK22" s="387"/>
      <c r="BL22" s="387"/>
      <c r="BM22" s="388"/>
      <c r="BN22" s="389">
        <v>154211209</v>
      </c>
      <c r="BO22" s="390"/>
      <c r="BP22" s="390"/>
      <c r="BQ22" s="390"/>
      <c r="BR22" s="390"/>
      <c r="BS22" s="390"/>
      <c r="BT22" s="390"/>
      <c r="BU22" s="391"/>
      <c r="BV22" s="389">
        <v>152646395</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101</v>
      </c>
      <c r="AZ23" s="375"/>
      <c r="BA23" s="375"/>
      <c r="BB23" s="375"/>
      <c r="BC23" s="375"/>
      <c r="BD23" s="375"/>
      <c r="BE23" s="375"/>
      <c r="BF23" s="375"/>
      <c r="BG23" s="375"/>
      <c r="BH23" s="375"/>
      <c r="BI23" s="375"/>
      <c r="BJ23" s="375"/>
      <c r="BK23" s="375"/>
      <c r="BL23" s="375"/>
      <c r="BM23" s="376"/>
      <c r="BN23" s="394">
        <v>119391616</v>
      </c>
      <c r="BO23" s="395"/>
      <c r="BP23" s="395"/>
      <c r="BQ23" s="395"/>
      <c r="BR23" s="395"/>
      <c r="BS23" s="395"/>
      <c r="BT23" s="395"/>
      <c r="BU23" s="396"/>
      <c r="BV23" s="394">
        <v>115725845</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3">
      <c r="A24" s="40"/>
      <c r="B24" s="430"/>
      <c r="C24" s="431"/>
      <c r="D24" s="432"/>
      <c r="E24" s="367" t="s">
        <v>102</v>
      </c>
      <c r="F24" s="368"/>
      <c r="G24" s="368"/>
      <c r="H24" s="368"/>
      <c r="I24" s="368"/>
      <c r="J24" s="368"/>
      <c r="K24" s="369"/>
      <c r="L24" s="370">
        <v>1</v>
      </c>
      <c r="M24" s="371"/>
      <c r="N24" s="371"/>
      <c r="O24" s="371"/>
      <c r="P24" s="372"/>
      <c r="Q24" s="370">
        <v>10160</v>
      </c>
      <c r="R24" s="371"/>
      <c r="S24" s="371"/>
      <c r="T24" s="371"/>
      <c r="U24" s="371"/>
      <c r="V24" s="372"/>
      <c r="W24" s="440"/>
      <c r="X24" s="431"/>
      <c r="Y24" s="432"/>
      <c r="Z24" s="367" t="s">
        <v>103</v>
      </c>
      <c r="AA24" s="368"/>
      <c r="AB24" s="368"/>
      <c r="AC24" s="368"/>
      <c r="AD24" s="368"/>
      <c r="AE24" s="368"/>
      <c r="AF24" s="368"/>
      <c r="AG24" s="369"/>
      <c r="AH24" s="370">
        <v>2098</v>
      </c>
      <c r="AI24" s="371"/>
      <c r="AJ24" s="371"/>
      <c r="AK24" s="371"/>
      <c r="AL24" s="372"/>
      <c r="AM24" s="370">
        <v>6499604</v>
      </c>
      <c r="AN24" s="371"/>
      <c r="AO24" s="371"/>
      <c r="AP24" s="371"/>
      <c r="AQ24" s="371"/>
      <c r="AR24" s="372"/>
      <c r="AS24" s="370">
        <v>3098</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102556845</v>
      </c>
      <c r="BO24" s="395"/>
      <c r="BP24" s="395"/>
      <c r="BQ24" s="395"/>
      <c r="BR24" s="395"/>
      <c r="BS24" s="395"/>
      <c r="BT24" s="395"/>
      <c r="BU24" s="396"/>
      <c r="BV24" s="394">
        <v>97591126</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5">
      <c r="A25" s="40"/>
      <c r="B25" s="430"/>
      <c r="C25" s="431"/>
      <c r="D25" s="432"/>
      <c r="E25" s="367" t="s">
        <v>105</v>
      </c>
      <c r="F25" s="368"/>
      <c r="G25" s="368"/>
      <c r="H25" s="368"/>
      <c r="I25" s="368"/>
      <c r="J25" s="368"/>
      <c r="K25" s="369"/>
      <c r="L25" s="370">
        <v>2</v>
      </c>
      <c r="M25" s="371"/>
      <c r="N25" s="371"/>
      <c r="O25" s="371"/>
      <c r="P25" s="372"/>
      <c r="Q25" s="370">
        <v>8250</v>
      </c>
      <c r="R25" s="371"/>
      <c r="S25" s="371"/>
      <c r="T25" s="371"/>
      <c r="U25" s="371"/>
      <c r="V25" s="372"/>
      <c r="W25" s="440"/>
      <c r="X25" s="431"/>
      <c r="Y25" s="432"/>
      <c r="Z25" s="367" t="s">
        <v>106</v>
      </c>
      <c r="AA25" s="368"/>
      <c r="AB25" s="368"/>
      <c r="AC25" s="368"/>
      <c r="AD25" s="368"/>
      <c r="AE25" s="368"/>
      <c r="AF25" s="368"/>
      <c r="AG25" s="369"/>
      <c r="AH25" s="370">
        <v>329</v>
      </c>
      <c r="AI25" s="371"/>
      <c r="AJ25" s="371"/>
      <c r="AK25" s="371"/>
      <c r="AL25" s="372"/>
      <c r="AM25" s="370">
        <v>1027796</v>
      </c>
      <c r="AN25" s="371"/>
      <c r="AO25" s="371"/>
      <c r="AP25" s="371"/>
      <c r="AQ25" s="371"/>
      <c r="AR25" s="372"/>
      <c r="AS25" s="370">
        <v>3124</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19043990</v>
      </c>
      <c r="BO25" s="390"/>
      <c r="BP25" s="390"/>
      <c r="BQ25" s="390"/>
      <c r="BR25" s="390"/>
      <c r="BS25" s="390"/>
      <c r="BT25" s="390"/>
      <c r="BU25" s="391"/>
      <c r="BV25" s="389">
        <v>26300194</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5">
      <c r="A26" s="40"/>
      <c r="B26" s="430"/>
      <c r="C26" s="431"/>
      <c r="D26" s="432"/>
      <c r="E26" s="367" t="s">
        <v>108</v>
      </c>
      <c r="F26" s="368"/>
      <c r="G26" s="368"/>
      <c r="H26" s="368"/>
      <c r="I26" s="368"/>
      <c r="J26" s="368"/>
      <c r="K26" s="369"/>
      <c r="L26" s="370">
        <v>1</v>
      </c>
      <c r="M26" s="371"/>
      <c r="N26" s="371"/>
      <c r="O26" s="371"/>
      <c r="P26" s="372"/>
      <c r="Q26" s="370">
        <v>6940</v>
      </c>
      <c r="R26" s="371"/>
      <c r="S26" s="371"/>
      <c r="T26" s="371"/>
      <c r="U26" s="371"/>
      <c r="V26" s="372"/>
      <c r="W26" s="440"/>
      <c r="X26" s="431"/>
      <c r="Y26" s="432"/>
      <c r="Z26" s="367" t="s">
        <v>109</v>
      </c>
      <c r="AA26" s="405"/>
      <c r="AB26" s="405"/>
      <c r="AC26" s="405"/>
      <c r="AD26" s="405"/>
      <c r="AE26" s="405"/>
      <c r="AF26" s="405"/>
      <c r="AG26" s="406"/>
      <c r="AH26" s="370">
        <v>151</v>
      </c>
      <c r="AI26" s="371"/>
      <c r="AJ26" s="371"/>
      <c r="AK26" s="371"/>
      <c r="AL26" s="372"/>
      <c r="AM26" s="370">
        <v>440014</v>
      </c>
      <c r="AN26" s="371"/>
      <c r="AO26" s="371"/>
      <c r="AP26" s="371"/>
      <c r="AQ26" s="371"/>
      <c r="AR26" s="372"/>
      <c r="AS26" s="370">
        <v>2914</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3">
      <c r="A27" s="40"/>
      <c r="B27" s="430"/>
      <c r="C27" s="431"/>
      <c r="D27" s="432"/>
      <c r="E27" s="367" t="s">
        <v>111</v>
      </c>
      <c r="F27" s="368"/>
      <c r="G27" s="368"/>
      <c r="H27" s="368"/>
      <c r="I27" s="368"/>
      <c r="J27" s="368"/>
      <c r="K27" s="369"/>
      <c r="L27" s="370">
        <v>1</v>
      </c>
      <c r="M27" s="371"/>
      <c r="N27" s="371"/>
      <c r="O27" s="371"/>
      <c r="P27" s="372"/>
      <c r="Q27" s="370">
        <v>6240</v>
      </c>
      <c r="R27" s="371"/>
      <c r="S27" s="371"/>
      <c r="T27" s="371"/>
      <c r="U27" s="371"/>
      <c r="V27" s="372"/>
      <c r="W27" s="440"/>
      <c r="X27" s="431"/>
      <c r="Y27" s="432"/>
      <c r="Z27" s="367" t="s">
        <v>112</v>
      </c>
      <c r="AA27" s="368"/>
      <c r="AB27" s="368"/>
      <c r="AC27" s="368"/>
      <c r="AD27" s="368"/>
      <c r="AE27" s="368"/>
      <c r="AF27" s="368"/>
      <c r="AG27" s="369"/>
      <c r="AH27" s="370">
        <v>21</v>
      </c>
      <c r="AI27" s="371"/>
      <c r="AJ27" s="371"/>
      <c r="AK27" s="371"/>
      <c r="AL27" s="372"/>
      <c r="AM27" s="370">
        <v>81201</v>
      </c>
      <c r="AN27" s="371"/>
      <c r="AO27" s="371"/>
      <c r="AP27" s="371"/>
      <c r="AQ27" s="371"/>
      <c r="AR27" s="372"/>
      <c r="AS27" s="370">
        <v>3867</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v>800000</v>
      </c>
      <c r="BO27" s="398"/>
      <c r="BP27" s="398"/>
      <c r="BQ27" s="398"/>
      <c r="BR27" s="398"/>
      <c r="BS27" s="398"/>
      <c r="BT27" s="398"/>
      <c r="BU27" s="399"/>
      <c r="BV27" s="397">
        <v>800000</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5">
      <c r="A28" s="40"/>
      <c r="B28" s="430"/>
      <c r="C28" s="431"/>
      <c r="D28" s="432"/>
      <c r="E28" s="367" t="s">
        <v>114</v>
      </c>
      <c r="F28" s="368"/>
      <c r="G28" s="368"/>
      <c r="H28" s="368"/>
      <c r="I28" s="368"/>
      <c r="J28" s="368"/>
      <c r="K28" s="369"/>
      <c r="L28" s="370">
        <v>1</v>
      </c>
      <c r="M28" s="371"/>
      <c r="N28" s="371"/>
      <c r="O28" s="371"/>
      <c r="P28" s="372"/>
      <c r="Q28" s="370">
        <v>5630</v>
      </c>
      <c r="R28" s="371"/>
      <c r="S28" s="371"/>
      <c r="T28" s="371"/>
      <c r="U28" s="371"/>
      <c r="V28" s="372"/>
      <c r="W28" s="440"/>
      <c r="X28" s="431"/>
      <c r="Y28" s="432"/>
      <c r="Z28" s="367" t="s">
        <v>115</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9845307</v>
      </c>
      <c r="BO28" s="390"/>
      <c r="BP28" s="390"/>
      <c r="BQ28" s="390"/>
      <c r="BR28" s="390"/>
      <c r="BS28" s="390"/>
      <c r="BT28" s="390"/>
      <c r="BU28" s="391"/>
      <c r="BV28" s="389">
        <v>8844978</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5">
      <c r="A29" s="40"/>
      <c r="B29" s="430"/>
      <c r="C29" s="431"/>
      <c r="D29" s="432"/>
      <c r="E29" s="367" t="s">
        <v>118</v>
      </c>
      <c r="F29" s="368"/>
      <c r="G29" s="368"/>
      <c r="H29" s="368"/>
      <c r="I29" s="368"/>
      <c r="J29" s="368"/>
      <c r="K29" s="369"/>
      <c r="L29" s="370">
        <v>32</v>
      </c>
      <c r="M29" s="371"/>
      <c r="N29" s="371"/>
      <c r="O29" s="371"/>
      <c r="P29" s="372"/>
      <c r="Q29" s="370">
        <v>5260</v>
      </c>
      <c r="R29" s="371"/>
      <c r="S29" s="371"/>
      <c r="T29" s="371"/>
      <c r="U29" s="371"/>
      <c r="V29" s="372"/>
      <c r="W29" s="441"/>
      <c r="X29" s="442"/>
      <c r="Y29" s="443"/>
      <c r="Z29" s="367" t="s">
        <v>119</v>
      </c>
      <c r="AA29" s="368"/>
      <c r="AB29" s="368"/>
      <c r="AC29" s="368"/>
      <c r="AD29" s="368"/>
      <c r="AE29" s="368"/>
      <c r="AF29" s="368"/>
      <c r="AG29" s="369"/>
      <c r="AH29" s="370">
        <v>2119</v>
      </c>
      <c r="AI29" s="371"/>
      <c r="AJ29" s="371"/>
      <c r="AK29" s="371"/>
      <c r="AL29" s="372"/>
      <c r="AM29" s="370">
        <v>6580805</v>
      </c>
      <c r="AN29" s="371"/>
      <c r="AO29" s="371"/>
      <c r="AP29" s="371"/>
      <c r="AQ29" s="371"/>
      <c r="AR29" s="372"/>
      <c r="AS29" s="370">
        <v>3106</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1896100</v>
      </c>
      <c r="BO29" s="395"/>
      <c r="BP29" s="395"/>
      <c r="BQ29" s="395"/>
      <c r="BR29" s="395"/>
      <c r="BS29" s="395"/>
      <c r="BT29" s="395"/>
      <c r="BU29" s="396"/>
      <c r="BV29" s="394">
        <v>1529470</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3">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96.4</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8661483</v>
      </c>
      <c r="BO30" s="398"/>
      <c r="BP30" s="398"/>
      <c r="BQ30" s="398"/>
      <c r="BR30" s="398"/>
      <c r="BS30" s="398"/>
      <c r="BT30" s="398"/>
      <c r="BU30" s="399"/>
      <c r="BV30" s="397">
        <v>8929994</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5">
      <c r="A31" s="40"/>
      <c r="B31" s="65"/>
      <c r="DI31" s="66"/>
    </row>
    <row r="32" spans="1:113" ht="13.5" customHeight="1" x14ac:dyDescent="0.25">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5">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2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7</v>
      </c>
      <c r="AN34" s="342"/>
      <c r="AO34" s="343" t="str">
        <f>IF('各会計、関係団体の財政状況及び健全化判断比率'!B32="","",'各会計、関係団体の財政状況及び健全化判断比率'!B32)</f>
        <v>下水道事業会計</v>
      </c>
      <c r="AP34" s="343"/>
      <c r="AQ34" s="343"/>
      <c r="AR34" s="343"/>
      <c r="AS34" s="343"/>
      <c r="AT34" s="343"/>
      <c r="AU34" s="343"/>
      <c r="AV34" s="343"/>
      <c r="AW34" s="343"/>
      <c r="AX34" s="343"/>
      <c r="AY34" s="343"/>
      <c r="AZ34" s="343"/>
      <c r="BA34" s="343"/>
      <c r="BB34" s="343"/>
      <c r="BC34" s="343"/>
      <c r="BD34" s="40"/>
      <c r="BE34" s="342">
        <f>IF(BG34="","",MAX(C34:D43,U34:V43,AM34:AN43)+1)</f>
        <v>10</v>
      </c>
      <c r="BF34" s="342"/>
      <c r="BG34" s="343" t="str">
        <f>IF('各会計、関係団体の財政状況及び健全化判断比率'!B35="","",'各会計、関係団体の財政状況及び健全化判断比率'!B35)</f>
        <v>浄化槽整備事業特別会計</v>
      </c>
      <c r="BH34" s="343"/>
      <c r="BI34" s="343"/>
      <c r="BJ34" s="343"/>
      <c r="BK34" s="343"/>
      <c r="BL34" s="343"/>
      <c r="BM34" s="343"/>
      <c r="BN34" s="343"/>
      <c r="BO34" s="343"/>
      <c r="BP34" s="343"/>
      <c r="BQ34" s="343"/>
      <c r="BR34" s="343"/>
      <c r="BS34" s="343"/>
      <c r="BT34" s="343"/>
      <c r="BU34" s="343"/>
      <c r="BV34" s="40"/>
      <c r="BW34" s="342">
        <f>IF(BY34="","",MAX(C34:D43,U34:V43,AM34:AN43,BE34:BF43)+1)</f>
        <v>11</v>
      </c>
      <c r="BX34" s="342"/>
      <c r="BY34" s="343" t="str">
        <f>IF('各会計、関係団体の財政状況及び健全化判断比率'!B68="","",'各会計、関係団体の財政状況及び健全化判断比率'!B68)</f>
        <v>寺泊老人ホーム組合</v>
      </c>
      <c r="BZ34" s="343"/>
      <c r="CA34" s="343"/>
      <c r="CB34" s="343"/>
      <c r="CC34" s="343"/>
      <c r="CD34" s="343"/>
      <c r="CE34" s="343"/>
      <c r="CF34" s="343"/>
      <c r="CG34" s="343"/>
      <c r="CH34" s="343"/>
      <c r="CI34" s="343"/>
      <c r="CJ34" s="343"/>
      <c r="CK34" s="343"/>
      <c r="CL34" s="343"/>
      <c r="CM34" s="343"/>
      <c r="CN34" s="40"/>
      <c r="CO34" s="342">
        <f>IF(CQ34="","",MAX(C34:D43,U34:V43,AM34:AN43,BE34:BF43,BW34:BX43)+1)</f>
        <v>21</v>
      </c>
      <c r="CP34" s="342"/>
      <c r="CQ34" s="343" t="str">
        <f>IF('各会計、関係団体の財政状況及び健全化判断比率'!BS7="","",'各会計、関係団体の財政状況及び健全化判断比率'!BS7)</f>
        <v>一般財団法人長岡産業交流会館</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5">
      <c r="A35" s="40"/>
      <c r="B35" s="67"/>
      <c r="C35" s="342">
        <f>IF(E35="","",C34+1)</f>
        <v>2</v>
      </c>
      <c r="D35" s="342"/>
      <c r="E35" s="343" t="str">
        <f>IF('各会計、関係団体の財政状況及び健全化判断比率'!B8="","",'各会計、関係団体の財政状況及び健全化判断比率'!B8)</f>
        <v>診療所事業特別会計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国民健康保険寺泊診療所事業特別会計</v>
      </c>
      <c r="X35" s="343"/>
      <c r="Y35" s="343"/>
      <c r="Z35" s="343"/>
      <c r="AA35" s="343"/>
      <c r="AB35" s="343"/>
      <c r="AC35" s="343"/>
      <c r="AD35" s="343"/>
      <c r="AE35" s="343"/>
      <c r="AF35" s="343"/>
      <c r="AG35" s="343"/>
      <c r="AH35" s="343"/>
      <c r="AI35" s="343"/>
      <c r="AJ35" s="343"/>
      <c r="AK35" s="343"/>
      <c r="AL35" s="40"/>
      <c r="AM35" s="342">
        <f t="shared" ref="AM35:AM43" si="0">IF(AO35="","",AM34+1)</f>
        <v>8</v>
      </c>
      <c r="AN35" s="342"/>
      <c r="AO35" s="343" t="str">
        <f>IF('各会計、関係団体の財政状況及び健全化判断比率'!B33="","",'各会計、関係団体の財政状況及び健全化判断比率'!B33)</f>
        <v>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12</v>
      </c>
      <c r="BX35" s="342"/>
      <c r="BY35" s="343" t="str">
        <f>IF('各会計、関係団体の財政状況及び健全化判断比率'!B69="","",'各会計、関係団体の財政状況及び健全化判断比率'!B69)</f>
        <v>魚沼地区障害福祉組合</v>
      </c>
      <c r="BZ35" s="343"/>
      <c r="CA35" s="343"/>
      <c r="CB35" s="343"/>
      <c r="CC35" s="343"/>
      <c r="CD35" s="343"/>
      <c r="CE35" s="343"/>
      <c r="CF35" s="343"/>
      <c r="CG35" s="343"/>
      <c r="CH35" s="343"/>
      <c r="CI35" s="343"/>
      <c r="CJ35" s="343"/>
      <c r="CK35" s="343"/>
      <c r="CL35" s="343"/>
      <c r="CM35" s="343"/>
      <c r="CN35" s="40"/>
      <c r="CO35" s="342">
        <f t="shared" ref="CO35:CO43" si="3">IF(CQ35="","",CO34+1)</f>
        <v>22</v>
      </c>
      <c r="CP35" s="342"/>
      <c r="CQ35" s="343" t="str">
        <f>IF('各会計、関係団体の財政状況及び健全化判断比率'!BS8="","",'各会計、関係団体の財政状況及び健全化判断比率'!BS8)</f>
        <v>公益財団法人長岡市勤労者福祉サービスセンター</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後期高齢者医療事業特別会計</v>
      </c>
      <c r="X36" s="343"/>
      <c r="Y36" s="343"/>
      <c r="Z36" s="343"/>
      <c r="AA36" s="343"/>
      <c r="AB36" s="343"/>
      <c r="AC36" s="343"/>
      <c r="AD36" s="343"/>
      <c r="AE36" s="343"/>
      <c r="AF36" s="343"/>
      <c r="AG36" s="343"/>
      <c r="AH36" s="343"/>
      <c r="AI36" s="343"/>
      <c r="AJ36" s="343"/>
      <c r="AK36" s="343"/>
      <c r="AL36" s="40"/>
      <c r="AM36" s="342">
        <f t="shared" si="0"/>
        <v>9</v>
      </c>
      <c r="AN36" s="342"/>
      <c r="AO36" s="343" t="str">
        <f>IF('各会計、関係団体の財政状況及び健全化判断比率'!B34="","",'各会計、関係団体の財政状況及び健全化判断比率'!B34)</f>
        <v>簡易水道事業会計</v>
      </c>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13</v>
      </c>
      <c r="BX36" s="342"/>
      <c r="BY36" s="343" t="str">
        <f>IF('各会計、関係団体の財政状況及び健全化判断比率'!B70="","",'各会計、関係団体の財政状況及び健全化判断比率'!B70)</f>
        <v>新潟県中越福祉事務組合</v>
      </c>
      <c r="BZ36" s="343"/>
      <c r="CA36" s="343"/>
      <c r="CB36" s="343"/>
      <c r="CC36" s="343"/>
      <c r="CD36" s="343"/>
      <c r="CE36" s="343"/>
      <c r="CF36" s="343"/>
      <c r="CG36" s="343"/>
      <c r="CH36" s="343"/>
      <c r="CI36" s="343"/>
      <c r="CJ36" s="343"/>
      <c r="CK36" s="343"/>
      <c r="CL36" s="343"/>
      <c r="CM36" s="343"/>
      <c r="CN36" s="40"/>
      <c r="CO36" s="342">
        <f t="shared" si="3"/>
        <v>23</v>
      </c>
      <c r="CP36" s="342"/>
      <c r="CQ36" s="343" t="str">
        <f>IF('各会計、関係団体の財政状況及び健全化判断比率'!BS9="","",'各会計、関係団体の財政状況及び健全化判断比率'!BS9)</f>
        <v>公益財団法人長岡市米百俵財団</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6</v>
      </c>
      <c r="V37" s="342"/>
      <c r="W37" s="343" t="str">
        <f>IF('各会計、関係団体の財政状況及び健全化判断比率'!B31="","",'各会計、関係団体の財政状況及び健全化判断比率'!B31)</f>
        <v>介護保険事業特別会計</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14</v>
      </c>
      <c r="BX37" s="342"/>
      <c r="BY37" s="343" t="str">
        <f>IF('各会計、関係団体の財政状況及び健全化判断比率'!B71="","",'各会計、関係団体の財政状況及び健全化判断比率'!B71)</f>
        <v>三条・燕・西蒲・南蒲広域養護老人ホーム施設組合</v>
      </c>
      <c r="BZ37" s="343"/>
      <c r="CA37" s="343"/>
      <c r="CB37" s="343"/>
      <c r="CC37" s="343"/>
      <c r="CD37" s="343"/>
      <c r="CE37" s="343"/>
      <c r="CF37" s="343"/>
      <c r="CG37" s="343"/>
      <c r="CH37" s="343"/>
      <c r="CI37" s="343"/>
      <c r="CJ37" s="343"/>
      <c r="CK37" s="343"/>
      <c r="CL37" s="343"/>
      <c r="CM37" s="343"/>
      <c r="CN37" s="40"/>
      <c r="CO37" s="342">
        <f t="shared" si="3"/>
        <v>24</v>
      </c>
      <c r="CP37" s="342"/>
      <c r="CQ37" s="343" t="str">
        <f>IF('各会計、関係団体の財政状況及び健全化判断比率'!BS10="","",'各会計、関係団体の財政状況及び健全化判断比率'!BS10)</f>
        <v>公益財団法人長岡市スポーツ協会</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15</v>
      </c>
      <c r="BX38" s="342"/>
      <c r="BY38" s="343" t="str">
        <f>IF('各会計、関係団体の財政状況及び健全化判断比率'!B72="","",'各会計、関係団体の財政状況及び健全化判断比率'!B72)</f>
        <v>新潟県市町村総合事務組合
　【一般会計】</v>
      </c>
      <c r="BZ38" s="343"/>
      <c r="CA38" s="343"/>
      <c r="CB38" s="343"/>
      <c r="CC38" s="343"/>
      <c r="CD38" s="343"/>
      <c r="CE38" s="343"/>
      <c r="CF38" s="343"/>
      <c r="CG38" s="343"/>
      <c r="CH38" s="343"/>
      <c r="CI38" s="343"/>
      <c r="CJ38" s="343"/>
      <c r="CK38" s="343"/>
      <c r="CL38" s="343"/>
      <c r="CM38" s="343"/>
      <c r="CN38" s="40"/>
      <c r="CO38" s="342">
        <f t="shared" si="3"/>
        <v>25</v>
      </c>
      <c r="CP38" s="342"/>
      <c r="CQ38" s="343" t="str">
        <f>IF('各会計、関係団体の財政状況及び健全化判断比率'!BS11="","",'各会計、関係団体の財政状況及び健全化判断比率'!BS11)</f>
        <v>公益財団法人長岡市芸術文化振興財団</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16</v>
      </c>
      <c r="BX39" s="342"/>
      <c r="BY39" s="343" t="str">
        <f>IF('各会計、関係団体の財政状況及び健全化判断比率'!B73="","",'各会計、関係団体の財政状況及び健全化判断比率'!B73)</f>
        <v>新潟県市町村総合事務組合
　【職員退職手当支給事業特別会計】</v>
      </c>
      <c r="BZ39" s="343"/>
      <c r="CA39" s="343"/>
      <c r="CB39" s="343"/>
      <c r="CC39" s="343"/>
      <c r="CD39" s="343"/>
      <c r="CE39" s="343"/>
      <c r="CF39" s="343"/>
      <c r="CG39" s="343"/>
      <c r="CH39" s="343"/>
      <c r="CI39" s="343"/>
      <c r="CJ39" s="343"/>
      <c r="CK39" s="343"/>
      <c r="CL39" s="343"/>
      <c r="CM39" s="343"/>
      <c r="CN39" s="40"/>
      <c r="CO39" s="342">
        <f t="shared" si="3"/>
        <v>26</v>
      </c>
      <c r="CP39" s="342"/>
      <c r="CQ39" s="343" t="str">
        <f>IF('各会計、関係団体の財政状況及び健全化判断比率'!BS12="","",'各会計、関係団体の財政状況及び健全化判断比率'!BS12)</f>
        <v>公益財団法人長岡市国際交流協会</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17</v>
      </c>
      <c r="BX40" s="342"/>
      <c r="BY40" s="343" t="str">
        <f>IF('各会計、関係団体の財政状況及び健全化判断比率'!B74="","",'各会計、関係団体の財政状況及び健全化判断比率'!B74)</f>
        <v>新潟県市町村総合事務組合
　【消防団員等公務災害補償事業特別会計】</v>
      </c>
      <c r="BZ40" s="343"/>
      <c r="CA40" s="343"/>
      <c r="CB40" s="343"/>
      <c r="CC40" s="343"/>
      <c r="CD40" s="343"/>
      <c r="CE40" s="343"/>
      <c r="CF40" s="343"/>
      <c r="CG40" s="343"/>
      <c r="CH40" s="343"/>
      <c r="CI40" s="343"/>
      <c r="CJ40" s="343"/>
      <c r="CK40" s="343"/>
      <c r="CL40" s="343"/>
      <c r="CM40" s="343"/>
      <c r="CN40" s="40"/>
      <c r="CO40" s="342">
        <f t="shared" si="3"/>
        <v>27</v>
      </c>
      <c r="CP40" s="342"/>
      <c r="CQ40" s="343" t="str">
        <f>IF('各会計、関係団体の財政状況及び健全化判断比率'!BS13="","",'各会計、関係団体の財政状況及び健全化判断比率'!BS13)</f>
        <v>長岡地域土地開発公社</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18</v>
      </c>
      <c r="BX41" s="342"/>
      <c r="BY41" s="343" t="str">
        <f>IF('各会計、関係団体の財政状況及び健全化判断比率'!B75="","",'各会計、関係団体の財政状況及び健全化判断比率'!B75)</f>
        <v>新潟県市町村総合事務組合
　【消防賞じゅつ金等支給事業特別会計】</v>
      </c>
      <c r="BZ41" s="343"/>
      <c r="CA41" s="343"/>
      <c r="CB41" s="343"/>
      <c r="CC41" s="343"/>
      <c r="CD41" s="343"/>
      <c r="CE41" s="343"/>
      <c r="CF41" s="343"/>
      <c r="CG41" s="343"/>
      <c r="CH41" s="343"/>
      <c r="CI41" s="343"/>
      <c r="CJ41" s="343"/>
      <c r="CK41" s="343"/>
      <c r="CL41" s="343"/>
      <c r="CM41" s="343"/>
      <c r="CN41" s="40"/>
      <c r="CO41" s="342">
        <f t="shared" si="3"/>
        <v>28</v>
      </c>
      <c r="CP41" s="342"/>
      <c r="CQ41" s="343" t="str">
        <f>IF('各会計、関係団体の財政状況及び健全化判断比率'!BS14="","",'各会計、関係団体の財政状況及び健全化判断比率'!BS14)</f>
        <v>株式会社山古志観光開発公社</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19</v>
      </c>
      <c r="BX42" s="342"/>
      <c r="BY42" s="343" t="str">
        <f>IF('各会計、関係団体の財政状況及び健全化判断比率'!B76="","",'各会計、関係団体の財政状況及び健全化判断比率'!B76)</f>
        <v>新潟県市町村総合事務組合
　【非常勤職員公務災害補償等事業特別会計】</v>
      </c>
      <c r="BZ42" s="343"/>
      <c r="CA42" s="343"/>
      <c r="CB42" s="343"/>
      <c r="CC42" s="343"/>
      <c r="CD42" s="343"/>
      <c r="CE42" s="343"/>
      <c r="CF42" s="343"/>
      <c r="CG42" s="343"/>
      <c r="CH42" s="343"/>
      <c r="CI42" s="343"/>
      <c r="CJ42" s="343"/>
      <c r="CK42" s="343"/>
      <c r="CL42" s="343"/>
      <c r="CM42" s="343"/>
      <c r="CN42" s="40"/>
      <c r="CO42" s="342">
        <f t="shared" si="3"/>
        <v>29</v>
      </c>
      <c r="CP42" s="342"/>
      <c r="CQ42" s="343" t="str">
        <f>IF('各会計、関係団体の財政状況及び健全化判断比率'!BS15="","",'各会計、関係団体の財政状況及び健全化判断比率'!BS15)</f>
        <v>公立大学法人長岡造形大学</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20</v>
      </c>
      <c r="BX43" s="342"/>
      <c r="BY43" s="343" t="str">
        <f>IF('各会計、関係団体の財政状況及び健全化判断比率'!B77="","",'各会計、関係団体の財政状況及び健全化判断比率'!B77)</f>
        <v>新潟県市町村総合事務組合
　【交通災害共済事業特別会計】</v>
      </c>
      <c r="BZ43" s="343"/>
      <c r="CA43" s="343"/>
      <c r="CB43" s="343"/>
      <c r="CC43" s="343"/>
      <c r="CD43" s="343"/>
      <c r="CE43" s="343"/>
      <c r="CF43" s="343"/>
      <c r="CG43" s="343"/>
      <c r="CH43" s="343"/>
      <c r="CI43" s="343"/>
      <c r="CJ43" s="343"/>
      <c r="CK43" s="343"/>
      <c r="CL43" s="343"/>
      <c r="CM43" s="343"/>
      <c r="CN43" s="40"/>
      <c r="CO43" s="342">
        <f t="shared" si="3"/>
        <v>30</v>
      </c>
      <c r="CP43" s="342"/>
      <c r="CQ43" s="343" t="str">
        <f>IF('各会計、関係団体の財政状況及び健全化判断比率'!BS16="","",'各会計、関係団体の財政状況及び健全化判断比率'!BS16)</f>
        <v>一般財団法人長岡花火財団</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3">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5"/>
    <row r="46" spans="1:113" x14ac:dyDescent="0.25">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5">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5">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5">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5">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5">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5">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5">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5"/>
    <row r="55" spans="5:113" x14ac:dyDescent="0.25"/>
    <row r="56" spans="5:113" x14ac:dyDescent="0.25"/>
  </sheetData>
  <sheetProtection algorithmName="SHA-512" hashValue="ikRn5oHOmFEHLq7U8kZrImIR0Xg3Nvjl8bo49Aii2v+Yq66ecFTBrLFfu9o30gUx05K99swln4Qq6bhqmMUvhg==" saltValue="7Gk74OrPDpFFiOhnRm3B1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80" zoomScaleNormal="80" zoomScaleSheetLayoutView="100" workbookViewId="0"/>
  </sheetViews>
  <sheetFormatPr defaultColWidth="0" defaultRowHeight="13.5" customHeight="1" zeroHeight="1" x14ac:dyDescent="0.25"/>
  <cols>
    <col min="1" max="1" width="6.59765625" style="217" customWidth="1"/>
    <col min="2" max="2" width="11" style="217" customWidth="1"/>
    <col min="3" max="3" width="17" style="217" customWidth="1"/>
    <col min="4" max="5" width="16.59765625" style="217" customWidth="1"/>
    <col min="6" max="15" width="15" style="217" customWidth="1"/>
    <col min="16" max="16" width="24" style="217" customWidth="1"/>
    <col min="17" max="16384" width="0" style="217" hidden="1"/>
  </cols>
  <sheetData>
    <row r="1" spans="1:16" ht="16.5" customHeight="1" x14ac:dyDescent="0.25">
      <c r="A1" s="216"/>
      <c r="B1" s="216"/>
      <c r="C1" s="216"/>
      <c r="D1" s="216"/>
      <c r="E1" s="216"/>
      <c r="F1" s="216"/>
      <c r="G1" s="216"/>
      <c r="H1" s="216"/>
      <c r="I1" s="216"/>
      <c r="J1" s="216"/>
      <c r="K1" s="216"/>
      <c r="L1" s="216"/>
      <c r="M1" s="216"/>
      <c r="N1" s="216"/>
      <c r="O1" s="216"/>
      <c r="P1" s="216"/>
    </row>
    <row r="2" spans="1:16" ht="16.5" customHeight="1" x14ac:dyDescent="0.25">
      <c r="A2" s="216"/>
      <c r="B2" s="216"/>
      <c r="C2" s="216"/>
      <c r="D2" s="216"/>
      <c r="E2" s="216"/>
      <c r="F2" s="216"/>
      <c r="G2" s="216"/>
      <c r="H2" s="216"/>
      <c r="I2" s="216"/>
      <c r="J2" s="216"/>
      <c r="K2" s="216"/>
      <c r="L2" s="216"/>
      <c r="M2" s="216"/>
      <c r="N2" s="216"/>
      <c r="O2" s="216"/>
      <c r="P2" s="216"/>
    </row>
    <row r="3" spans="1:16" ht="16.5" customHeight="1" x14ac:dyDescent="0.25">
      <c r="A3" s="216"/>
      <c r="B3" s="216"/>
      <c r="C3" s="216"/>
      <c r="D3" s="216"/>
      <c r="E3" s="216"/>
      <c r="F3" s="216"/>
      <c r="G3" s="216"/>
      <c r="H3" s="216"/>
      <c r="I3" s="216"/>
      <c r="J3" s="216"/>
      <c r="K3" s="216"/>
      <c r="L3" s="216"/>
      <c r="M3" s="216"/>
      <c r="N3" s="216"/>
      <c r="O3" s="216"/>
      <c r="P3" s="216"/>
    </row>
    <row r="4" spans="1:16" ht="16.5" customHeight="1" x14ac:dyDescent="0.25">
      <c r="A4" s="216"/>
      <c r="B4" s="216"/>
      <c r="C4" s="216"/>
      <c r="D4" s="216"/>
      <c r="E4" s="216"/>
      <c r="F4" s="216"/>
      <c r="G4" s="216"/>
      <c r="H4" s="216"/>
      <c r="I4" s="216"/>
      <c r="J4" s="216"/>
      <c r="K4" s="216"/>
      <c r="L4" s="216"/>
      <c r="M4" s="216"/>
      <c r="N4" s="216"/>
      <c r="O4" s="216"/>
      <c r="P4" s="216"/>
    </row>
    <row r="5" spans="1:16" ht="16.5" customHeight="1" x14ac:dyDescent="0.25">
      <c r="A5" s="216"/>
      <c r="B5" s="216"/>
      <c r="C5" s="216"/>
      <c r="D5" s="216"/>
      <c r="E5" s="216"/>
      <c r="F5" s="216"/>
      <c r="G5" s="216"/>
      <c r="H5" s="216"/>
      <c r="I5" s="216"/>
      <c r="J5" s="216"/>
      <c r="K5" s="216"/>
      <c r="L5" s="216"/>
      <c r="M5" s="216"/>
      <c r="N5" s="216"/>
      <c r="O5" s="216"/>
      <c r="P5" s="216"/>
    </row>
    <row r="6" spans="1:16" ht="16.5" customHeight="1" x14ac:dyDescent="0.25">
      <c r="A6" s="216"/>
      <c r="B6" s="216"/>
      <c r="C6" s="216"/>
      <c r="D6" s="216"/>
      <c r="E6" s="216"/>
      <c r="F6" s="216"/>
      <c r="G6" s="216"/>
      <c r="H6" s="216"/>
      <c r="I6" s="216"/>
      <c r="J6" s="216"/>
      <c r="K6" s="216"/>
      <c r="L6" s="216"/>
      <c r="M6" s="216"/>
      <c r="N6" s="216"/>
      <c r="O6" s="216"/>
      <c r="P6" s="216"/>
    </row>
    <row r="7" spans="1:16" ht="16.5" customHeight="1" x14ac:dyDescent="0.25">
      <c r="A7" s="216"/>
      <c r="B7" s="216"/>
      <c r="C7" s="216"/>
      <c r="D7" s="216"/>
      <c r="E7" s="216"/>
      <c r="F7" s="216"/>
      <c r="G7" s="216"/>
      <c r="H7" s="216"/>
      <c r="I7" s="216"/>
      <c r="J7" s="216"/>
      <c r="K7" s="216"/>
      <c r="L7" s="216"/>
      <c r="M7" s="216"/>
      <c r="N7" s="216"/>
      <c r="O7" s="216"/>
      <c r="P7" s="216"/>
    </row>
    <row r="8" spans="1:16" ht="16.5" customHeight="1" x14ac:dyDescent="0.25">
      <c r="A8" s="216"/>
      <c r="B8" s="216"/>
      <c r="C8" s="216"/>
      <c r="D8" s="216"/>
      <c r="E8" s="216"/>
      <c r="F8" s="216"/>
      <c r="G8" s="216"/>
      <c r="H8" s="216"/>
      <c r="I8" s="216"/>
      <c r="J8" s="216"/>
      <c r="K8" s="216"/>
      <c r="L8" s="216"/>
      <c r="M8" s="216"/>
      <c r="N8" s="216"/>
      <c r="O8" s="216"/>
      <c r="P8" s="216"/>
    </row>
    <row r="9" spans="1:16" ht="16.5" customHeight="1" x14ac:dyDescent="0.25">
      <c r="A9" s="216"/>
      <c r="B9" s="216"/>
      <c r="C9" s="216"/>
      <c r="D9" s="216"/>
      <c r="E9" s="216"/>
      <c r="F9" s="216"/>
      <c r="G9" s="216"/>
      <c r="H9" s="216"/>
      <c r="I9" s="216"/>
      <c r="J9" s="216"/>
      <c r="K9" s="216"/>
      <c r="L9" s="216"/>
      <c r="M9" s="216"/>
      <c r="N9" s="216"/>
      <c r="O9" s="216"/>
      <c r="P9" s="216"/>
    </row>
    <row r="10" spans="1:16" ht="16.5" customHeight="1" x14ac:dyDescent="0.25">
      <c r="A10" s="216"/>
      <c r="B10" s="216"/>
      <c r="C10" s="216"/>
      <c r="D10" s="216"/>
      <c r="E10" s="216"/>
      <c r="F10" s="216"/>
      <c r="G10" s="216"/>
      <c r="H10" s="216"/>
      <c r="I10" s="216"/>
      <c r="J10" s="216"/>
      <c r="K10" s="216"/>
      <c r="L10" s="216"/>
      <c r="M10" s="216"/>
      <c r="N10" s="216"/>
      <c r="O10" s="216"/>
      <c r="P10" s="216"/>
    </row>
    <row r="11" spans="1:16" ht="16.5" customHeight="1" x14ac:dyDescent="0.25">
      <c r="A11" s="216"/>
      <c r="B11" s="216"/>
      <c r="C11" s="216"/>
      <c r="D11" s="216"/>
      <c r="E11" s="216"/>
      <c r="F11" s="216"/>
      <c r="G11" s="216"/>
      <c r="H11" s="216"/>
      <c r="I11" s="216"/>
      <c r="J11" s="216"/>
      <c r="K11" s="216"/>
      <c r="L11" s="216"/>
      <c r="M11" s="216"/>
      <c r="N11" s="216"/>
      <c r="O11" s="216"/>
      <c r="P11" s="216"/>
    </row>
    <row r="12" spans="1:16" ht="16.5" customHeight="1" x14ac:dyDescent="0.25">
      <c r="A12" s="216"/>
      <c r="B12" s="216"/>
      <c r="C12" s="216"/>
      <c r="D12" s="216"/>
      <c r="E12" s="216"/>
      <c r="F12" s="216"/>
      <c r="G12" s="216"/>
      <c r="H12" s="216"/>
      <c r="I12" s="216"/>
      <c r="J12" s="216"/>
      <c r="K12" s="216"/>
      <c r="L12" s="216"/>
      <c r="M12" s="216"/>
      <c r="N12" s="216"/>
      <c r="O12" s="216"/>
      <c r="P12" s="216"/>
    </row>
    <row r="13" spans="1:16" ht="16.5" customHeight="1" x14ac:dyDescent="0.25">
      <c r="A13" s="216"/>
      <c r="B13" s="216"/>
      <c r="C13" s="216"/>
      <c r="D13" s="216"/>
      <c r="E13" s="216"/>
      <c r="F13" s="216"/>
      <c r="G13" s="216"/>
      <c r="H13" s="216"/>
      <c r="I13" s="216"/>
      <c r="J13" s="216"/>
      <c r="K13" s="216"/>
      <c r="L13" s="216"/>
      <c r="M13" s="216"/>
      <c r="N13" s="216"/>
      <c r="O13" s="216"/>
      <c r="P13" s="216"/>
    </row>
    <row r="14" spans="1:16" ht="16.5" customHeight="1" x14ac:dyDescent="0.25">
      <c r="A14" s="216"/>
      <c r="B14" s="216"/>
      <c r="C14" s="216"/>
      <c r="D14" s="216"/>
      <c r="E14" s="216"/>
      <c r="F14" s="216"/>
      <c r="G14" s="216"/>
      <c r="H14" s="216"/>
      <c r="I14" s="216"/>
      <c r="J14" s="216"/>
      <c r="K14" s="216"/>
      <c r="L14" s="216"/>
      <c r="M14" s="216"/>
      <c r="N14" s="216"/>
      <c r="O14" s="216"/>
      <c r="P14" s="216"/>
    </row>
    <row r="15" spans="1:16" ht="16.5" customHeight="1" x14ac:dyDescent="0.25">
      <c r="A15" s="216"/>
      <c r="B15" s="216"/>
      <c r="C15" s="216"/>
      <c r="D15" s="216"/>
      <c r="E15" s="216"/>
      <c r="F15" s="216"/>
      <c r="G15" s="216"/>
      <c r="H15" s="216"/>
      <c r="I15" s="216"/>
      <c r="J15" s="216"/>
      <c r="K15" s="216"/>
      <c r="L15" s="216"/>
      <c r="M15" s="216"/>
      <c r="N15" s="216"/>
      <c r="O15" s="216"/>
      <c r="P15" s="216"/>
    </row>
    <row r="16" spans="1:16" ht="16.5" customHeight="1" x14ac:dyDescent="0.25">
      <c r="A16" s="216"/>
      <c r="B16" s="216"/>
      <c r="C16" s="216"/>
      <c r="D16" s="216"/>
      <c r="E16" s="216"/>
      <c r="F16" s="216"/>
      <c r="G16" s="216"/>
      <c r="H16" s="216"/>
      <c r="I16" s="216"/>
      <c r="J16" s="216"/>
      <c r="K16" s="216"/>
      <c r="L16" s="216"/>
      <c r="M16" s="216"/>
      <c r="N16" s="216"/>
      <c r="O16" s="216"/>
      <c r="P16" s="216"/>
    </row>
    <row r="17" spans="1:16" ht="16.5" customHeight="1" x14ac:dyDescent="0.25">
      <c r="A17" s="216"/>
      <c r="B17" s="216"/>
      <c r="C17" s="216"/>
      <c r="D17" s="216"/>
      <c r="E17" s="216"/>
      <c r="F17" s="216"/>
      <c r="G17" s="216"/>
      <c r="H17" s="216"/>
      <c r="I17" s="216"/>
      <c r="J17" s="216"/>
      <c r="K17" s="216"/>
      <c r="L17" s="216"/>
      <c r="M17" s="216"/>
      <c r="N17" s="216"/>
      <c r="O17" s="216"/>
      <c r="P17" s="216"/>
    </row>
    <row r="18" spans="1:16" ht="16.5" customHeight="1" x14ac:dyDescent="0.25">
      <c r="A18" s="216"/>
      <c r="B18" s="216"/>
      <c r="C18" s="216"/>
      <c r="D18" s="216"/>
      <c r="E18" s="216"/>
      <c r="F18" s="216"/>
      <c r="G18" s="216"/>
      <c r="H18" s="216"/>
      <c r="I18" s="216"/>
      <c r="J18" s="216"/>
      <c r="K18" s="216"/>
      <c r="L18" s="216"/>
      <c r="M18" s="216"/>
      <c r="N18" s="216"/>
      <c r="O18" s="216"/>
      <c r="P18" s="216"/>
    </row>
    <row r="19" spans="1:16" ht="16.5" customHeight="1" x14ac:dyDescent="0.25">
      <c r="A19" s="216"/>
      <c r="B19" s="216"/>
      <c r="C19" s="216"/>
      <c r="D19" s="216"/>
      <c r="E19" s="216"/>
      <c r="F19" s="216"/>
      <c r="G19" s="216"/>
      <c r="H19" s="216"/>
      <c r="I19" s="216"/>
      <c r="J19" s="216"/>
      <c r="K19" s="216"/>
      <c r="L19" s="216"/>
      <c r="M19" s="216"/>
      <c r="N19" s="216"/>
      <c r="O19" s="216"/>
      <c r="P19" s="216"/>
    </row>
    <row r="20" spans="1:16" ht="16.5" customHeight="1" x14ac:dyDescent="0.25">
      <c r="A20" s="216"/>
      <c r="B20" s="216"/>
      <c r="C20" s="216"/>
      <c r="D20" s="216"/>
      <c r="E20" s="216"/>
      <c r="F20" s="216"/>
      <c r="G20" s="216"/>
      <c r="H20" s="216"/>
      <c r="I20" s="216"/>
      <c r="J20" s="216"/>
      <c r="K20" s="216"/>
      <c r="L20" s="216"/>
      <c r="M20" s="216"/>
      <c r="N20" s="216"/>
      <c r="O20" s="216"/>
      <c r="P20" s="216"/>
    </row>
    <row r="21" spans="1:16" ht="16.5" customHeight="1" x14ac:dyDescent="0.25">
      <c r="A21" s="216"/>
      <c r="B21" s="216"/>
      <c r="C21" s="216"/>
      <c r="D21" s="216"/>
      <c r="E21" s="216"/>
      <c r="F21" s="216"/>
      <c r="G21" s="216"/>
      <c r="H21" s="216"/>
      <c r="I21" s="216"/>
      <c r="J21" s="216"/>
      <c r="K21" s="216"/>
      <c r="L21" s="216"/>
      <c r="M21" s="216"/>
      <c r="N21" s="216"/>
      <c r="O21" s="216"/>
      <c r="P21" s="216"/>
    </row>
    <row r="22" spans="1:16" ht="16.5" customHeight="1" x14ac:dyDescent="0.25">
      <c r="A22" s="216"/>
      <c r="B22" s="216"/>
      <c r="C22" s="216"/>
      <c r="D22" s="216"/>
      <c r="E22" s="216"/>
      <c r="F22" s="216"/>
      <c r="G22" s="216"/>
      <c r="H22" s="216"/>
      <c r="I22" s="216"/>
      <c r="J22" s="216"/>
      <c r="K22" s="216"/>
      <c r="L22" s="216"/>
      <c r="M22" s="216"/>
      <c r="N22" s="216"/>
      <c r="O22" s="216"/>
      <c r="P22" s="216"/>
    </row>
    <row r="23" spans="1:16" ht="16.5" customHeight="1" x14ac:dyDescent="0.25">
      <c r="A23" s="216"/>
      <c r="B23" s="216"/>
      <c r="C23" s="216"/>
      <c r="D23" s="216"/>
      <c r="E23" s="216"/>
      <c r="F23" s="216"/>
      <c r="G23" s="216"/>
      <c r="H23" s="216"/>
      <c r="I23" s="216"/>
      <c r="J23" s="216"/>
      <c r="K23" s="216"/>
      <c r="L23" s="216"/>
      <c r="M23" s="216"/>
      <c r="N23" s="216"/>
      <c r="O23" s="216"/>
      <c r="P23" s="216"/>
    </row>
    <row r="24" spans="1:16" ht="16.5" customHeight="1" x14ac:dyDescent="0.25">
      <c r="A24" s="216"/>
      <c r="B24" s="216"/>
      <c r="C24" s="216"/>
      <c r="D24" s="216"/>
      <c r="E24" s="216"/>
      <c r="F24" s="216"/>
      <c r="G24" s="216"/>
      <c r="H24" s="216"/>
      <c r="I24" s="216"/>
      <c r="J24" s="216"/>
      <c r="K24" s="216"/>
      <c r="L24" s="216"/>
      <c r="M24" s="216"/>
      <c r="N24" s="216"/>
      <c r="O24" s="216"/>
      <c r="P24" s="216"/>
    </row>
    <row r="25" spans="1:16" ht="16.5" customHeight="1" x14ac:dyDescent="0.25">
      <c r="A25" s="216"/>
      <c r="B25" s="216"/>
      <c r="C25" s="216"/>
      <c r="D25" s="216"/>
      <c r="E25" s="216"/>
      <c r="F25" s="216"/>
      <c r="G25" s="216"/>
      <c r="H25" s="216"/>
      <c r="I25" s="216"/>
      <c r="J25" s="216"/>
      <c r="K25" s="216"/>
      <c r="L25" s="216"/>
      <c r="M25" s="216"/>
      <c r="N25" s="216"/>
      <c r="O25" s="216"/>
      <c r="P25" s="216"/>
    </row>
    <row r="26" spans="1:16" ht="16.5" customHeight="1" x14ac:dyDescent="0.25">
      <c r="A26" s="216"/>
      <c r="B26" s="216"/>
      <c r="C26" s="216"/>
      <c r="D26" s="216"/>
      <c r="E26" s="216"/>
      <c r="F26" s="216"/>
      <c r="G26" s="216"/>
      <c r="H26" s="216"/>
      <c r="I26" s="216"/>
      <c r="J26" s="216"/>
      <c r="K26" s="216"/>
      <c r="L26" s="216"/>
      <c r="M26" s="216"/>
      <c r="N26" s="216"/>
      <c r="O26" s="216"/>
      <c r="P26" s="216"/>
    </row>
    <row r="27" spans="1:16" ht="16.5" customHeight="1" x14ac:dyDescent="0.25">
      <c r="A27" s="216"/>
      <c r="B27" s="216"/>
      <c r="C27" s="216"/>
      <c r="D27" s="216"/>
      <c r="E27" s="216"/>
      <c r="F27" s="216"/>
      <c r="G27" s="216"/>
      <c r="H27" s="216"/>
      <c r="I27" s="216"/>
      <c r="J27" s="216"/>
      <c r="K27" s="216"/>
      <c r="L27" s="216"/>
      <c r="M27" s="216"/>
      <c r="N27" s="216"/>
      <c r="O27" s="216"/>
      <c r="P27" s="216"/>
    </row>
    <row r="28" spans="1:16" ht="16.5" customHeight="1" x14ac:dyDescent="0.25">
      <c r="A28" s="216"/>
      <c r="B28" s="216"/>
      <c r="C28" s="216"/>
      <c r="D28" s="216"/>
      <c r="E28" s="216"/>
      <c r="F28" s="216"/>
      <c r="G28" s="216"/>
      <c r="H28" s="216"/>
      <c r="I28" s="216"/>
      <c r="J28" s="216"/>
      <c r="K28" s="216"/>
      <c r="L28" s="216"/>
      <c r="M28" s="216"/>
      <c r="N28" s="216"/>
      <c r="O28" s="216"/>
      <c r="P28" s="216"/>
    </row>
    <row r="29" spans="1:16" ht="16.5" customHeight="1" x14ac:dyDescent="0.25">
      <c r="A29" s="216"/>
      <c r="B29" s="216"/>
      <c r="C29" s="216"/>
      <c r="D29" s="216"/>
      <c r="E29" s="216"/>
      <c r="F29" s="216"/>
      <c r="G29" s="216"/>
      <c r="H29" s="216"/>
      <c r="I29" s="216"/>
      <c r="J29" s="216"/>
      <c r="K29" s="216"/>
      <c r="L29" s="216"/>
      <c r="M29" s="216"/>
      <c r="N29" s="216"/>
      <c r="O29" s="216"/>
      <c r="P29" s="216"/>
    </row>
    <row r="30" spans="1:16" ht="16.5" customHeight="1" x14ac:dyDescent="0.25">
      <c r="A30" s="216"/>
      <c r="B30" s="216"/>
      <c r="C30" s="216"/>
      <c r="D30" s="216"/>
      <c r="E30" s="216"/>
      <c r="F30" s="216"/>
      <c r="G30" s="216"/>
      <c r="H30" s="216"/>
      <c r="I30" s="216"/>
      <c r="J30" s="216"/>
      <c r="K30" s="216"/>
      <c r="L30" s="216"/>
      <c r="M30" s="216"/>
      <c r="N30" s="216"/>
      <c r="O30" s="216"/>
      <c r="P30" s="216"/>
    </row>
    <row r="31" spans="1:16" ht="16.5" customHeight="1" x14ac:dyDescent="0.25">
      <c r="A31" s="216"/>
      <c r="B31" s="216"/>
      <c r="C31" s="216"/>
      <c r="D31" s="216"/>
      <c r="E31" s="216"/>
      <c r="F31" s="216"/>
      <c r="G31" s="216"/>
      <c r="H31" s="216"/>
      <c r="I31" s="216"/>
      <c r="J31" s="216"/>
      <c r="K31" s="216"/>
      <c r="L31" s="216"/>
      <c r="M31" s="216"/>
      <c r="N31" s="216"/>
      <c r="O31" s="216"/>
      <c r="P31" s="216"/>
    </row>
    <row r="32" spans="1:16" ht="31.5" customHeight="1" thickBot="1" x14ac:dyDescent="0.3">
      <c r="A32" s="216"/>
      <c r="B32" s="216"/>
      <c r="C32" s="216"/>
      <c r="D32" s="216"/>
      <c r="E32" s="216"/>
      <c r="F32" s="216"/>
      <c r="G32" s="216"/>
      <c r="H32" s="216"/>
      <c r="I32" s="216"/>
      <c r="J32" s="218" t="s">
        <v>495</v>
      </c>
      <c r="K32" s="216"/>
      <c r="L32" s="216"/>
      <c r="M32" s="216"/>
      <c r="N32" s="216"/>
      <c r="O32" s="216"/>
      <c r="P32" s="216"/>
    </row>
    <row r="33" spans="1:16" ht="39" customHeight="1" thickBot="1" x14ac:dyDescent="0.35">
      <c r="A33" s="216"/>
      <c r="B33" s="219" t="s">
        <v>501</v>
      </c>
      <c r="C33" s="220"/>
      <c r="D33" s="220"/>
      <c r="E33" s="221" t="s">
        <v>496</v>
      </c>
      <c r="F33" s="222" t="s">
        <v>3</v>
      </c>
      <c r="G33" s="223" t="s">
        <v>4</v>
      </c>
      <c r="H33" s="223" t="s">
        <v>5</v>
      </c>
      <c r="I33" s="223" t="s">
        <v>6</v>
      </c>
      <c r="J33" s="224" t="s">
        <v>7</v>
      </c>
      <c r="K33" s="216"/>
      <c r="L33" s="216"/>
      <c r="M33" s="216"/>
      <c r="N33" s="216"/>
      <c r="O33" s="216"/>
      <c r="P33" s="216"/>
    </row>
    <row r="34" spans="1:16" ht="39" customHeight="1" x14ac:dyDescent="0.25">
      <c r="A34" s="216"/>
      <c r="B34" s="225"/>
      <c r="C34" s="1124" t="s">
        <v>502</v>
      </c>
      <c r="D34" s="1124"/>
      <c r="E34" s="1125"/>
      <c r="F34" s="226">
        <v>9.68</v>
      </c>
      <c r="G34" s="227">
        <v>9.8800000000000008</v>
      </c>
      <c r="H34" s="227">
        <v>9.39</v>
      </c>
      <c r="I34" s="227">
        <v>8.9</v>
      </c>
      <c r="J34" s="228">
        <v>8.26</v>
      </c>
      <c r="K34" s="216"/>
      <c r="L34" s="216"/>
      <c r="M34" s="216"/>
      <c r="N34" s="216"/>
      <c r="O34" s="216"/>
      <c r="P34" s="216"/>
    </row>
    <row r="35" spans="1:16" ht="39" customHeight="1" x14ac:dyDescent="0.25">
      <c r="A35" s="216"/>
      <c r="B35" s="229"/>
      <c r="C35" s="1120" t="s">
        <v>503</v>
      </c>
      <c r="D35" s="1120"/>
      <c r="E35" s="1121"/>
      <c r="F35" s="230">
        <v>2.34</v>
      </c>
      <c r="G35" s="231">
        <v>7.3</v>
      </c>
      <c r="H35" s="231">
        <v>7.88</v>
      </c>
      <c r="I35" s="231">
        <v>8.81</v>
      </c>
      <c r="J35" s="232">
        <v>6.96</v>
      </c>
      <c r="K35" s="216"/>
      <c r="L35" s="216"/>
      <c r="M35" s="216"/>
      <c r="N35" s="216"/>
      <c r="O35" s="216"/>
      <c r="P35" s="216"/>
    </row>
    <row r="36" spans="1:16" ht="39" customHeight="1" x14ac:dyDescent="0.25">
      <c r="A36" s="216"/>
      <c r="B36" s="229"/>
      <c r="C36" s="1120" t="s">
        <v>504</v>
      </c>
      <c r="D36" s="1120"/>
      <c r="E36" s="1121"/>
      <c r="F36" s="230">
        <v>1.65</v>
      </c>
      <c r="G36" s="231">
        <v>1.62</v>
      </c>
      <c r="H36" s="231">
        <v>1.58</v>
      </c>
      <c r="I36" s="231">
        <v>1.47</v>
      </c>
      <c r="J36" s="232">
        <v>1.76</v>
      </c>
      <c r="K36" s="216"/>
      <c r="L36" s="216"/>
      <c r="M36" s="216"/>
      <c r="N36" s="216"/>
      <c r="O36" s="216"/>
      <c r="P36" s="216"/>
    </row>
    <row r="37" spans="1:16" ht="39" customHeight="1" x14ac:dyDescent="0.25">
      <c r="A37" s="216"/>
      <c r="B37" s="229"/>
      <c r="C37" s="1120" t="s">
        <v>505</v>
      </c>
      <c r="D37" s="1120"/>
      <c r="E37" s="1121"/>
      <c r="F37" s="230">
        <v>0.4</v>
      </c>
      <c r="G37" s="231">
        <v>0.26</v>
      </c>
      <c r="H37" s="231">
        <v>0.51</v>
      </c>
      <c r="I37" s="231">
        <v>0.79</v>
      </c>
      <c r="J37" s="232">
        <v>1.24</v>
      </c>
      <c r="K37" s="216"/>
      <c r="L37" s="216"/>
      <c r="M37" s="216"/>
      <c r="N37" s="216"/>
      <c r="O37" s="216"/>
      <c r="P37" s="216"/>
    </row>
    <row r="38" spans="1:16" ht="39" customHeight="1" x14ac:dyDescent="0.25">
      <c r="A38" s="216"/>
      <c r="B38" s="229"/>
      <c r="C38" s="1120" t="s">
        <v>506</v>
      </c>
      <c r="D38" s="1120"/>
      <c r="E38" s="1121"/>
      <c r="F38" s="230">
        <v>0.57999999999999996</v>
      </c>
      <c r="G38" s="231">
        <v>0.64</v>
      </c>
      <c r="H38" s="231">
        <v>0.61</v>
      </c>
      <c r="I38" s="231">
        <v>0.35</v>
      </c>
      <c r="J38" s="232">
        <v>0.31</v>
      </c>
      <c r="K38" s="216"/>
      <c r="L38" s="216"/>
      <c r="M38" s="216"/>
      <c r="N38" s="216"/>
      <c r="O38" s="216"/>
      <c r="P38" s="216"/>
    </row>
    <row r="39" spans="1:16" ht="39" customHeight="1" x14ac:dyDescent="0.25">
      <c r="A39" s="216"/>
      <c r="B39" s="229"/>
      <c r="C39" s="1120" t="s">
        <v>507</v>
      </c>
      <c r="D39" s="1120"/>
      <c r="E39" s="1121"/>
      <c r="F39" s="230" t="s">
        <v>360</v>
      </c>
      <c r="G39" s="231">
        <v>7.0000000000000007E-2</v>
      </c>
      <c r="H39" s="231">
        <v>0.11</v>
      </c>
      <c r="I39" s="231">
        <v>0.15</v>
      </c>
      <c r="J39" s="232">
        <v>0.18</v>
      </c>
      <c r="K39" s="216"/>
      <c r="L39" s="216"/>
      <c r="M39" s="216"/>
      <c r="N39" s="216"/>
      <c r="O39" s="216"/>
      <c r="P39" s="216"/>
    </row>
    <row r="40" spans="1:16" ht="39" customHeight="1" x14ac:dyDescent="0.25">
      <c r="A40" s="216"/>
      <c r="B40" s="229"/>
      <c r="C40" s="1120" t="s">
        <v>508</v>
      </c>
      <c r="D40" s="1120"/>
      <c r="E40" s="1121"/>
      <c r="F40" s="230">
        <v>0</v>
      </c>
      <c r="G40" s="231">
        <v>0</v>
      </c>
      <c r="H40" s="231">
        <v>0</v>
      </c>
      <c r="I40" s="231">
        <v>0</v>
      </c>
      <c r="J40" s="232">
        <v>0</v>
      </c>
      <c r="K40" s="216"/>
      <c r="L40" s="216"/>
      <c r="M40" s="216"/>
      <c r="N40" s="216"/>
      <c r="O40" s="216"/>
      <c r="P40" s="216"/>
    </row>
    <row r="41" spans="1:16" ht="39" customHeight="1" x14ac:dyDescent="0.25">
      <c r="A41" s="216"/>
      <c r="B41" s="229"/>
      <c r="C41" s="1120" t="s">
        <v>509</v>
      </c>
      <c r="D41" s="1120"/>
      <c r="E41" s="1121"/>
      <c r="F41" s="230">
        <v>0</v>
      </c>
      <c r="G41" s="231">
        <v>0</v>
      </c>
      <c r="H41" s="231">
        <v>0</v>
      </c>
      <c r="I41" s="231">
        <v>0</v>
      </c>
      <c r="J41" s="232">
        <v>0</v>
      </c>
      <c r="K41" s="216"/>
      <c r="L41" s="216"/>
      <c r="M41" s="216"/>
      <c r="N41" s="216"/>
      <c r="O41" s="216"/>
      <c r="P41" s="216"/>
    </row>
    <row r="42" spans="1:16" ht="39" customHeight="1" x14ac:dyDescent="0.25">
      <c r="A42" s="216"/>
      <c r="B42" s="233"/>
      <c r="C42" s="1120" t="s">
        <v>510</v>
      </c>
      <c r="D42" s="1120"/>
      <c r="E42" s="1121"/>
      <c r="F42" s="230" t="s">
        <v>360</v>
      </c>
      <c r="G42" s="231" t="s">
        <v>360</v>
      </c>
      <c r="H42" s="231" t="s">
        <v>360</v>
      </c>
      <c r="I42" s="231" t="s">
        <v>360</v>
      </c>
      <c r="J42" s="232" t="s">
        <v>360</v>
      </c>
      <c r="K42" s="216"/>
      <c r="L42" s="216"/>
      <c r="M42" s="216"/>
      <c r="N42" s="216"/>
      <c r="O42" s="216"/>
      <c r="P42" s="216"/>
    </row>
    <row r="43" spans="1:16" ht="39" customHeight="1" thickBot="1" x14ac:dyDescent="0.3">
      <c r="A43" s="216"/>
      <c r="B43" s="234"/>
      <c r="C43" s="1122" t="s">
        <v>511</v>
      </c>
      <c r="D43" s="1122"/>
      <c r="E43" s="1123"/>
      <c r="F43" s="235">
        <v>0.02</v>
      </c>
      <c r="G43" s="236">
        <v>0</v>
      </c>
      <c r="H43" s="236">
        <v>0</v>
      </c>
      <c r="I43" s="236">
        <v>0</v>
      </c>
      <c r="J43" s="237">
        <v>0</v>
      </c>
      <c r="K43" s="216"/>
      <c r="L43" s="216"/>
      <c r="M43" s="216"/>
      <c r="N43" s="216"/>
      <c r="O43" s="216"/>
      <c r="P43" s="216"/>
    </row>
    <row r="44" spans="1:16" ht="39" customHeight="1" x14ac:dyDescent="0.25">
      <c r="A44" s="216"/>
      <c r="B44" s="238"/>
      <c r="C44" s="239"/>
      <c r="D44" s="239"/>
      <c r="E44" s="239"/>
      <c r="F44" s="216"/>
      <c r="G44" s="216"/>
      <c r="H44" s="216"/>
      <c r="I44" s="216"/>
      <c r="J44" s="216"/>
      <c r="K44" s="216"/>
      <c r="L44" s="216"/>
      <c r="M44" s="216"/>
      <c r="N44" s="216"/>
      <c r="O44" s="216"/>
      <c r="P44" s="216"/>
    </row>
    <row r="45" spans="1:16" ht="16.149999999999999" x14ac:dyDescent="0.25">
      <c r="A45" s="216"/>
      <c r="B45" s="216"/>
      <c r="C45" s="216"/>
      <c r="D45" s="216"/>
      <c r="E45" s="216"/>
      <c r="F45" s="216"/>
      <c r="G45" s="216"/>
      <c r="H45" s="216"/>
      <c r="I45" s="216"/>
      <c r="J45" s="216"/>
      <c r="K45" s="216"/>
      <c r="L45" s="216"/>
      <c r="M45" s="216"/>
      <c r="N45" s="216"/>
      <c r="O45" s="216"/>
      <c r="P45" s="216"/>
    </row>
  </sheetData>
  <sheetProtection algorithmName="SHA-512" hashValue="ecAztsVUAtg6rMlm35pLd5nP7u3Ty4bBBBLnCAlsudcj2MZRj7CMvg7wHjceu1avGwfL9uoeL+e4YY4HBV5wmA==" saltValue="mJy6QL+nE9BsKK8CuRqc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80" zoomScaleNormal="80" zoomScaleSheetLayoutView="55" workbookViewId="0"/>
  </sheetViews>
  <sheetFormatPr defaultColWidth="0" defaultRowHeight="12.6" customHeight="1" zeroHeight="1" x14ac:dyDescent="0.25"/>
  <cols>
    <col min="1" max="1" width="6.59765625" style="241" customWidth="1"/>
    <col min="2" max="3" width="10.86328125" style="241" customWidth="1"/>
    <col min="4" max="4" width="10" style="241" customWidth="1"/>
    <col min="5" max="10" width="11" style="241" customWidth="1"/>
    <col min="11" max="15" width="13.1328125" style="241" customWidth="1"/>
    <col min="16" max="21" width="11.46484375" style="241" customWidth="1"/>
    <col min="22" max="16384" width="0" style="241" hidden="1"/>
  </cols>
  <sheetData>
    <row r="1" spans="1:21" ht="13.5" customHeight="1" x14ac:dyDescent="0.2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3">
      <c r="A43" s="240"/>
      <c r="B43" s="240"/>
      <c r="C43" s="240"/>
      <c r="D43" s="240"/>
      <c r="E43" s="240"/>
      <c r="F43" s="240"/>
      <c r="G43" s="240"/>
      <c r="H43" s="240"/>
      <c r="I43" s="240"/>
      <c r="J43" s="240"/>
      <c r="K43" s="240"/>
      <c r="L43" s="240"/>
      <c r="M43" s="240"/>
      <c r="N43" s="240"/>
      <c r="O43" s="242" t="s">
        <v>512</v>
      </c>
      <c r="P43" s="240"/>
      <c r="Q43" s="240"/>
      <c r="R43" s="240"/>
      <c r="S43" s="240"/>
      <c r="T43" s="240"/>
      <c r="U43" s="240"/>
    </row>
    <row r="44" spans="1:21" ht="30.75" customHeight="1" thickBot="1" x14ac:dyDescent="0.35">
      <c r="A44" s="240"/>
      <c r="B44" s="243" t="s">
        <v>513</v>
      </c>
      <c r="C44" s="244"/>
      <c r="D44" s="244"/>
      <c r="E44" s="245"/>
      <c r="F44" s="245"/>
      <c r="G44" s="245"/>
      <c r="H44" s="245"/>
      <c r="I44" s="245"/>
      <c r="J44" s="246" t="s">
        <v>496</v>
      </c>
      <c r="K44" s="247" t="s">
        <v>3</v>
      </c>
      <c r="L44" s="248" t="s">
        <v>4</v>
      </c>
      <c r="M44" s="248" t="s">
        <v>5</v>
      </c>
      <c r="N44" s="248" t="s">
        <v>6</v>
      </c>
      <c r="O44" s="249" t="s">
        <v>7</v>
      </c>
      <c r="P44" s="240"/>
      <c r="Q44" s="240"/>
      <c r="R44" s="240"/>
      <c r="S44" s="240"/>
      <c r="T44" s="240"/>
      <c r="U44" s="240"/>
    </row>
    <row r="45" spans="1:21" ht="30.75" customHeight="1" x14ac:dyDescent="0.25">
      <c r="A45" s="240"/>
      <c r="B45" s="1149" t="s">
        <v>514</v>
      </c>
      <c r="C45" s="1150"/>
      <c r="D45" s="250"/>
      <c r="E45" s="1155" t="s">
        <v>515</v>
      </c>
      <c r="F45" s="1155"/>
      <c r="G45" s="1155"/>
      <c r="H45" s="1155"/>
      <c r="I45" s="1155"/>
      <c r="J45" s="1156"/>
      <c r="K45" s="251">
        <v>13696</v>
      </c>
      <c r="L45" s="252">
        <v>13849</v>
      </c>
      <c r="M45" s="252">
        <v>14023</v>
      </c>
      <c r="N45" s="252">
        <v>14546</v>
      </c>
      <c r="O45" s="253">
        <v>15144</v>
      </c>
      <c r="P45" s="240"/>
      <c r="Q45" s="240"/>
      <c r="R45" s="240"/>
      <c r="S45" s="240"/>
      <c r="T45" s="240"/>
      <c r="U45" s="240"/>
    </row>
    <row r="46" spans="1:21" ht="30.75" customHeight="1" x14ac:dyDescent="0.25">
      <c r="A46" s="240"/>
      <c r="B46" s="1151"/>
      <c r="C46" s="1152"/>
      <c r="D46" s="254"/>
      <c r="E46" s="1128" t="s">
        <v>516</v>
      </c>
      <c r="F46" s="1128"/>
      <c r="G46" s="1128"/>
      <c r="H46" s="1128"/>
      <c r="I46" s="1128"/>
      <c r="J46" s="1129"/>
      <c r="K46" s="255" t="s">
        <v>360</v>
      </c>
      <c r="L46" s="256" t="s">
        <v>360</v>
      </c>
      <c r="M46" s="256" t="s">
        <v>360</v>
      </c>
      <c r="N46" s="256" t="s">
        <v>360</v>
      </c>
      <c r="O46" s="257" t="s">
        <v>360</v>
      </c>
      <c r="P46" s="240"/>
      <c r="Q46" s="240"/>
      <c r="R46" s="240"/>
      <c r="S46" s="240"/>
      <c r="T46" s="240"/>
      <c r="U46" s="240"/>
    </row>
    <row r="47" spans="1:21" ht="30.75" customHeight="1" x14ac:dyDescent="0.25">
      <c r="A47" s="240"/>
      <c r="B47" s="1151"/>
      <c r="C47" s="1152"/>
      <c r="D47" s="254"/>
      <c r="E47" s="1128" t="s">
        <v>517</v>
      </c>
      <c r="F47" s="1128"/>
      <c r="G47" s="1128"/>
      <c r="H47" s="1128"/>
      <c r="I47" s="1128"/>
      <c r="J47" s="1129"/>
      <c r="K47" s="255" t="s">
        <v>360</v>
      </c>
      <c r="L47" s="256" t="s">
        <v>360</v>
      </c>
      <c r="M47" s="256" t="s">
        <v>360</v>
      </c>
      <c r="N47" s="256" t="s">
        <v>360</v>
      </c>
      <c r="O47" s="257" t="s">
        <v>360</v>
      </c>
      <c r="P47" s="240"/>
      <c r="Q47" s="240"/>
      <c r="R47" s="240"/>
      <c r="S47" s="240"/>
      <c r="T47" s="240"/>
      <c r="U47" s="240"/>
    </row>
    <row r="48" spans="1:21" ht="30.75" customHeight="1" x14ac:dyDescent="0.25">
      <c r="A48" s="240"/>
      <c r="B48" s="1151"/>
      <c r="C48" s="1152"/>
      <c r="D48" s="254"/>
      <c r="E48" s="1128" t="s">
        <v>518</v>
      </c>
      <c r="F48" s="1128"/>
      <c r="G48" s="1128"/>
      <c r="H48" s="1128"/>
      <c r="I48" s="1128"/>
      <c r="J48" s="1129"/>
      <c r="K48" s="255">
        <v>2524</v>
      </c>
      <c r="L48" s="256">
        <v>2478</v>
      </c>
      <c r="M48" s="256">
        <v>2518</v>
      </c>
      <c r="N48" s="256">
        <v>2565</v>
      </c>
      <c r="O48" s="257">
        <v>2475</v>
      </c>
      <c r="P48" s="240"/>
      <c r="Q48" s="240"/>
      <c r="R48" s="240"/>
      <c r="S48" s="240"/>
      <c r="T48" s="240"/>
      <c r="U48" s="240"/>
    </row>
    <row r="49" spans="1:21" ht="30.75" customHeight="1" x14ac:dyDescent="0.25">
      <c r="A49" s="240"/>
      <c r="B49" s="1151"/>
      <c r="C49" s="1152"/>
      <c r="D49" s="254"/>
      <c r="E49" s="1128" t="s">
        <v>519</v>
      </c>
      <c r="F49" s="1128"/>
      <c r="G49" s="1128"/>
      <c r="H49" s="1128"/>
      <c r="I49" s="1128"/>
      <c r="J49" s="1129"/>
      <c r="K49" s="255">
        <v>2</v>
      </c>
      <c r="L49" s="256">
        <v>2</v>
      </c>
      <c r="M49" s="256">
        <v>7</v>
      </c>
      <c r="N49" s="256">
        <v>7</v>
      </c>
      <c r="O49" s="257">
        <v>9</v>
      </c>
      <c r="P49" s="240"/>
      <c r="Q49" s="240"/>
      <c r="R49" s="240"/>
      <c r="S49" s="240"/>
      <c r="T49" s="240"/>
      <c r="U49" s="240"/>
    </row>
    <row r="50" spans="1:21" ht="30.75" customHeight="1" x14ac:dyDescent="0.25">
      <c r="A50" s="240"/>
      <c r="B50" s="1151"/>
      <c r="C50" s="1152"/>
      <c r="D50" s="254"/>
      <c r="E50" s="1128" t="s">
        <v>520</v>
      </c>
      <c r="F50" s="1128"/>
      <c r="G50" s="1128"/>
      <c r="H50" s="1128"/>
      <c r="I50" s="1128"/>
      <c r="J50" s="1129"/>
      <c r="K50" s="255">
        <v>88</v>
      </c>
      <c r="L50" s="256">
        <v>64</v>
      </c>
      <c r="M50" s="256">
        <v>39</v>
      </c>
      <c r="N50" s="256">
        <v>34</v>
      </c>
      <c r="O50" s="257">
        <v>42</v>
      </c>
      <c r="P50" s="240"/>
      <c r="Q50" s="240"/>
      <c r="R50" s="240"/>
      <c r="S50" s="240"/>
      <c r="T50" s="240"/>
      <c r="U50" s="240"/>
    </row>
    <row r="51" spans="1:21" ht="30.75" customHeight="1" x14ac:dyDescent="0.25">
      <c r="A51" s="240"/>
      <c r="B51" s="1153"/>
      <c r="C51" s="1154"/>
      <c r="D51" s="258"/>
      <c r="E51" s="1128" t="s">
        <v>521</v>
      </c>
      <c r="F51" s="1128"/>
      <c r="G51" s="1128"/>
      <c r="H51" s="1128"/>
      <c r="I51" s="1128"/>
      <c r="J51" s="1129"/>
      <c r="K51" s="255" t="s">
        <v>360</v>
      </c>
      <c r="L51" s="256" t="s">
        <v>360</v>
      </c>
      <c r="M51" s="256" t="s">
        <v>360</v>
      </c>
      <c r="N51" s="256" t="s">
        <v>360</v>
      </c>
      <c r="O51" s="257" t="s">
        <v>360</v>
      </c>
      <c r="P51" s="240"/>
      <c r="Q51" s="240"/>
      <c r="R51" s="240"/>
      <c r="S51" s="240"/>
      <c r="T51" s="240"/>
      <c r="U51" s="240"/>
    </row>
    <row r="52" spans="1:21" ht="30.75" customHeight="1" x14ac:dyDescent="0.25">
      <c r="A52" s="240"/>
      <c r="B52" s="1126" t="s">
        <v>522</v>
      </c>
      <c r="C52" s="1127"/>
      <c r="D52" s="258"/>
      <c r="E52" s="1128" t="s">
        <v>523</v>
      </c>
      <c r="F52" s="1128"/>
      <c r="G52" s="1128"/>
      <c r="H52" s="1128"/>
      <c r="I52" s="1128"/>
      <c r="J52" s="1129"/>
      <c r="K52" s="255">
        <v>13145</v>
      </c>
      <c r="L52" s="256">
        <v>12824</v>
      </c>
      <c r="M52" s="256">
        <v>12786</v>
      </c>
      <c r="N52" s="256">
        <v>12814</v>
      </c>
      <c r="O52" s="257">
        <v>12530</v>
      </c>
      <c r="P52" s="240"/>
      <c r="Q52" s="240"/>
      <c r="R52" s="240"/>
      <c r="S52" s="240"/>
      <c r="T52" s="240"/>
      <c r="U52" s="240"/>
    </row>
    <row r="53" spans="1:21" ht="30.75" customHeight="1" thickBot="1" x14ac:dyDescent="0.3">
      <c r="A53" s="240"/>
      <c r="B53" s="1130" t="s">
        <v>524</v>
      </c>
      <c r="C53" s="1131"/>
      <c r="D53" s="259"/>
      <c r="E53" s="1132" t="s">
        <v>525</v>
      </c>
      <c r="F53" s="1132"/>
      <c r="G53" s="1132"/>
      <c r="H53" s="1132"/>
      <c r="I53" s="1132"/>
      <c r="J53" s="1133"/>
      <c r="K53" s="260">
        <v>3165</v>
      </c>
      <c r="L53" s="261">
        <v>3569</v>
      </c>
      <c r="M53" s="261">
        <v>3801</v>
      </c>
      <c r="N53" s="261">
        <v>4338</v>
      </c>
      <c r="O53" s="262">
        <v>5140</v>
      </c>
      <c r="P53" s="240"/>
      <c r="Q53" s="240"/>
      <c r="R53" s="240"/>
      <c r="S53" s="240"/>
      <c r="T53" s="240"/>
      <c r="U53" s="240"/>
    </row>
    <row r="54" spans="1:21" ht="24" customHeight="1" x14ac:dyDescent="0.3">
      <c r="A54" s="240"/>
      <c r="B54" s="263" t="s">
        <v>526</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3">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5">
      <c r="A56" s="240"/>
      <c r="B56" s="264" t="s">
        <v>527</v>
      </c>
      <c r="C56" s="265"/>
      <c r="D56" s="265"/>
      <c r="E56" s="265"/>
      <c r="F56" s="265"/>
      <c r="G56" s="265"/>
      <c r="H56" s="265"/>
      <c r="I56" s="265"/>
      <c r="J56" s="265"/>
      <c r="K56" s="266"/>
      <c r="L56" s="266"/>
      <c r="M56" s="266"/>
      <c r="N56" s="266"/>
      <c r="O56" s="267" t="s">
        <v>528</v>
      </c>
      <c r="P56" s="240"/>
      <c r="Q56" s="240"/>
      <c r="R56" s="240"/>
      <c r="S56" s="240"/>
      <c r="T56" s="240"/>
      <c r="U56" s="240"/>
    </row>
    <row r="57" spans="1:21" ht="31.5" customHeight="1" thickBot="1" x14ac:dyDescent="0.35">
      <c r="A57" s="240"/>
      <c r="B57" s="268"/>
      <c r="C57" s="269"/>
      <c r="D57" s="269"/>
      <c r="E57" s="270"/>
      <c r="F57" s="270"/>
      <c r="G57" s="270"/>
      <c r="H57" s="270"/>
      <c r="I57" s="270"/>
      <c r="J57" s="271" t="s">
        <v>496</v>
      </c>
      <c r="K57" s="272" t="s">
        <v>529</v>
      </c>
      <c r="L57" s="273" t="s">
        <v>530</v>
      </c>
      <c r="M57" s="273" t="s">
        <v>531</v>
      </c>
      <c r="N57" s="273" t="s">
        <v>532</v>
      </c>
      <c r="O57" s="274" t="s">
        <v>533</v>
      </c>
      <c r="P57" s="240"/>
      <c r="Q57" s="240"/>
      <c r="R57" s="240"/>
      <c r="S57" s="240"/>
      <c r="T57" s="240"/>
      <c r="U57" s="240"/>
    </row>
    <row r="58" spans="1:21" ht="31.5" customHeight="1" x14ac:dyDescent="0.25">
      <c r="B58" s="1134" t="s">
        <v>534</v>
      </c>
      <c r="C58" s="1135"/>
      <c r="D58" s="1140" t="s">
        <v>535</v>
      </c>
      <c r="E58" s="1141"/>
      <c r="F58" s="1141"/>
      <c r="G58" s="1141"/>
      <c r="H58" s="1141"/>
      <c r="I58" s="1141"/>
      <c r="J58" s="1142"/>
      <c r="K58" s="275"/>
      <c r="L58" s="276"/>
      <c r="M58" s="276"/>
      <c r="N58" s="276"/>
      <c r="O58" s="277"/>
    </row>
    <row r="59" spans="1:21" ht="31.5" customHeight="1" x14ac:dyDescent="0.25">
      <c r="B59" s="1136"/>
      <c r="C59" s="1137"/>
      <c r="D59" s="1143" t="s">
        <v>536</v>
      </c>
      <c r="E59" s="1144"/>
      <c r="F59" s="1144"/>
      <c r="G59" s="1144"/>
      <c r="H59" s="1144"/>
      <c r="I59" s="1144"/>
      <c r="J59" s="1145"/>
      <c r="K59" s="278"/>
      <c r="L59" s="279"/>
      <c r="M59" s="279"/>
      <c r="N59" s="279"/>
      <c r="O59" s="280"/>
    </row>
    <row r="60" spans="1:21" ht="31.5" customHeight="1" thickBot="1" x14ac:dyDescent="0.3">
      <c r="B60" s="1138"/>
      <c r="C60" s="1139"/>
      <c r="D60" s="1146" t="s">
        <v>537</v>
      </c>
      <c r="E60" s="1147"/>
      <c r="F60" s="1147"/>
      <c r="G60" s="1147"/>
      <c r="H60" s="1147"/>
      <c r="I60" s="1147"/>
      <c r="J60" s="1148"/>
      <c r="K60" s="281"/>
      <c r="L60" s="282"/>
      <c r="M60" s="282"/>
      <c r="N60" s="282"/>
      <c r="O60" s="283"/>
    </row>
    <row r="61" spans="1:21" ht="24" customHeight="1" x14ac:dyDescent="0.25">
      <c r="B61" s="284"/>
      <c r="C61" s="284"/>
      <c r="D61" s="285" t="s">
        <v>538</v>
      </c>
      <c r="E61" s="286"/>
      <c r="F61" s="286"/>
      <c r="G61" s="286"/>
      <c r="H61" s="286"/>
      <c r="I61" s="286"/>
      <c r="J61" s="286"/>
      <c r="K61" s="286"/>
      <c r="L61" s="286"/>
      <c r="M61" s="286"/>
      <c r="N61" s="286"/>
      <c r="O61" s="286"/>
    </row>
    <row r="62" spans="1:21" ht="24" customHeight="1" x14ac:dyDescent="0.25">
      <c r="B62" s="287"/>
      <c r="C62" s="287"/>
      <c r="D62" s="285" t="s">
        <v>539</v>
      </c>
      <c r="E62" s="286"/>
      <c r="F62" s="286"/>
      <c r="G62" s="286"/>
      <c r="H62" s="286"/>
      <c r="I62" s="286"/>
      <c r="J62" s="286"/>
      <c r="K62" s="286"/>
      <c r="L62" s="286"/>
      <c r="M62" s="286"/>
      <c r="N62" s="286"/>
      <c r="O62" s="286"/>
    </row>
    <row r="63" spans="1:21" ht="24" customHeight="1" x14ac:dyDescent="0.3">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3">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CqfxqxFIaHIpogatFXP6AjOHaNT1p6TuMCnnddPS7QgMwQ4GFkPvXKTp2KO9Snv+u7FD5jfxns1Rv/vc+mdy2g==" saltValue="SMM+Gy3aaMpdvso7TWl8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80" zoomScaleNormal="80" zoomScaleSheetLayoutView="100" workbookViewId="0"/>
  </sheetViews>
  <sheetFormatPr defaultColWidth="0" defaultRowHeight="13.5" customHeight="1" zeroHeight="1" x14ac:dyDescent="0.25"/>
  <cols>
    <col min="1" max="1" width="6.59765625" style="288" customWidth="1"/>
    <col min="2" max="3" width="12.59765625" style="288" customWidth="1"/>
    <col min="4" max="4" width="11.59765625" style="288" customWidth="1"/>
    <col min="5" max="8" width="10.3984375" style="288" customWidth="1"/>
    <col min="9" max="13" width="16.3984375" style="288" customWidth="1"/>
    <col min="14" max="19" width="12.59765625" style="288" customWidth="1"/>
    <col min="20" max="16384" width="0" style="288"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289" t="s">
        <v>512</v>
      </c>
    </row>
    <row r="40" spans="2:13" ht="27.75" customHeight="1" thickBot="1" x14ac:dyDescent="0.35">
      <c r="B40" s="290" t="s">
        <v>513</v>
      </c>
      <c r="C40" s="291"/>
      <c r="D40" s="291"/>
      <c r="E40" s="292"/>
      <c r="F40" s="292"/>
      <c r="G40" s="292"/>
      <c r="H40" s="293" t="s">
        <v>496</v>
      </c>
      <c r="I40" s="294" t="s">
        <v>3</v>
      </c>
      <c r="J40" s="295" t="s">
        <v>4</v>
      </c>
      <c r="K40" s="295" t="s">
        <v>5</v>
      </c>
      <c r="L40" s="295" t="s">
        <v>6</v>
      </c>
      <c r="M40" s="296" t="s">
        <v>7</v>
      </c>
    </row>
    <row r="41" spans="2:13" ht="27.75" customHeight="1" x14ac:dyDescent="0.25">
      <c r="B41" s="1169" t="s">
        <v>540</v>
      </c>
      <c r="C41" s="1170"/>
      <c r="D41" s="297"/>
      <c r="E41" s="1171" t="s">
        <v>541</v>
      </c>
      <c r="F41" s="1171"/>
      <c r="G41" s="1171"/>
      <c r="H41" s="1172"/>
      <c r="I41" s="298">
        <v>156306</v>
      </c>
      <c r="J41" s="299">
        <v>155066</v>
      </c>
      <c r="K41" s="299">
        <v>154472</v>
      </c>
      <c r="L41" s="299">
        <v>153323</v>
      </c>
      <c r="M41" s="300">
        <v>154802</v>
      </c>
    </row>
    <row r="42" spans="2:13" ht="27.75" customHeight="1" x14ac:dyDescent="0.25">
      <c r="B42" s="1159"/>
      <c r="C42" s="1160"/>
      <c r="D42" s="301"/>
      <c r="E42" s="1163" t="s">
        <v>542</v>
      </c>
      <c r="F42" s="1163"/>
      <c r="G42" s="1163"/>
      <c r="H42" s="1164"/>
      <c r="I42" s="302">
        <v>755</v>
      </c>
      <c r="J42" s="303">
        <v>722</v>
      </c>
      <c r="K42" s="303">
        <v>685</v>
      </c>
      <c r="L42" s="303">
        <v>715</v>
      </c>
      <c r="M42" s="304">
        <v>1094</v>
      </c>
    </row>
    <row r="43" spans="2:13" ht="27.75" customHeight="1" x14ac:dyDescent="0.25">
      <c r="B43" s="1159"/>
      <c r="C43" s="1160"/>
      <c r="D43" s="301"/>
      <c r="E43" s="1163" t="s">
        <v>543</v>
      </c>
      <c r="F43" s="1163"/>
      <c r="G43" s="1163"/>
      <c r="H43" s="1164"/>
      <c r="I43" s="302">
        <v>20081</v>
      </c>
      <c r="J43" s="303">
        <v>19748</v>
      </c>
      <c r="K43" s="303">
        <v>19627</v>
      </c>
      <c r="L43" s="303">
        <v>18917</v>
      </c>
      <c r="M43" s="304">
        <v>18544</v>
      </c>
    </row>
    <row r="44" spans="2:13" ht="27.75" customHeight="1" x14ac:dyDescent="0.25">
      <c r="B44" s="1159"/>
      <c r="C44" s="1160"/>
      <c r="D44" s="301"/>
      <c r="E44" s="1163" t="s">
        <v>544</v>
      </c>
      <c r="F44" s="1163"/>
      <c r="G44" s="1163"/>
      <c r="H44" s="1164"/>
      <c r="I44" s="302">
        <v>149</v>
      </c>
      <c r="J44" s="303">
        <v>147</v>
      </c>
      <c r="K44" s="303">
        <v>140</v>
      </c>
      <c r="L44" s="303">
        <v>133</v>
      </c>
      <c r="M44" s="304">
        <v>129</v>
      </c>
    </row>
    <row r="45" spans="2:13" ht="27.75" customHeight="1" x14ac:dyDescent="0.25">
      <c r="B45" s="1159"/>
      <c r="C45" s="1160"/>
      <c r="D45" s="301"/>
      <c r="E45" s="1163" t="s">
        <v>545</v>
      </c>
      <c r="F45" s="1163"/>
      <c r="G45" s="1163"/>
      <c r="H45" s="1164"/>
      <c r="I45" s="302">
        <v>15536</v>
      </c>
      <c r="J45" s="303">
        <v>15710</v>
      </c>
      <c r="K45" s="303">
        <v>15930</v>
      </c>
      <c r="L45" s="303">
        <v>15436</v>
      </c>
      <c r="M45" s="304">
        <v>15954</v>
      </c>
    </row>
    <row r="46" spans="2:13" ht="27.75" customHeight="1" x14ac:dyDescent="0.25">
      <c r="B46" s="1159"/>
      <c r="C46" s="1160"/>
      <c r="D46" s="305"/>
      <c r="E46" s="1163" t="s">
        <v>546</v>
      </c>
      <c r="F46" s="1163"/>
      <c r="G46" s="1163"/>
      <c r="H46" s="1164"/>
      <c r="I46" s="302">
        <v>34</v>
      </c>
      <c r="J46" s="303">
        <v>36</v>
      </c>
      <c r="K46" s="303">
        <v>1</v>
      </c>
      <c r="L46" s="303">
        <v>7</v>
      </c>
      <c r="M46" s="304">
        <v>8</v>
      </c>
    </row>
    <row r="47" spans="2:13" ht="27.75" customHeight="1" x14ac:dyDescent="0.25">
      <c r="B47" s="1159"/>
      <c r="C47" s="1160"/>
      <c r="D47" s="306"/>
      <c r="E47" s="1173" t="s">
        <v>547</v>
      </c>
      <c r="F47" s="1174"/>
      <c r="G47" s="1174"/>
      <c r="H47" s="1175"/>
      <c r="I47" s="302" t="s">
        <v>360</v>
      </c>
      <c r="J47" s="303" t="s">
        <v>360</v>
      </c>
      <c r="K47" s="303" t="s">
        <v>360</v>
      </c>
      <c r="L47" s="303" t="s">
        <v>360</v>
      </c>
      <c r="M47" s="304" t="s">
        <v>360</v>
      </c>
    </row>
    <row r="48" spans="2:13" ht="27.75" customHeight="1" x14ac:dyDescent="0.25">
      <c r="B48" s="1159"/>
      <c r="C48" s="1160"/>
      <c r="D48" s="301"/>
      <c r="E48" s="1163" t="s">
        <v>548</v>
      </c>
      <c r="F48" s="1163"/>
      <c r="G48" s="1163"/>
      <c r="H48" s="1164"/>
      <c r="I48" s="302" t="s">
        <v>360</v>
      </c>
      <c r="J48" s="303" t="s">
        <v>360</v>
      </c>
      <c r="K48" s="303" t="s">
        <v>360</v>
      </c>
      <c r="L48" s="303" t="s">
        <v>360</v>
      </c>
      <c r="M48" s="304" t="s">
        <v>360</v>
      </c>
    </row>
    <row r="49" spans="2:13" ht="27.75" customHeight="1" x14ac:dyDescent="0.25">
      <c r="B49" s="1161"/>
      <c r="C49" s="1162"/>
      <c r="D49" s="301"/>
      <c r="E49" s="1163" t="s">
        <v>549</v>
      </c>
      <c r="F49" s="1163"/>
      <c r="G49" s="1163"/>
      <c r="H49" s="1164"/>
      <c r="I49" s="302" t="s">
        <v>360</v>
      </c>
      <c r="J49" s="303" t="s">
        <v>360</v>
      </c>
      <c r="K49" s="303" t="s">
        <v>360</v>
      </c>
      <c r="L49" s="303" t="s">
        <v>360</v>
      </c>
      <c r="M49" s="304" t="s">
        <v>360</v>
      </c>
    </row>
    <row r="50" spans="2:13" ht="27.75" customHeight="1" x14ac:dyDescent="0.25">
      <c r="B50" s="1157" t="s">
        <v>550</v>
      </c>
      <c r="C50" s="1158"/>
      <c r="D50" s="307"/>
      <c r="E50" s="1163" t="s">
        <v>551</v>
      </c>
      <c r="F50" s="1163"/>
      <c r="G50" s="1163"/>
      <c r="H50" s="1164"/>
      <c r="I50" s="302">
        <v>14879</v>
      </c>
      <c r="J50" s="303">
        <v>15253</v>
      </c>
      <c r="K50" s="303">
        <v>18936</v>
      </c>
      <c r="L50" s="303">
        <v>20177</v>
      </c>
      <c r="M50" s="304">
        <v>21801</v>
      </c>
    </row>
    <row r="51" spans="2:13" ht="27.75" customHeight="1" x14ac:dyDescent="0.25">
      <c r="B51" s="1159"/>
      <c r="C51" s="1160"/>
      <c r="D51" s="301"/>
      <c r="E51" s="1163" t="s">
        <v>552</v>
      </c>
      <c r="F51" s="1163"/>
      <c r="G51" s="1163"/>
      <c r="H51" s="1164"/>
      <c r="I51" s="302">
        <v>9409</v>
      </c>
      <c r="J51" s="303">
        <v>9470</v>
      </c>
      <c r="K51" s="303">
        <v>10295</v>
      </c>
      <c r="L51" s="303">
        <v>10342</v>
      </c>
      <c r="M51" s="304">
        <v>10905</v>
      </c>
    </row>
    <row r="52" spans="2:13" ht="27.75" customHeight="1" x14ac:dyDescent="0.25">
      <c r="B52" s="1161"/>
      <c r="C52" s="1162"/>
      <c r="D52" s="301"/>
      <c r="E52" s="1163" t="s">
        <v>553</v>
      </c>
      <c r="F52" s="1163"/>
      <c r="G52" s="1163"/>
      <c r="H52" s="1164"/>
      <c r="I52" s="302">
        <v>125802</v>
      </c>
      <c r="J52" s="303">
        <v>122721</v>
      </c>
      <c r="K52" s="303">
        <v>121589</v>
      </c>
      <c r="L52" s="303">
        <v>118367</v>
      </c>
      <c r="M52" s="304">
        <v>113723</v>
      </c>
    </row>
    <row r="53" spans="2:13" ht="27.75" customHeight="1" thickBot="1" x14ac:dyDescent="0.3">
      <c r="B53" s="1165" t="s">
        <v>524</v>
      </c>
      <c r="C53" s="1166"/>
      <c r="D53" s="308"/>
      <c r="E53" s="1167" t="s">
        <v>554</v>
      </c>
      <c r="F53" s="1167"/>
      <c r="G53" s="1167"/>
      <c r="H53" s="1168"/>
      <c r="I53" s="309">
        <v>42770</v>
      </c>
      <c r="J53" s="310">
        <v>43986</v>
      </c>
      <c r="K53" s="310">
        <v>40036</v>
      </c>
      <c r="L53" s="310">
        <v>39644</v>
      </c>
      <c r="M53" s="311">
        <v>44102</v>
      </c>
    </row>
    <row r="54" spans="2:13" ht="27.75" customHeight="1" x14ac:dyDescent="0.3">
      <c r="B54" s="312"/>
      <c r="C54" s="313"/>
      <c r="D54" s="313"/>
      <c r="E54" s="314"/>
      <c r="F54" s="314"/>
      <c r="G54" s="314"/>
      <c r="H54" s="314"/>
      <c r="I54" s="315"/>
      <c r="J54" s="315"/>
      <c r="K54" s="315"/>
      <c r="L54" s="315"/>
      <c r="M54" s="315"/>
    </row>
    <row r="55" spans="2:13" ht="12.75" x14ac:dyDescent="0.25"/>
  </sheetData>
  <sheetProtection algorithmName="SHA-512" hashValue="P6AnON/jKg2LnQiGZyt2gvTy8q48yYQXgwRWRhrKID/F162ZM84re3EzW4HZQ64QI1C78C4Zd544Rz6wbH/Deg==" saltValue="zHbWonnoLjkEMxEB2Qcp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5"/>
  <cols>
    <col min="1" max="1" width="8.265625" style="195" customWidth="1"/>
    <col min="2" max="2" width="16.3984375" style="195" customWidth="1"/>
    <col min="3" max="5" width="26.265625" style="195" customWidth="1"/>
    <col min="6" max="8" width="24.265625" style="195" customWidth="1"/>
    <col min="9" max="14" width="26" style="195" customWidth="1"/>
    <col min="15" max="15" width="6.1328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196"/>
      <c r="C53" s="196"/>
      <c r="D53" s="196"/>
      <c r="E53" s="196"/>
      <c r="F53" s="196"/>
      <c r="G53" s="196"/>
      <c r="H53" s="316" t="s">
        <v>555</v>
      </c>
    </row>
    <row r="54" spans="2:8" ht="29.25" customHeight="1" thickBot="1" x14ac:dyDescent="0.4">
      <c r="B54" s="317" t="s">
        <v>24</v>
      </c>
      <c r="C54" s="318"/>
      <c r="D54" s="318"/>
      <c r="E54" s="319" t="s">
        <v>496</v>
      </c>
      <c r="F54" s="320" t="s">
        <v>5</v>
      </c>
      <c r="G54" s="320" t="s">
        <v>6</v>
      </c>
      <c r="H54" s="321" t="s">
        <v>7</v>
      </c>
    </row>
    <row r="55" spans="2:8" ht="52.5" customHeight="1" x14ac:dyDescent="0.25">
      <c r="B55" s="322"/>
      <c r="C55" s="1184" t="s">
        <v>117</v>
      </c>
      <c r="D55" s="1184"/>
      <c r="E55" s="1185"/>
      <c r="F55" s="323">
        <v>6894</v>
      </c>
      <c r="G55" s="323">
        <v>8845</v>
      </c>
      <c r="H55" s="324">
        <v>9845</v>
      </c>
    </row>
    <row r="56" spans="2:8" ht="52.5" customHeight="1" x14ac:dyDescent="0.25">
      <c r="B56" s="325"/>
      <c r="C56" s="1186" t="s">
        <v>556</v>
      </c>
      <c r="D56" s="1186"/>
      <c r="E56" s="1187"/>
      <c r="F56" s="326">
        <v>1529</v>
      </c>
      <c r="G56" s="326">
        <v>1529</v>
      </c>
      <c r="H56" s="327">
        <v>1896</v>
      </c>
    </row>
    <row r="57" spans="2:8" ht="53.25" customHeight="1" x14ac:dyDescent="0.25">
      <c r="B57" s="325"/>
      <c r="C57" s="1188" t="s">
        <v>122</v>
      </c>
      <c r="D57" s="1188"/>
      <c r="E57" s="1189"/>
      <c r="F57" s="328">
        <v>10061</v>
      </c>
      <c r="G57" s="328">
        <v>8930</v>
      </c>
      <c r="H57" s="329">
        <v>8661</v>
      </c>
    </row>
    <row r="58" spans="2:8" ht="45.75" customHeight="1" x14ac:dyDescent="0.25">
      <c r="B58" s="330"/>
      <c r="C58" s="1176" t="s">
        <v>557</v>
      </c>
      <c r="D58" s="1177"/>
      <c r="E58" s="1178"/>
      <c r="F58" s="331">
        <v>5384</v>
      </c>
      <c r="G58" s="331">
        <v>4357</v>
      </c>
      <c r="H58" s="332">
        <v>4099</v>
      </c>
    </row>
    <row r="59" spans="2:8" ht="45.75" customHeight="1" x14ac:dyDescent="0.25">
      <c r="B59" s="330"/>
      <c r="C59" s="1176" t="s">
        <v>558</v>
      </c>
      <c r="D59" s="1177"/>
      <c r="E59" s="1178"/>
      <c r="F59" s="331">
        <v>4000</v>
      </c>
      <c r="G59" s="331">
        <v>3984</v>
      </c>
      <c r="H59" s="332">
        <v>3942</v>
      </c>
    </row>
    <row r="60" spans="2:8" ht="45.75" customHeight="1" x14ac:dyDescent="0.25">
      <c r="B60" s="330"/>
      <c r="C60" s="1176" t="s">
        <v>559</v>
      </c>
      <c r="D60" s="1177"/>
      <c r="E60" s="1178"/>
      <c r="F60" s="331">
        <v>601</v>
      </c>
      <c r="G60" s="331">
        <v>519</v>
      </c>
      <c r="H60" s="332">
        <v>446</v>
      </c>
    </row>
    <row r="61" spans="2:8" ht="45.75" customHeight="1" x14ac:dyDescent="0.25">
      <c r="B61" s="330"/>
      <c r="C61" s="1176" t="s">
        <v>560</v>
      </c>
      <c r="D61" s="1177"/>
      <c r="E61" s="1178"/>
      <c r="F61" s="331">
        <v>5</v>
      </c>
      <c r="G61" s="331" t="s">
        <v>561</v>
      </c>
      <c r="H61" s="332">
        <v>104</v>
      </c>
    </row>
    <row r="62" spans="2:8" ht="45.75" customHeight="1" thickBot="1" x14ac:dyDescent="0.3">
      <c r="B62" s="333"/>
      <c r="C62" s="1179" t="s">
        <v>562</v>
      </c>
      <c r="D62" s="1180"/>
      <c r="E62" s="1181"/>
      <c r="F62" s="334">
        <v>66</v>
      </c>
      <c r="G62" s="334">
        <v>66</v>
      </c>
      <c r="H62" s="335">
        <v>66</v>
      </c>
    </row>
    <row r="63" spans="2:8" ht="52.5" customHeight="1" thickBot="1" x14ac:dyDescent="0.3">
      <c r="B63" s="336"/>
      <c r="C63" s="1182" t="s">
        <v>563</v>
      </c>
      <c r="D63" s="1182"/>
      <c r="E63" s="1183"/>
      <c r="F63" s="337">
        <v>18485</v>
      </c>
      <c r="G63" s="337">
        <v>19304</v>
      </c>
      <c r="H63" s="338">
        <v>20403</v>
      </c>
    </row>
    <row r="64" spans="2:8" ht="12.75" x14ac:dyDescent="0.25"/>
  </sheetData>
  <sheetProtection algorithmName="SHA-512" hashValue="m9pZPipAwVamx6+18nFDXVe7/jwTdJ/HuVi95j6lPwIKykUUDLY+olF/CiGCz7avCFa2x9lT17umN+smnLCRiA==" saltValue="sm6BJLtrN2I5uAFgHbCe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25"/>
  <cols>
    <col min="1" max="1" width="6.3984375" style="3" customWidth="1"/>
    <col min="2" max="107" width="2.46484375" style="3" customWidth="1"/>
    <col min="108" max="108" width="6.1328125" style="11" customWidth="1"/>
    <col min="109" max="109" width="5.86328125" style="10" customWidth="1"/>
    <col min="110" max="16384" width="8.59765625" style="3" hidden="1"/>
  </cols>
  <sheetData>
    <row r="1" spans="1:109" ht="42.75" customHeight="1" x14ac:dyDescent="0.25">
      <c r="A1" s="1"/>
      <c r="B1" s="2"/>
      <c r="DD1" s="3"/>
      <c r="DE1" s="3"/>
    </row>
    <row r="2" spans="1:109" ht="25.5" customHeight="1" x14ac:dyDescent="0.2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2.75" x14ac:dyDescent="0.2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2.75" x14ac:dyDescent="0.2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2.75" x14ac:dyDescent="0.2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2.75" x14ac:dyDescent="0.2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2.75" x14ac:dyDescent="0.2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2.75" x14ac:dyDescent="0.2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2.75" x14ac:dyDescent="0.2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2.75" x14ac:dyDescent="0.2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2.75" x14ac:dyDescent="0.2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2.75"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2.75" x14ac:dyDescent="0.2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2.75" x14ac:dyDescent="0.2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2.75" x14ac:dyDescent="0.2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2.75"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2.75"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2.75" x14ac:dyDescent="0.25">
      <c r="DD19" s="3"/>
      <c r="DE19" s="3"/>
    </row>
    <row r="20" spans="1:109" ht="12.75" x14ac:dyDescent="0.25">
      <c r="DD20" s="3"/>
      <c r="DE20" s="3"/>
    </row>
    <row r="21" spans="1:109" ht="17.25" customHeight="1" x14ac:dyDescent="0.2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5">
      <c r="B22" s="10"/>
    </row>
    <row r="23" spans="1:109" ht="12.75" x14ac:dyDescent="0.25">
      <c r="B23" s="10"/>
    </row>
    <row r="24" spans="1:109" ht="12.75" x14ac:dyDescent="0.25">
      <c r="B24" s="10"/>
    </row>
    <row r="25" spans="1:109" ht="12.75" x14ac:dyDescent="0.25">
      <c r="B25" s="10"/>
    </row>
    <row r="26" spans="1:109" ht="12.75" x14ac:dyDescent="0.25">
      <c r="B26" s="10"/>
    </row>
    <row r="27" spans="1:109" ht="12.75" x14ac:dyDescent="0.25">
      <c r="B27" s="10"/>
    </row>
    <row r="28" spans="1:109" ht="12.75" x14ac:dyDescent="0.25">
      <c r="B28" s="10"/>
    </row>
    <row r="29" spans="1:109" ht="12.75" x14ac:dyDescent="0.25">
      <c r="B29" s="10"/>
    </row>
    <row r="30" spans="1:109" ht="12.75" x14ac:dyDescent="0.25">
      <c r="B30" s="10"/>
    </row>
    <row r="31" spans="1:109" ht="12.75" x14ac:dyDescent="0.25">
      <c r="B31" s="10"/>
    </row>
    <row r="32" spans="1:109" ht="12.75" x14ac:dyDescent="0.25">
      <c r="B32" s="10"/>
    </row>
    <row r="33" spans="2:109" ht="12.75" x14ac:dyDescent="0.25">
      <c r="B33" s="10"/>
    </row>
    <row r="34" spans="2:109" ht="12.75" x14ac:dyDescent="0.25">
      <c r="B34" s="10"/>
    </row>
    <row r="35" spans="2:109" ht="12.75" x14ac:dyDescent="0.25">
      <c r="B35" s="10"/>
    </row>
    <row r="36" spans="2:109" ht="12.75" x14ac:dyDescent="0.25">
      <c r="B36" s="10"/>
    </row>
    <row r="37" spans="2:109" ht="12.75" x14ac:dyDescent="0.25">
      <c r="B37" s="10"/>
    </row>
    <row r="38" spans="2:109" ht="12.75" x14ac:dyDescent="0.25">
      <c r="B38" s="10"/>
    </row>
    <row r="39" spans="2:109" ht="12.75" x14ac:dyDescent="0.2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2.75" x14ac:dyDescent="0.25">
      <c r="B40" s="15"/>
      <c r="DD40" s="15"/>
      <c r="DE40" s="3"/>
    </row>
    <row r="41" spans="2:109" ht="16.149999999999999" x14ac:dyDescent="0.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2.75" x14ac:dyDescent="0.2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5">
      <c r="B43" s="10"/>
      <c r="AN43" s="1198" t="s">
        <v>16</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2.75" x14ac:dyDescent="0.25">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2.75" x14ac:dyDescent="0.25">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2.75" x14ac:dyDescent="0.25">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2.75" x14ac:dyDescent="0.25">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2.75" x14ac:dyDescent="0.2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2.75" x14ac:dyDescent="0.25">
      <c r="B49" s="10"/>
      <c r="AN49" s="3" t="s">
        <v>2</v>
      </c>
    </row>
    <row r="50" spans="1:109" ht="12.75" x14ac:dyDescent="0.2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74.599999999999994</v>
      </c>
      <c r="BQ51" s="1192"/>
      <c r="BR51" s="1192"/>
      <c r="BS51" s="1192"/>
      <c r="BT51" s="1192"/>
      <c r="BU51" s="1192"/>
      <c r="BV51" s="1192"/>
      <c r="BW51" s="1192"/>
      <c r="BX51" s="1192">
        <v>74.5</v>
      </c>
      <c r="BY51" s="1192"/>
      <c r="BZ51" s="1192"/>
      <c r="CA51" s="1192"/>
      <c r="CB51" s="1192"/>
      <c r="CC51" s="1192"/>
      <c r="CD51" s="1192"/>
      <c r="CE51" s="1192"/>
      <c r="CF51" s="1192">
        <v>65.3</v>
      </c>
      <c r="CG51" s="1192"/>
      <c r="CH51" s="1192"/>
      <c r="CI51" s="1192"/>
      <c r="CJ51" s="1192"/>
      <c r="CK51" s="1192"/>
      <c r="CL51" s="1192"/>
      <c r="CM51" s="1192"/>
      <c r="CN51" s="1192">
        <v>66.599999999999994</v>
      </c>
      <c r="CO51" s="1192"/>
      <c r="CP51" s="1192"/>
      <c r="CQ51" s="1192"/>
      <c r="CR51" s="1192"/>
      <c r="CS51" s="1192"/>
      <c r="CT51" s="1192"/>
      <c r="CU51" s="1192"/>
      <c r="CV51" s="1192">
        <v>73.099999999999994</v>
      </c>
      <c r="CW51" s="1192"/>
      <c r="CX51" s="1192"/>
      <c r="CY51" s="1192"/>
      <c r="CZ51" s="1192"/>
      <c r="DA51" s="1192"/>
      <c r="DB51" s="1192"/>
      <c r="DC51" s="1192"/>
    </row>
    <row r="52" spans="1:109" ht="12.75" x14ac:dyDescent="0.2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2.75" x14ac:dyDescent="0.2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48.7</v>
      </c>
      <c r="BQ53" s="1192"/>
      <c r="BR53" s="1192"/>
      <c r="BS53" s="1192"/>
      <c r="BT53" s="1192"/>
      <c r="BU53" s="1192"/>
      <c r="BV53" s="1192"/>
      <c r="BW53" s="1192"/>
      <c r="BX53" s="1192">
        <v>49.6</v>
      </c>
      <c r="BY53" s="1192"/>
      <c r="BZ53" s="1192"/>
      <c r="CA53" s="1192"/>
      <c r="CB53" s="1192"/>
      <c r="CC53" s="1192"/>
      <c r="CD53" s="1192"/>
      <c r="CE53" s="1192"/>
      <c r="CF53" s="1192">
        <v>50.9</v>
      </c>
      <c r="CG53" s="1192"/>
      <c r="CH53" s="1192"/>
      <c r="CI53" s="1192"/>
      <c r="CJ53" s="1192"/>
      <c r="CK53" s="1192"/>
      <c r="CL53" s="1192"/>
      <c r="CM53" s="1192"/>
      <c r="CN53" s="1192">
        <v>51.4</v>
      </c>
      <c r="CO53" s="1192"/>
      <c r="CP53" s="1192"/>
      <c r="CQ53" s="1192"/>
      <c r="CR53" s="1192"/>
      <c r="CS53" s="1192"/>
      <c r="CT53" s="1192"/>
      <c r="CU53" s="1192"/>
      <c r="CV53" s="1192">
        <v>51.6</v>
      </c>
      <c r="CW53" s="1192"/>
      <c r="CX53" s="1192"/>
      <c r="CY53" s="1192"/>
      <c r="CZ53" s="1192"/>
      <c r="DA53" s="1192"/>
      <c r="DB53" s="1192"/>
      <c r="DC53" s="1192"/>
    </row>
    <row r="54" spans="1:109" ht="12.75" x14ac:dyDescent="0.2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2.75" x14ac:dyDescent="0.2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19</v>
      </c>
      <c r="BQ55" s="1192"/>
      <c r="BR55" s="1192"/>
      <c r="BS55" s="1192"/>
      <c r="BT55" s="1192"/>
      <c r="BU55" s="1192"/>
      <c r="BV55" s="1192"/>
      <c r="BW55" s="1192"/>
      <c r="BX55" s="1192">
        <v>18</v>
      </c>
      <c r="BY55" s="1192"/>
      <c r="BZ55" s="1192"/>
      <c r="CA55" s="1192"/>
      <c r="CB55" s="1192"/>
      <c r="CC55" s="1192"/>
      <c r="CD55" s="1192"/>
      <c r="CE55" s="1192"/>
      <c r="CF55" s="1192">
        <v>13.1</v>
      </c>
      <c r="CG55" s="1192"/>
      <c r="CH55" s="1192"/>
      <c r="CI55" s="1192"/>
      <c r="CJ55" s="1192"/>
      <c r="CK55" s="1192"/>
      <c r="CL55" s="1192"/>
      <c r="CM55" s="1192"/>
      <c r="CN55" s="1192">
        <v>10.9</v>
      </c>
      <c r="CO55" s="1192"/>
      <c r="CP55" s="1192"/>
      <c r="CQ55" s="1192"/>
      <c r="CR55" s="1192"/>
      <c r="CS55" s="1192"/>
      <c r="CT55" s="1192"/>
      <c r="CU55" s="1192"/>
      <c r="CV55" s="1192">
        <v>13.6</v>
      </c>
      <c r="CW55" s="1192"/>
      <c r="CX55" s="1192"/>
      <c r="CY55" s="1192"/>
      <c r="CZ55" s="1192"/>
      <c r="DA55" s="1192"/>
      <c r="DB55" s="1192"/>
      <c r="DC55" s="1192"/>
    </row>
    <row r="56" spans="1:109" ht="12.75" x14ac:dyDescent="0.2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2.75" x14ac:dyDescent="0.2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60.9</v>
      </c>
      <c r="BQ57" s="1192"/>
      <c r="BR57" s="1192"/>
      <c r="BS57" s="1192"/>
      <c r="BT57" s="1192"/>
      <c r="BU57" s="1192"/>
      <c r="BV57" s="1192"/>
      <c r="BW57" s="1192"/>
      <c r="BX57" s="1192">
        <v>61.9</v>
      </c>
      <c r="BY57" s="1192"/>
      <c r="BZ57" s="1192"/>
      <c r="CA57" s="1192"/>
      <c r="CB57" s="1192"/>
      <c r="CC57" s="1192"/>
      <c r="CD57" s="1192"/>
      <c r="CE57" s="1192"/>
      <c r="CF57" s="1192">
        <v>62.5</v>
      </c>
      <c r="CG57" s="1192"/>
      <c r="CH57" s="1192"/>
      <c r="CI57" s="1192"/>
      <c r="CJ57" s="1192"/>
      <c r="CK57" s="1192"/>
      <c r="CL57" s="1192"/>
      <c r="CM57" s="1192"/>
      <c r="CN57" s="1192">
        <v>63.5</v>
      </c>
      <c r="CO57" s="1192"/>
      <c r="CP57" s="1192"/>
      <c r="CQ57" s="1192"/>
      <c r="CR57" s="1192"/>
      <c r="CS57" s="1192"/>
      <c r="CT57" s="1192"/>
      <c r="CU57" s="1192"/>
      <c r="CV57" s="1192">
        <v>63.8</v>
      </c>
      <c r="CW57" s="1192"/>
      <c r="CX57" s="1192"/>
      <c r="CY57" s="1192"/>
      <c r="CZ57" s="1192"/>
      <c r="DA57" s="1192"/>
      <c r="DB57" s="1192"/>
      <c r="DC57" s="1192"/>
      <c r="DD57" s="23"/>
      <c r="DE57" s="22"/>
    </row>
    <row r="58" spans="1:109" s="18" customFormat="1" ht="12.75" x14ac:dyDescent="0.2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2.75" x14ac:dyDescent="0.2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2.75" x14ac:dyDescent="0.2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2.75" x14ac:dyDescent="0.2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2.75"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149999999999999" x14ac:dyDescent="0.25">
      <c r="B63" s="29" t="s">
        <v>12</v>
      </c>
    </row>
    <row r="64" spans="1:109" ht="12.75" x14ac:dyDescent="0.2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2.75" x14ac:dyDescent="0.25">
      <c r="B65" s="10"/>
      <c r="AN65" s="1198" t="s">
        <v>15</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2.75" x14ac:dyDescent="0.2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2.75" x14ac:dyDescent="0.2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2.75" x14ac:dyDescent="0.2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2.75" x14ac:dyDescent="0.2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2.75" x14ac:dyDescent="0.2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2.75" x14ac:dyDescent="0.25">
      <c r="B71" s="10"/>
      <c r="G71" s="35"/>
      <c r="I71" s="36"/>
      <c r="J71" s="33"/>
      <c r="K71" s="33"/>
      <c r="L71" s="34"/>
      <c r="M71" s="33"/>
      <c r="N71" s="34"/>
      <c r="AM71" s="35"/>
      <c r="AN71" s="3" t="s">
        <v>2</v>
      </c>
    </row>
    <row r="72" spans="2:107" ht="12.75" x14ac:dyDescent="0.2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2.75" x14ac:dyDescent="0.2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74.599999999999994</v>
      </c>
      <c r="BQ73" s="1192"/>
      <c r="BR73" s="1192"/>
      <c r="BS73" s="1192"/>
      <c r="BT73" s="1192"/>
      <c r="BU73" s="1192"/>
      <c r="BV73" s="1192"/>
      <c r="BW73" s="1192"/>
      <c r="BX73" s="1192">
        <v>74.5</v>
      </c>
      <c r="BY73" s="1192"/>
      <c r="BZ73" s="1192"/>
      <c r="CA73" s="1192"/>
      <c r="CB73" s="1192"/>
      <c r="CC73" s="1192"/>
      <c r="CD73" s="1192"/>
      <c r="CE73" s="1192"/>
      <c r="CF73" s="1192">
        <v>65.3</v>
      </c>
      <c r="CG73" s="1192"/>
      <c r="CH73" s="1192"/>
      <c r="CI73" s="1192"/>
      <c r="CJ73" s="1192"/>
      <c r="CK73" s="1192"/>
      <c r="CL73" s="1192"/>
      <c r="CM73" s="1192"/>
      <c r="CN73" s="1192">
        <v>66.599999999999994</v>
      </c>
      <c r="CO73" s="1192"/>
      <c r="CP73" s="1192"/>
      <c r="CQ73" s="1192"/>
      <c r="CR73" s="1192"/>
      <c r="CS73" s="1192"/>
      <c r="CT73" s="1192"/>
      <c r="CU73" s="1192"/>
      <c r="CV73" s="1192">
        <v>73.099999999999994</v>
      </c>
      <c r="CW73" s="1192"/>
      <c r="CX73" s="1192"/>
      <c r="CY73" s="1192"/>
      <c r="CZ73" s="1192"/>
      <c r="DA73" s="1192"/>
      <c r="DB73" s="1192"/>
      <c r="DC73" s="1192"/>
    </row>
    <row r="74" spans="2:107" ht="12.75" x14ac:dyDescent="0.2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2.75" x14ac:dyDescent="0.2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5.5</v>
      </c>
      <c r="BQ75" s="1192"/>
      <c r="BR75" s="1192"/>
      <c r="BS75" s="1192"/>
      <c r="BT75" s="1192"/>
      <c r="BU75" s="1192"/>
      <c r="BV75" s="1192"/>
      <c r="BW75" s="1192"/>
      <c r="BX75" s="1192">
        <v>5.6</v>
      </c>
      <c r="BY75" s="1192"/>
      <c r="BZ75" s="1192"/>
      <c r="CA75" s="1192"/>
      <c r="CB75" s="1192"/>
      <c r="CC75" s="1192"/>
      <c r="CD75" s="1192"/>
      <c r="CE75" s="1192"/>
      <c r="CF75" s="1192">
        <v>5.9</v>
      </c>
      <c r="CG75" s="1192"/>
      <c r="CH75" s="1192"/>
      <c r="CI75" s="1192"/>
      <c r="CJ75" s="1192"/>
      <c r="CK75" s="1192"/>
      <c r="CL75" s="1192"/>
      <c r="CM75" s="1192"/>
      <c r="CN75" s="1192">
        <v>6.5</v>
      </c>
      <c r="CO75" s="1192"/>
      <c r="CP75" s="1192"/>
      <c r="CQ75" s="1192"/>
      <c r="CR75" s="1192"/>
      <c r="CS75" s="1192"/>
      <c r="CT75" s="1192"/>
      <c r="CU75" s="1192"/>
      <c r="CV75" s="1192">
        <v>7.3</v>
      </c>
      <c r="CW75" s="1192"/>
      <c r="CX75" s="1192"/>
      <c r="CY75" s="1192"/>
      <c r="CZ75" s="1192"/>
      <c r="DA75" s="1192"/>
      <c r="DB75" s="1192"/>
      <c r="DC75" s="1192"/>
    </row>
    <row r="76" spans="2:107" ht="12.75" x14ac:dyDescent="0.2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2.75" x14ac:dyDescent="0.2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19</v>
      </c>
      <c r="BQ77" s="1192"/>
      <c r="BR77" s="1192"/>
      <c r="BS77" s="1192"/>
      <c r="BT77" s="1192"/>
      <c r="BU77" s="1192"/>
      <c r="BV77" s="1192"/>
      <c r="BW77" s="1192"/>
      <c r="BX77" s="1192">
        <v>18</v>
      </c>
      <c r="BY77" s="1192"/>
      <c r="BZ77" s="1192"/>
      <c r="CA77" s="1192"/>
      <c r="CB77" s="1192"/>
      <c r="CC77" s="1192"/>
      <c r="CD77" s="1192"/>
      <c r="CE77" s="1192"/>
      <c r="CF77" s="1192">
        <v>13.1</v>
      </c>
      <c r="CG77" s="1192"/>
      <c r="CH77" s="1192"/>
      <c r="CI77" s="1192"/>
      <c r="CJ77" s="1192"/>
      <c r="CK77" s="1192"/>
      <c r="CL77" s="1192"/>
      <c r="CM77" s="1192"/>
      <c r="CN77" s="1192">
        <v>10.9</v>
      </c>
      <c r="CO77" s="1192"/>
      <c r="CP77" s="1192"/>
      <c r="CQ77" s="1192"/>
      <c r="CR77" s="1192"/>
      <c r="CS77" s="1192"/>
      <c r="CT77" s="1192"/>
      <c r="CU77" s="1192"/>
      <c r="CV77" s="1192">
        <v>13.6</v>
      </c>
      <c r="CW77" s="1192"/>
      <c r="CX77" s="1192"/>
      <c r="CY77" s="1192"/>
      <c r="CZ77" s="1192"/>
      <c r="DA77" s="1192"/>
      <c r="DB77" s="1192"/>
      <c r="DC77" s="1192"/>
    </row>
    <row r="78" spans="2:107" ht="12.75" x14ac:dyDescent="0.2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2.75" x14ac:dyDescent="0.2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3.6</v>
      </c>
      <c r="BQ79" s="1192"/>
      <c r="BR79" s="1192"/>
      <c r="BS79" s="1192"/>
      <c r="BT79" s="1192"/>
      <c r="BU79" s="1192"/>
      <c r="BV79" s="1192"/>
      <c r="BW79" s="1192"/>
      <c r="BX79" s="1192">
        <v>3.5</v>
      </c>
      <c r="BY79" s="1192"/>
      <c r="BZ79" s="1192"/>
      <c r="CA79" s="1192"/>
      <c r="CB79" s="1192"/>
      <c r="CC79" s="1192"/>
      <c r="CD79" s="1192"/>
      <c r="CE79" s="1192"/>
      <c r="CF79" s="1192">
        <v>3.6</v>
      </c>
      <c r="CG79" s="1192"/>
      <c r="CH79" s="1192"/>
      <c r="CI79" s="1192"/>
      <c r="CJ79" s="1192"/>
      <c r="CK79" s="1192"/>
      <c r="CL79" s="1192"/>
      <c r="CM79" s="1192"/>
      <c r="CN79" s="1192">
        <v>4</v>
      </c>
      <c r="CO79" s="1192"/>
      <c r="CP79" s="1192"/>
      <c r="CQ79" s="1192"/>
      <c r="CR79" s="1192"/>
      <c r="CS79" s="1192"/>
      <c r="CT79" s="1192"/>
      <c r="CU79" s="1192"/>
      <c r="CV79" s="1192">
        <v>4.3</v>
      </c>
      <c r="CW79" s="1192"/>
      <c r="CX79" s="1192"/>
      <c r="CY79" s="1192"/>
      <c r="CZ79" s="1192"/>
      <c r="DA79" s="1192"/>
      <c r="DB79" s="1192"/>
      <c r="DC79" s="1192"/>
    </row>
    <row r="80" spans="2:107" ht="12.75" x14ac:dyDescent="0.2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2.75" x14ac:dyDescent="0.25">
      <c r="B81" s="10"/>
    </row>
    <row r="82" spans="2:109" ht="16.149999999999999" x14ac:dyDescent="0.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2.75" x14ac:dyDescent="0.2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2.75" x14ac:dyDescent="0.25">
      <c r="DD84" s="3"/>
      <c r="DE84" s="3"/>
    </row>
    <row r="85" spans="2:109" ht="12.75" x14ac:dyDescent="0.25">
      <c r="DD85" s="3"/>
      <c r="DE85" s="3"/>
    </row>
  </sheetData>
  <sheetProtection algorithmName="SHA-512" hashValue="LVDdGncjqA8k6OLQ3/Z6rm+O2j0/Xx5tLgTKaXof9eu4pM822EjLCrXmFvunxdS9FfH6lZKbOBpQ82OqCM7sZA==" saltValue="IBfTOv2pF8AdezcprniXP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1:34"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2.75" x14ac:dyDescent="0.25">
      <c r="S2" s="5"/>
      <c r="AH2" s="5"/>
    </row>
    <row r="3" spans="1: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2.75" x14ac:dyDescent="0.25"/>
    <row r="5" spans="1:34" ht="12.75" x14ac:dyDescent="0.25"/>
    <row r="6" spans="1:34" ht="12.75" x14ac:dyDescent="0.25"/>
    <row r="7" spans="1:34" ht="12.75" x14ac:dyDescent="0.25"/>
    <row r="8" spans="1:34" ht="12.75" x14ac:dyDescent="0.25"/>
    <row r="9" spans="1:34" ht="12.75" x14ac:dyDescent="0.25">
      <c r="AH9" s="5"/>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pQHgu/8Hv7wsKq79NEdQB69nDK0EcWxi0TUEfa6jsThG222Iolwo81HPj04RwWWEaHNxi74MWe+OXtNRJx6ZLA==" saltValue="KnYvt6obDcgBzRVzi0Bn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2:34"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2.75" x14ac:dyDescent="0.25">
      <c r="S2" s="5"/>
      <c r="AH2" s="5"/>
    </row>
    <row r="3" spans="2: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2.75" x14ac:dyDescent="0.25"/>
    <row r="5" spans="2:34" ht="12.75" x14ac:dyDescent="0.25"/>
    <row r="6" spans="2:34" ht="12.75" x14ac:dyDescent="0.25"/>
    <row r="7" spans="2:34" ht="12.75" x14ac:dyDescent="0.25"/>
    <row r="8" spans="2:34" ht="12.75" x14ac:dyDescent="0.25"/>
    <row r="9" spans="2:34" ht="12.75" x14ac:dyDescent="0.25">
      <c r="AH9" s="5"/>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c r="AG59" s="5"/>
      <c r="AH59" s="5"/>
    </row>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yg8rRvxdCoS1mS1BxS2hUBJdCFS9mNi2NfjVYdIDUDDfzX97BpY6VAEO8zheWmy7M3+NKLwXQtEhy2WvSkPcgQ==" saltValue="9yoH0BFNTd4iQ0cUJInF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5"/>
  <cols>
    <col min="1" max="1" width="1.59765625" style="73" customWidth="1"/>
    <col min="2" max="2" width="2.3984375" style="73" customWidth="1"/>
    <col min="3" max="16" width="2.59765625" style="73" customWidth="1"/>
    <col min="17" max="17" width="2.3984375" style="73" customWidth="1"/>
    <col min="18" max="95" width="1.59765625" style="73" customWidth="1"/>
    <col min="96" max="133" width="1.59765625" style="85" customWidth="1"/>
    <col min="134" max="143" width="1.59765625" style="73" customWidth="1"/>
    <col min="144" max="16384" width="0" style="73" hidden="1"/>
  </cols>
  <sheetData>
    <row r="1" spans="2:143" ht="22.5" customHeight="1" thickBot="1" x14ac:dyDescent="0.3">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5">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5">
      <c r="B4" s="654" t="s">
        <v>24</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5">
      <c r="B5" s="651" t="s">
        <v>158</v>
      </c>
      <c r="C5" s="652"/>
      <c r="D5" s="652"/>
      <c r="E5" s="652"/>
      <c r="F5" s="652"/>
      <c r="G5" s="652"/>
      <c r="H5" s="652"/>
      <c r="I5" s="652"/>
      <c r="J5" s="652"/>
      <c r="K5" s="652"/>
      <c r="L5" s="652"/>
      <c r="M5" s="652"/>
      <c r="N5" s="652"/>
      <c r="O5" s="652"/>
      <c r="P5" s="652"/>
      <c r="Q5" s="653"/>
      <c r="R5" s="648">
        <v>38250023</v>
      </c>
      <c r="S5" s="649"/>
      <c r="T5" s="649"/>
      <c r="U5" s="649"/>
      <c r="V5" s="649"/>
      <c r="W5" s="649"/>
      <c r="X5" s="649"/>
      <c r="Y5" s="677"/>
      <c r="Z5" s="691">
        <v>26.7</v>
      </c>
      <c r="AA5" s="691"/>
      <c r="AB5" s="691"/>
      <c r="AC5" s="691"/>
      <c r="AD5" s="692">
        <v>36649087</v>
      </c>
      <c r="AE5" s="692"/>
      <c r="AF5" s="692"/>
      <c r="AG5" s="692"/>
      <c r="AH5" s="692"/>
      <c r="AI5" s="692"/>
      <c r="AJ5" s="692"/>
      <c r="AK5" s="692"/>
      <c r="AL5" s="678">
        <v>51.1</v>
      </c>
      <c r="AM5" s="661"/>
      <c r="AN5" s="661"/>
      <c r="AO5" s="679"/>
      <c r="AP5" s="651" t="s">
        <v>159</v>
      </c>
      <c r="AQ5" s="652"/>
      <c r="AR5" s="652"/>
      <c r="AS5" s="652"/>
      <c r="AT5" s="652"/>
      <c r="AU5" s="652"/>
      <c r="AV5" s="652"/>
      <c r="AW5" s="652"/>
      <c r="AX5" s="652"/>
      <c r="AY5" s="652"/>
      <c r="AZ5" s="652"/>
      <c r="BA5" s="652"/>
      <c r="BB5" s="652"/>
      <c r="BC5" s="652"/>
      <c r="BD5" s="652"/>
      <c r="BE5" s="652"/>
      <c r="BF5" s="653"/>
      <c r="BG5" s="596">
        <v>36615509</v>
      </c>
      <c r="BH5" s="597"/>
      <c r="BI5" s="597"/>
      <c r="BJ5" s="597"/>
      <c r="BK5" s="597"/>
      <c r="BL5" s="597"/>
      <c r="BM5" s="597"/>
      <c r="BN5" s="598"/>
      <c r="BO5" s="638">
        <v>95.7</v>
      </c>
      <c r="BP5" s="638"/>
      <c r="BQ5" s="638"/>
      <c r="BR5" s="638"/>
      <c r="BS5" s="639">
        <v>557312</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5">
      <c r="B6" s="593" t="s">
        <v>163</v>
      </c>
      <c r="C6" s="594"/>
      <c r="D6" s="594"/>
      <c r="E6" s="594"/>
      <c r="F6" s="594"/>
      <c r="G6" s="594"/>
      <c r="H6" s="594"/>
      <c r="I6" s="594"/>
      <c r="J6" s="594"/>
      <c r="K6" s="594"/>
      <c r="L6" s="594"/>
      <c r="M6" s="594"/>
      <c r="N6" s="594"/>
      <c r="O6" s="594"/>
      <c r="P6" s="594"/>
      <c r="Q6" s="595"/>
      <c r="R6" s="596">
        <v>1239932</v>
      </c>
      <c r="S6" s="597"/>
      <c r="T6" s="597"/>
      <c r="U6" s="597"/>
      <c r="V6" s="597"/>
      <c r="W6" s="597"/>
      <c r="X6" s="597"/>
      <c r="Y6" s="598"/>
      <c r="Z6" s="638">
        <v>0.9</v>
      </c>
      <c r="AA6" s="638"/>
      <c r="AB6" s="638"/>
      <c r="AC6" s="638"/>
      <c r="AD6" s="639">
        <v>1239932</v>
      </c>
      <c r="AE6" s="639"/>
      <c r="AF6" s="639"/>
      <c r="AG6" s="639"/>
      <c r="AH6" s="639"/>
      <c r="AI6" s="639"/>
      <c r="AJ6" s="639"/>
      <c r="AK6" s="639"/>
      <c r="AL6" s="599">
        <v>1.7</v>
      </c>
      <c r="AM6" s="600"/>
      <c r="AN6" s="600"/>
      <c r="AO6" s="640"/>
      <c r="AP6" s="593" t="s">
        <v>164</v>
      </c>
      <c r="AQ6" s="594"/>
      <c r="AR6" s="594"/>
      <c r="AS6" s="594"/>
      <c r="AT6" s="594"/>
      <c r="AU6" s="594"/>
      <c r="AV6" s="594"/>
      <c r="AW6" s="594"/>
      <c r="AX6" s="594"/>
      <c r="AY6" s="594"/>
      <c r="AZ6" s="594"/>
      <c r="BA6" s="594"/>
      <c r="BB6" s="594"/>
      <c r="BC6" s="594"/>
      <c r="BD6" s="594"/>
      <c r="BE6" s="594"/>
      <c r="BF6" s="595"/>
      <c r="BG6" s="596">
        <v>36615509</v>
      </c>
      <c r="BH6" s="597"/>
      <c r="BI6" s="597"/>
      <c r="BJ6" s="597"/>
      <c r="BK6" s="597"/>
      <c r="BL6" s="597"/>
      <c r="BM6" s="597"/>
      <c r="BN6" s="598"/>
      <c r="BO6" s="638">
        <v>95.7</v>
      </c>
      <c r="BP6" s="638"/>
      <c r="BQ6" s="638"/>
      <c r="BR6" s="638"/>
      <c r="BS6" s="639">
        <v>557312</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508919</v>
      </c>
      <c r="CS6" s="597"/>
      <c r="CT6" s="597"/>
      <c r="CU6" s="597"/>
      <c r="CV6" s="597"/>
      <c r="CW6" s="597"/>
      <c r="CX6" s="597"/>
      <c r="CY6" s="598"/>
      <c r="CZ6" s="678">
        <v>0.4</v>
      </c>
      <c r="DA6" s="661"/>
      <c r="DB6" s="661"/>
      <c r="DC6" s="680"/>
      <c r="DD6" s="602" t="s">
        <v>64</v>
      </c>
      <c r="DE6" s="597"/>
      <c r="DF6" s="597"/>
      <c r="DG6" s="597"/>
      <c r="DH6" s="597"/>
      <c r="DI6" s="597"/>
      <c r="DJ6" s="597"/>
      <c r="DK6" s="597"/>
      <c r="DL6" s="597"/>
      <c r="DM6" s="597"/>
      <c r="DN6" s="597"/>
      <c r="DO6" s="597"/>
      <c r="DP6" s="598"/>
      <c r="DQ6" s="602">
        <v>507997</v>
      </c>
      <c r="DR6" s="597"/>
      <c r="DS6" s="597"/>
      <c r="DT6" s="597"/>
      <c r="DU6" s="597"/>
      <c r="DV6" s="597"/>
      <c r="DW6" s="597"/>
      <c r="DX6" s="597"/>
      <c r="DY6" s="597"/>
      <c r="DZ6" s="597"/>
      <c r="EA6" s="597"/>
      <c r="EB6" s="597"/>
      <c r="EC6" s="637"/>
    </row>
    <row r="7" spans="2:143" ht="11.25" customHeight="1" x14ac:dyDescent="0.25">
      <c r="B7" s="593" t="s">
        <v>166</v>
      </c>
      <c r="C7" s="594"/>
      <c r="D7" s="594"/>
      <c r="E7" s="594"/>
      <c r="F7" s="594"/>
      <c r="G7" s="594"/>
      <c r="H7" s="594"/>
      <c r="I7" s="594"/>
      <c r="J7" s="594"/>
      <c r="K7" s="594"/>
      <c r="L7" s="594"/>
      <c r="M7" s="594"/>
      <c r="N7" s="594"/>
      <c r="O7" s="594"/>
      <c r="P7" s="594"/>
      <c r="Q7" s="595"/>
      <c r="R7" s="596">
        <v>8282</v>
      </c>
      <c r="S7" s="597"/>
      <c r="T7" s="597"/>
      <c r="U7" s="597"/>
      <c r="V7" s="597"/>
      <c r="W7" s="597"/>
      <c r="X7" s="597"/>
      <c r="Y7" s="598"/>
      <c r="Z7" s="638">
        <v>0</v>
      </c>
      <c r="AA7" s="638"/>
      <c r="AB7" s="638"/>
      <c r="AC7" s="638"/>
      <c r="AD7" s="639">
        <v>8282</v>
      </c>
      <c r="AE7" s="639"/>
      <c r="AF7" s="639"/>
      <c r="AG7" s="639"/>
      <c r="AH7" s="639"/>
      <c r="AI7" s="639"/>
      <c r="AJ7" s="639"/>
      <c r="AK7" s="639"/>
      <c r="AL7" s="599">
        <v>0</v>
      </c>
      <c r="AM7" s="600"/>
      <c r="AN7" s="600"/>
      <c r="AO7" s="640"/>
      <c r="AP7" s="593" t="s">
        <v>167</v>
      </c>
      <c r="AQ7" s="594"/>
      <c r="AR7" s="594"/>
      <c r="AS7" s="594"/>
      <c r="AT7" s="594"/>
      <c r="AU7" s="594"/>
      <c r="AV7" s="594"/>
      <c r="AW7" s="594"/>
      <c r="AX7" s="594"/>
      <c r="AY7" s="594"/>
      <c r="AZ7" s="594"/>
      <c r="BA7" s="594"/>
      <c r="BB7" s="594"/>
      <c r="BC7" s="594"/>
      <c r="BD7" s="594"/>
      <c r="BE7" s="594"/>
      <c r="BF7" s="595"/>
      <c r="BG7" s="596">
        <v>16032144</v>
      </c>
      <c r="BH7" s="597"/>
      <c r="BI7" s="597"/>
      <c r="BJ7" s="597"/>
      <c r="BK7" s="597"/>
      <c r="BL7" s="597"/>
      <c r="BM7" s="597"/>
      <c r="BN7" s="598"/>
      <c r="BO7" s="638">
        <v>41.9</v>
      </c>
      <c r="BP7" s="638"/>
      <c r="BQ7" s="638"/>
      <c r="BR7" s="638"/>
      <c r="BS7" s="639">
        <v>557312</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16129449</v>
      </c>
      <c r="CS7" s="597"/>
      <c r="CT7" s="597"/>
      <c r="CU7" s="597"/>
      <c r="CV7" s="597"/>
      <c r="CW7" s="597"/>
      <c r="CX7" s="597"/>
      <c r="CY7" s="598"/>
      <c r="CZ7" s="638">
        <v>11.8</v>
      </c>
      <c r="DA7" s="638"/>
      <c r="DB7" s="638"/>
      <c r="DC7" s="638"/>
      <c r="DD7" s="602">
        <v>1639591</v>
      </c>
      <c r="DE7" s="597"/>
      <c r="DF7" s="597"/>
      <c r="DG7" s="597"/>
      <c r="DH7" s="597"/>
      <c r="DI7" s="597"/>
      <c r="DJ7" s="597"/>
      <c r="DK7" s="597"/>
      <c r="DL7" s="597"/>
      <c r="DM7" s="597"/>
      <c r="DN7" s="597"/>
      <c r="DO7" s="597"/>
      <c r="DP7" s="598"/>
      <c r="DQ7" s="602">
        <v>13358044</v>
      </c>
      <c r="DR7" s="597"/>
      <c r="DS7" s="597"/>
      <c r="DT7" s="597"/>
      <c r="DU7" s="597"/>
      <c r="DV7" s="597"/>
      <c r="DW7" s="597"/>
      <c r="DX7" s="597"/>
      <c r="DY7" s="597"/>
      <c r="DZ7" s="597"/>
      <c r="EA7" s="597"/>
      <c r="EB7" s="597"/>
      <c r="EC7" s="637"/>
    </row>
    <row r="8" spans="2:143" ht="11.25" customHeight="1" x14ac:dyDescent="0.25">
      <c r="B8" s="593" t="s">
        <v>169</v>
      </c>
      <c r="C8" s="594"/>
      <c r="D8" s="594"/>
      <c r="E8" s="594"/>
      <c r="F8" s="594"/>
      <c r="G8" s="594"/>
      <c r="H8" s="594"/>
      <c r="I8" s="594"/>
      <c r="J8" s="594"/>
      <c r="K8" s="594"/>
      <c r="L8" s="594"/>
      <c r="M8" s="594"/>
      <c r="N8" s="594"/>
      <c r="O8" s="594"/>
      <c r="P8" s="594"/>
      <c r="Q8" s="595"/>
      <c r="R8" s="596">
        <v>190018</v>
      </c>
      <c r="S8" s="597"/>
      <c r="T8" s="597"/>
      <c r="U8" s="597"/>
      <c r="V8" s="597"/>
      <c r="W8" s="597"/>
      <c r="X8" s="597"/>
      <c r="Y8" s="598"/>
      <c r="Z8" s="638">
        <v>0.1</v>
      </c>
      <c r="AA8" s="638"/>
      <c r="AB8" s="638"/>
      <c r="AC8" s="638"/>
      <c r="AD8" s="639">
        <v>190018</v>
      </c>
      <c r="AE8" s="639"/>
      <c r="AF8" s="639"/>
      <c r="AG8" s="639"/>
      <c r="AH8" s="639"/>
      <c r="AI8" s="639"/>
      <c r="AJ8" s="639"/>
      <c r="AK8" s="639"/>
      <c r="AL8" s="599">
        <v>0.3</v>
      </c>
      <c r="AM8" s="600"/>
      <c r="AN8" s="600"/>
      <c r="AO8" s="640"/>
      <c r="AP8" s="593" t="s">
        <v>170</v>
      </c>
      <c r="AQ8" s="594"/>
      <c r="AR8" s="594"/>
      <c r="AS8" s="594"/>
      <c r="AT8" s="594"/>
      <c r="AU8" s="594"/>
      <c r="AV8" s="594"/>
      <c r="AW8" s="594"/>
      <c r="AX8" s="594"/>
      <c r="AY8" s="594"/>
      <c r="AZ8" s="594"/>
      <c r="BA8" s="594"/>
      <c r="BB8" s="594"/>
      <c r="BC8" s="594"/>
      <c r="BD8" s="594"/>
      <c r="BE8" s="594"/>
      <c r="BF8" s="595"/>
      <c r="BG8" s="596">
        <v>480162</v>
      </c>
      <c r="BH8" s="597"/>
      <c r="BI8" s="597"/>
      <c r="BJ8" s="597"/>
      <c r="BK8" s="597"/>
      <c r="BL8" s="597"/>
      <c r="BM8" s="597"/>
      <c r="BN8" s="598"/>
      <c r="BO8" s="638">
        <v>1.3</v>
      </c>
      <c r="BP8" s="638"/>
      <c r="BQ8" s="638"/>
      <c r="BR8" s="638"/>
      <c r="BS8" s="639" t="s">
        <v>64</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41077280</v>
      </c>
      <c r="CS8" s="597"/>
      <c r="CT8" s="597"/>
      <c r="CU8" s="597"/>
      <c r="CV8" s="597"/>
      <c r="CW8" s="597"/>
      <c r="CX8" s="597"/>
      <c r="CY8" s="598"/>
      <c r="CZ8" s="638">
        <v>30</v>
      </c>
      <c r="DA8" s="638"/>
      <c r="DB8" s="638"/>
      <c r="DC8" s="638"/>
      <c r="DD8" s="602">
        <v>454284</v>
      </c>
      <c r="DE8" s="597"/>
      <c r="DF8" s="597"/>
      <c r="DG8" s="597"/>
      <c r="DH8" s="597"/>
      <c r="DI8" s="597"/>
      <c r="DJ8" s="597"/>
      <c r="DK8" s="597"/>
      <c r="DL8" s="597"/>
      <c r="DM8" s="597"/>
      <c r="DN8" s="597"/>
      <c r="DO8" s="597"/>
      <c r="DP8" s="598"/>
      <c r="DQ8" s="602">
        <v>22945957</v>
      </c>
      <c r="DR8" s="597"/>
      <c r="DS8" s="597"/>
      <c r="DT8" s="597"/>
      <c r="DU8" s="597"/>
      <c r="DV8" s="597"/>
      <c r="DW8" s="597"/>
      <c r="DX8" s="597"/>
      <c r="DY8" s="597"/>
      <c r="DZ8" s="597"/>
      <c r="EA8" s="597"/>
      <c r="EB8" s="597"/>
      <c r="EC8" s="637"/>
    </row>
    <row r="9" spans="2:143" ht="11.25" customHeight="1" x14ac:dyDescent="0.25">
      <c r="B9" s="593" t="s">
        <v>172</v>
      </c>
      <c r="C9" s="594"/>
      <c r="D9" s="594"/>
      <c r="E9" s="594"/>
      <c r="F9" s="594"/>
      <c r="G9" s="594"/>
      <c r="H9" s="594"/>
      <c r="I9" s="594"/>
      <c r="J9" s="594"/>
      <c r="K9" s="594"/>
      <c r="L9" s="594"/>
      <c r="M9" s="594"/>
      <c r="N9" s="594"/>
      <c r="O9" s="594"/>
      <c r="P9" s="594"/>
      <c r="Q9" s="595"/>
      <c r="R9" s="596">
        <v>204319</v>
      </c>
      <c r="S9" s="597"/>
      <c r="T9" s="597"/>
      <c r="U9" s="597"/>
      <c r="V9" s="597"/>
      <c r="W9" s="597"/>
      <c r="X9" s="597"/>
      <c r="Y9" s="598"/>
      <c r="Z9" s="638">
        <v>0.1</v>
      </c>
      <c r="AA9" s="638"/>
      <c r="AB9" s="638"/>
      <c r="AC9" s="638"/>
      <c r="AD9" s="639">
        <v>204319</v>
      </c>
      <c r="AE9" s="639"/>
      <c r="AF9" s="639"/>
      <c r="AG9" s="639"/>
      <c r="AH9" s="639"/>
      <c r="AI9" s="639"/>
      <c r="AJ9" s="639"/>
      <c r="AK9" s="639"/>
      <c r="AL9" s="599">
        <v>0.3</v>
      </c>
      <c r="AM9" s="600"/>
      <c r="AN9" s="600"/>
      <c r="AO9" s="640"/>
      <c r="AP9" s="593" t="s">
        <v>173</v>
      </c>
      <c r="AQ9" s="594"/>
      <c r="AR9" s="594"/>
      <c r="AS9" s="594"/>
      <c r="AT9" s="594"/>
      <c r="AU9" s="594"/>
      <c r="AV9" s="594"/>
      <c r="AW9" s="594"/>
      <c r="AX9" s="594"/>
      <c r="AY9" s="594"/>
      <c r="AZ9" s="594"/>
      <c r="BA9" s="594"/>
      <c r="BB9" s="594"/>
      <c r="BC9" s="594"/>
      <c r="BD9" s="594"/>
      <c r="BE9" s="594"/>
      <c r="BF9" s="595"/>
      <c r="BG9" s="596">
        <v>12767899</v>
      </c>
      <c r="BH9" s="597"/>
      <c r="BI9" s="597"/>
      <c r="BJ9" s="597"/>
      <c r="BK9" s="597"/>
      <c r="BL9" s="597"/>
      <c r="BM9" s="597"/>
      <c r="BN9" s="598"/>
      <c r="BO9" s="638">
        <v>33.4</v>
      </c>
      <c r="BP9" s="638"/>
      <c r="BQ9" s="638"/>
      <c r="BR9" s="638"/>
      <c r="BS9" s="639" t="s">
        <v>64</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17135101</v>
      </c>
      <c r="CS9" s="597"/>
      <c r="CT9" s="597"/>
      <c r="CU9" s="597"/>
      <c r="CV9" s="597"/>
      <c r="CW9" s="597"/>
      <c r="CX9" s="597"/>
      <c r="CY9" s="598"/>
      <c r="CZ9" s="638">
        <v>12.5</v>
      </c>
      <c r="DA9" s="638"/>
      <c r="DB9" s="638"/>
      <c r="DC9" s="638"/>
      <c r="DD9" s="602">
        <v>8126682</v>
      </c>
      <c r="DE9" s="597"/>
      <c r="DF9" s="597"/>
      <c r="DG9" s="597"/>
      <c r="DH9" s="597"/>
      <c r="DI9" s="597"/>
      <c r="DJ9" s="597"/>
      <c r="DK9" s="597"/>
      <c r="DL9" s="597"/>
      <c r="DM9" s="597"/>
      <c r="DN9" s="597"/>
      <c r="DO9" s="597"/>
      <c r="DP9" s="598"/>
      <c r="DQ9" s="602">
        <v>6579418</v>
      </c>
      <c r="DR9" s="597"/>
      <c r="DS9" s="597"/>
      <c r="DT9" s="597"/>
      <c r="DU9" s="597"/>
      <c r="DV9" s="597"/>
      <c r="DW9" s="597"/>
      <c r="DX9" s="597"/>
      <c r="DY9" s="597"/>
      <c r="DZ9" s="597"/>
      <c r="EA9" s="597"/>
      <c r="EB9" s="597"/>
      <c r="EC9" s="637"/>
    </row>
    <row r="10" spans="2:143" ht="11.25" customHeight="1" x14ac:dyDescent="0.25">
      <c r="B10" s="593" t="s">
        <v>175</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830496</v>
      </c>
      <c r="BH10" s="597"/>
      <c r="BI10" s="597"/>
      <c r="BJ10" s="597"/>
      <c r="BK10" s="597"/>
      <c r="BL10" s="597"/>
      <c r="BM10" s="597"/>
      <c r="BN10" s="598"/>
      <c r="BO10" s="638">
        <v>2.2000000000000002</v>
      </c>
      <c r="BP10" s="638"/>
      <c r="BQ10" s="638"/>
      <c r="BR10" s="638"/>
      <c r="BS10" s="639" t="s">
        <v>64</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v>306058</v>
      </c>
      <c r="CS10" s="597"/>
      <c r="CT10" s="597"/>
      <c r="CU10" s="597"/>
      <c r="CV10" s="597"/>
      <c r="CW10" s="597"/>
      <c r="CX10" s="597"/>
      <c r="CY10" s="598"/>
      <c r="CZ10" s="638">
        <v>0.2</v>
      </c>
      <c r="DA10" s="638"/>
      <c r="DB10" s="638"/>
      <c r="DC10" s="638"/>
      <c r="DD10" s="602" t="s">
        <v>64</v>
      </c>
      <c r="DE10" s="597"/>
      <c r="DF10" s="597"/>
      <c r="DG10" s="597"/>
      <c r="DH10" s="597"/>
      <c r="DI10" s="597"/>
      <c r="DJ10" s="597"/>
      <c r="DK10" s="597"/>
      <c r="DL10" s="597"/>
      <c r="DM10" s="597"/>
      <c r="DN10" s="597"/>
      <c r="DO10" s="597"/>
      <c r="DP10" s="598"/>
      <c r="DQ10" s="602">
        <v>146117</v>
      </c>
      <c r="DR10" s="597"/>
      <c r="DS10" s="597"/>
      <c r="DT10" s="597"/>
      <c r="DU10" s="597"/>
      <c r="DV10" s="597"/>
      <c r="DW10" s="597"/>
      <c r="DX10" s="597"/>
      <c r="DY10" s="597"/>
      <c r="DZ10" s="597"/>
      <c r="EA10" s="597"/>
      <c r="EB10" s="597"/>
      <c r="EC10" s="637"/>
    </row>
    <row r="11" spans="2:143" ht="11.25" customHeight="1" x14ac:dyDescent="0.25">
      <c r="B11" s="593" t="s">
        <v>178</v>
      </c>
      <c r="C11" s="594"/>
      <c r="D11" s="594"/>
      <c r="E11" s="594"/>
      <c r="F11" s="594"/>
      <c r="G11" s="594"/>
      <c r="H11" s="594"/>
      <c r="I11" s="594"/>
      <c r="J11" s="594"/>
      <c r="K11" s="594"/>
      <c r="L11" s="594"/>
      <c r="M11" s="594"/>
      <c r="N11" s="594"/>
      <c r="O11" s="594"/>
      <c r="P11" s="594"/>
      <c r="Q11" s="595"/>
      <c r="R11" s="596">
        <v>6904442</v>
      </c>
      <c r="S11" s="597"/>
      <c r="T11" s="597"/>
      <c r="U11" s="597"/>
      <c r="V11" s="597"/>
      <c r="W11" s="597"/>
      <c r="X11" s="597"/>
      <c r="Y11" s="598"/>
      <c r="Z11" s="599">
        <v>4.8</v>
      </c>
      <c r="AA11" s="600"/>
      <c r="AB11" s="600"/>
      <c r="AC11" s="601"/>
      <c r="AD11" s="602">
        <v>6904442</v>
      </c>
      <c r="AE11" s="597"/>
      <c r="AF11" s="597"/>
      <c r="AG11" s="597"/>
      <c r="AH11" s="597"/>
      <c r="AI11" s="597"/>
      <c r="AJ11" s="597"/>
      <c r="AK11" s="598"/>
      <c r="AL11" s="599">
        <v>9.6</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1953587</v>
      </c>
      <c r="BH11" s="597"/>
      <c r="BI11" s="597"/>
      <c r="BJ11" s="597"/>
      <c r="BK11" s="597"/>
      <c r="BL11" s="597"/>
      <c r="BM11" s="597"/>
      <c r="BN11" s="598"/>
      <c r="BO11" s="638">
        <v>5.0999999999999996</v>
      </c>
      <c r="BP11" s="638"/>
      <c r="BQ11" s="638"/>
      <c r="BR11" s="638"/>
      <c r="BS11" s="639">
        <v>557312</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3438487</v>
      </c>
      <c r="CS11" s="597"/>
      <c r="CT11" s="597"/>
      <c r="CU11" s="597"/>
      <c r="CV11" s="597"/>
      <c r="CW11" s="597"/>
      <c r="CX11" s="597"/>
      <c r="CY11" s="598"/>
      <c r="CZ11" s="638">
        <v>2.5</v>
      </c>
      <c r="DA11" s="638"/>
      <c r="DB11" s="638"/>
      <c r="DC11" s="638"/>
      <c r="DD11" s="602">
        <v>329227</v>
      </c>
      <c r="DE11" s="597"/>
      <c r="DF11" s="597"/>
      <c r="DG11" s="597"/>
      <c r="DH11" s="597"/>
      <c r="DI11" s="597"/>
      <c r="DJ11" s="597"/>
      <c r="DK11" s="597"/>
      <c r="DL11" s="597"/>
      <c r="DM11" s="597"/>
      <c r="DN11" s="597"/>
      <c r="DO11" s="597"/>
      <c r="DP11" s="598"/>
      <c r="DQ11" s="602">
        <v>2299113</v>
      </c>
      <c r="DR11" s="597"/>
      <c r="DS11" s="597"/>
      <c r="DT11" s="597"/>
      <c r="DU11" s="597"/>
      <c r="DV11" s="597"/>
      <c r="DW11" s="597"/>
      <c r="DX11" s="597"/>
      <c r="DY11" s="597"/>
      <c r="DZ11" s="597"/>
      <c r="EA11" s="597"/>
      <c r="EB11" s="597"/>
      <c r="EC11" s="637"/>
    </row>
    <row r="12" spans="2:143" ht="11.25" customHeight="1" x14ac:dyDescent="0.25">
      <c r="B12" s="593" t="s">
        <v>181</v>
      </c>
      <c r="C12" s="594"/>
      <c r="D12" s="594"/>
      <c r="E12" s="594"/>
      <c r="F12" s="594"/>
      <c r="G12" s="594"/>
      <c r="H12" s="594"/>
      <c r="I12" s="594"/>
      <c r="J12" s="594"/>
      <c r="K12" s="594"/>
      <c r="L12" s="594"/>
      <c r="M12" s="594"/>
      <c r="N12" s="594"/>
      <c r="O12" s="594"/>
      <c r="P12" s="594"/>
      <c r="Q12" s="595"/>
      <c r="R12" s="596">
        <v>28657</v>
      </c>
      <c r="S12" s="597"/>
      <c r="T12" s="597"/>
      <c r="U12" s="597"/>
      <c r="V12" s="597"/>
      <c r="W12" s="597"/>
      <c r="X12" s="597"/>
      <c r="Y12" s="598"/>
      <c r="Z12" s="638">
        <v>0</v>
      </c>
      <c r="AA12" s="638"/>
      <c r="AB12" s="638"/>
      <c r="AC12" s="638"/>
      <c r="AD12" s="639">
        <v>28657</v>
      </c>
      <c r="AE12" s="639"/>
      <c r="AF12" s="639"/>
      <c r="AG12" s="639"/>
      <c r="AH12" s="639"/>
      <c r="AI12" s="639"/>
      <c r="AJ12" s="639"/>
      <c r="AK12" s="639"/>
      <c r="AL12" s="599">
        <v>0</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17064664</v>
      </c>
      <c r="BH12" s="597"/>
      <c r="BI12" s="597"/>
      <c r="BJ12" s="597"/>
      <c r="BK12" s="597"/>
      <c r="BL12" s="597"/>
      <c r="BM12" s="597"/>
      <c r="BN12" s="598"/>
      <c r="BO12" s="638">
        <v>44.6</v>
      </c>
      <c r="BP12" s="638"/>
      <c r="BQ12" s="638"/>
      <c r="BR12" s="638"/>
      <c r="BS12" s="639" t="s">
        <v>64</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3348235</v>
      </c>
      <c r="CS12" s="597"/>
      <c r="CT12" s="597"/>
      <c r="CU12" s="597"/>
      <c r="CV12" s="597"/>
      <c r="CW12" s="597"/>
      <c r="CX12" s="597"/>
      <c r="CY12" s="598"/>
      <c r="CZ12" s="638">
        <v>2.4</v>
      </c>
      <c r="DA12" s="638"/>
      <c r="DB12" s="638"/>
      <c r="DC12" s="638"/>
      <c r="DD12" s="602">
        <v>60015</v>
      </c>
      <c r="DE12" s="597"/>
      <c r="DF12" s="597"/>
      <c r="DG12" s="597"/>
      <c r="DH12" s="597"/>
      <c r="DI12" s="597"/>
      <c r="DJ12" s="597"/>
      <c r="DK12" s="597"/>
      <c r="DL12" s="597"/>
      <c r="DM12" s="597"/>
      <c r="DN12" s="597"/>
      <c r="DO12" s="597"/>
      <c r="DP12" s="598"/>
      <c r="DQ12" s="602">
        <v>2071906</v>
      </c>
      <c r="DR12" s="597"/>
      <c r="DS12" s="597"/>
      <c r="DT12" s="597"/>
      <c r="DU12" s="597"/>
      <c r="DV12" s="597"/>
      <c r="DW12" s="597"/>
      <c r="DX12" s="597"/>
      <c r="DY12" s="597"/>
      <c r="DZ12" s="597"/>
      <c r="EA12" s="597"/>
      <c r="EB12" s="597"/>
      <c r="EC12" s="637"/>
    </row>
    <row r="13" spans="2:143" ht="11.25" customHeight="1" x14ac:dyDescent="0.25">
      <c r="B13" s="593" t="s">
        <v>184</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17040365</v>
      </c>
      <c r="BH13" s="597"/>
      <c r="BI13" s="597"/>
      <c r="BJ13" s="597"/>
      <c r="BK13" s="597"/>
      <c r="BL13" s="597"/>
      <c r="BM13" s="597"/>
      <c r="BN13" s="598"/>
      <c r="BO13" s="638">
        <v>44.5</v>
      </c>
      <c r="BP13" s="638"/>
      <c r="BQ13" s="638"/>
      <c r="BR13" s="638"/>
      <c r="BS13" s="639" t="s">
        <v>64</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21260619</v>
      </c>
      <c r="CS13" s="597"/>
      <c r="CT13" s="597"/>
      <c r="CU13" s="597"/>
      <c r="CV13" s="597"/>
      <c r="CW13" s="597"/>
      <c r="CX13" s="597"/>
      <c r="CY13" s="598"/>
      <c r="CZ13" s="638">
        <v>15.5</v>
      </c>
      <c r="DA13" s="638"/>
      <c r="DB13" s="638"/>
      <c r="DC13" s="638"/>
      <c r="DD13" s="602">
        <v>8316077</v>
      </c>
      <c r="DE13" s="597"/>
      <c r="DF13" s="597"/>
      <c r="DG13" s="597"/>
      <c r="DH13" s="597"/>
      <c r="DI13" s="597"/>
      <c r="DJ13" s="597"/>
      <c r="DK13" s="597"/>
      <c r="DL13" s="597"/>
      <c r="DM13" s="597"/>
      <c r="DN13" s="597"/>
      <c r="DO13" s="597"/>
      <c r="DP13" s="598"/>
      <c r="DQ13" s="602">
        <v>9667781</v>
      </c>
      <c r="DR13" s="597"/>
      <c r="DS13" s="597"/>
      <c r="DT13" s="597"/>
      <c r="DU13" s="597"/>
      <c r="DV13" s="597"/>
      <c r="DW13" s="597"/>
      <c r="DX13" s="597"/>
      <c r="DY13" s="597"/>
      <c r="DZ13" s="597"/>
      <c r="EA13" s="597"/>
      <c r="EB13" s="597"/>
      <c r="EC13" s="637"/>
    </row>
    <row r="14" spans="2:143" ht="11.25" customHeight="1" x14ac:dyDescent="0.25">
      <c r="B14" s="593" t="s">
        <v>187</v>
      </c>
      <c r="C14" s="594"/>
      <c r="D14" s="594"/>
      <c r="E14" s="594"/>
      <c r="F14" s="594"/>
      <c r="G14" s="594"/>
      <c r="H14" s="594"/>
      <c r="I14" s="594"/>
      <c r="J14" s="594"/>
      <c r="K14" s="594"/>
      <c r="L14" s="594"/>
      <c r="M14" s="594"/>
      <c r="N14" s="594"/>
      <c r="O14" s="594"/>
      <c r="P14" s="594"/>
      <c r="Q14" s="595"/>
      <c r="R14" s="596">
        <v>10954</v>
      </c>
      <c r="S14" s="597"/>
      <c r="T14" s="597"/>
      <c r="U14" s="597"/>
      <c r="V14" s="597"/>
      <c r="W14" s="597"/>
      <c r="X14" s="597"/>
      <c r="Y14" s="598"/>
      <c r="Z14" s="638">
        <v>0</v>
      </c>
      <c r="AA14" s="638"/>
      <c r="AB14" s="638"/>
      <c r="AC14" s="638"/>
      <c r="AD14" s="639">
        <v>10954</v>
      </c>
      <c r="AE14" s="639"/>
      <c r="AF14" s="639"/>
      <c r="AG14" s="639"/>
      <c r="AH14" s="639"/>
      <c r="AI14" s="639"/>
      <c r="AJ14" s="639"/>
      <c r="AK14" s="639"/>
      <c r="AL14" s="599">
        <v>0</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983117</v>
      </c>
      <c r="BH14" s="597"/>
      <c r="BI14" s="597"/>
      <c r="BJ14" s="597"/>
      <c r="BK14" s="597"/>
      <c r="BL14" s="597"/>
      <c r="BM14" s="597"/>
      <c r="BN14" s="598"/>
      <c r="BO14" s="638">
        <v>2.6</v>
      </c>
      <c r="BP14" s="638"/>
      <c r="BQ14" s="638"/>
      <c r="BR14" s="638"/>
      <c r="BS14" s="639" t="s">
        <v>64</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5084468</v>
      </c>
      <c r="CS14" s="597"/>
      <c r="CT14" s="597"/>
      <c r="CU14" s="597"/>
      <c r="CV14" s="597"/>
      <c r="CW14" s="597"/>
      <c r="CX14" s="597"/>
      <c r="CY14" s="598"/>
      <c r="CZ14" s="638">
        <v>3.7</v>
      </c>
      <c r="DA14" s="638"/>
      <c r="DB14" s="638"/>
      <c r="DC14" s="638"/>
      <c r="DD14" s="602">
        <v>1353335</v>
      </c>
      <c r="DE14" s="597"/>
      <c r="DF14" s="597"/>
      <c r="DG14" s="597"/>
      <c r="DH14" s="597"/>
      <c r="DI14" s="597"/>
      <c r="DJ14" s="597"/>
      <c r="DK14" s="597"/>
      <c r="DL14" s="597"/>
      <c r="DM14" s="597"/>
      <c r="DN14" s="597"/>
      <c r="DO14" s="597"/>
      <c r="DP14" s="598"/>
      <c r="DQ14" s="602">
        <v>3753338</v>
      </c>
      <c r="DR14" s="597"/>
      <c r="DS14" s="597"/>
      <c r="DT14" s="597"/>
      <c r="DU14" s="597"/>
      <c r="DV14" s="597"/>
      <c r="DW14" s="597"/>
      <c r="DX14" s="597"/>
      <c r="DY14" s="597"/>
      <c r="DZ14" s="597"/>
      <c r="EA14" s="597"/>
      <c r="EB14" s="597"/>
      <c r="EC14" s="637"/>
    </row>
    <row r="15" spans="2:143" ht="11.25" customHeight="1" x14ac:dyDescent="0.25">
      <c r="B15" s="593" t="s">
        <v>190</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1751325</v>
      </c>
      <c r="BH15" s="597"/>
      <c r="BI15" s="597"/>
      <c r="BJ15" s="597"/>
      <c r="BK15" s="597"/>
      <c r="BL15" s="597"/>
      <c r="BM15" s="597"/>
      <c r="BN15" s="598"/>
      <c r="BO15" s="638">
        <v>4.5999999999999996</v>
      </c>
      <c r="BP15" s="638"/>
      <c r="BQ15" s="638"/>
      <c r="BR15" s="638"/>
      <c r="BS15" s="639" t="s">
        <v>64</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13772974</v>
      </c>
      <c r="CS15" s="597"/>
      <c r="CT15" s="597"/>
      <c r="CU15" s="597"/>
      <c r="CV15" s="597"/>
      <c r="CW15" s="597"/>
      <c r="CX15" s="597"/>
      <c r="CY15" s="598"/>
      <c r="CZ15" s="638">
        <v>10</v>
      </c>
      <c r="DA15" s="638"/>
      <c r="DB15" s="638"/>
      <c r="DC15" s="638"/>
      <c r="DD15" s="602">
        <v>3255024</v>
      </c>
      <c r="DE15" s="597"/>
      <c r="DF15" s="597"/>
      <c r="DG15" s="597"/>
      <c r="DH15" s="597"/>
      <c r="DI15" s="597"/>
      <c r="DJ15" s="597"/>
      <c r="DK15" s="597"/>
      <c r="DL15" s="597"/>
      <c r="DM15" s="597"/>
      <c r="DN15" s="597"/>
      <c r="DO15" s="597"/>
      <c r="DP15" s="598"/>
      <c r="DQ15" s="602">
        <v>9490706</v>
      </c>
      <c r="DR15" s="597"/>
      <c r="DS15" s="597"/>
      <c r="DT15" s="597"/>
      <c r="DU15" s="597"/>
      <c r="DV15" s="597"/>
      <c r="DW15" s="597"/>
      <c r="DX15" s="597"/>
      <c r="DY15" s="597"/>
      <c r="DZ15" s="597"/>
      <c r="EA15" s="597"/>
      <c r="EB15" s="597"/>
      <c r="EC15" s="637"/>
    </row>
    <row r="16" spans="2:143" ht="11.25" customHeight="1" x14ac:dyDescent="0.25">
      <c r="B16" s="593" t="s">
        <v>193</v>
      </c>
      <c r="C16" s="594"/>
      <c r="D16" s="594"/>
      <c r="E16" s="594"/>
      <c r="F16" s="594"/>
      <c r="G16" s="594"/>
      <c r="H16" s="594"/>
      <c r="I16" s="594"/>
      <c r="J16" s="594"/>
      <c r="K16" s="594"/>
      <c r="L16" s="594"/>
      <c r="M16" s="594"/>
      <c r="N16" s="594"/>
      <c r="O16" s="594"/>
      <c r="P16" s="594"/>
      <c r="Q16" s="595"/>
      <c r="R16" s="596">
        <v>97534</v>
      </c>
      <c r="S16" s="597"/>
      <c r="T16" s="597"/>
      <c r="U16" s="597"/>
      <c r="V16" s="597"/>
      <c r="W16" s="597"/>
      <c r="X16" s="597"/>
      <c r="Y16" s="598"/>
      <c r="Z16" s="638">
        <v>0.1</v>
      </c>
      <c r="AA16" s="638"/>
      <c r="AB16" s="638"/>
      <c r="AC16" s="638"/>
      <c r="AD16" s="639">
        <v>97534</v>
      </c>
      <c r="AE16" s="639"/>
      <c r="AF16" s="639"/>
      <c r="AG16" s="639"/>
      <c r="AH16" s="639"/>
      <c r="AI16" s="639"/>
      <c r="AJ16" s="639"/>
      <c r="AK16" s="639"/>
      <c r="AL16" s="599">
        <v>0.1</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v>784259</v>
      </c>
      <c r="BH16" s="597"/>
      <c r="BI16" s="597"/>
      <c r="BJ16" s="597"/>
      <c r="BK16" s="597"/>
      <c r="BL16" s="597"/>
      <c r="BM16" s="597"/>
      <c r="BN16" s="598"/>
      <c r="BO16" s="638">
        <v>2.1</v>
      </c>
      <c r="BP16" s="638"/>
      <c r="BQ16" s="638"/>
      <c r="BR16" s="638"/>
      <c r="BS16" s="639" t="s">
        <v>64</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v>63395</v>
      </c>
      <c r="CS16" s="597"/>
      <c r="CT16" s="597"/>
      <c r="CU16" s="597"/>
      <c r="CV16" s="597"/>
      <c r="CW16" s="597"/>
      <c r="CX16" s="597"/>
      <c r="CY16" s="598"/>
      <c r="CZ16" s="638">
        <v>0</v>
      </c>
      <c r="DA16" s="638"/>
      <c r="DB16" s="638"/>
      <c r="DC16" s="638"/>
      <c r="DD16" s="602" t="s">
        <v>64</v>
      </c>
      <c r="DE16" s="597"/>
      <c r="DF16" s="597"/>
      <c r="DG16" s="597"/>
      <c r="DH16" s="597"/>
      <c r="DI16" s="597"/>
      <c r="DJ16" s="597"/>
      <c r="DK16" s="597"/>
      <c r="DL16" s="597"/>
      <c r="DM16" s="597"/>
      <c r="DN16" s="597"/>
      <c r="DO16" s="597"/>
      <c r="DP16" s="598"/>
      <c r="DQ16" s="602">
        <v>63395</v>
      </c>
      <c r="DR16" s="597"/>
      <c r="DS16" s="597"/>
      <c r="DT16" s="597"/>
      <c r="DU16" s="597"/>
      <c r="DV16" s="597"/>
      <c r="DW16" s="597"/>
      <c r="DX16" s="597"/>
      <c r="DY16" s="597"/>
      <c r="DZ16" s="597"/>
      <c r="EA16" s="597"/>
      <c r="EB16" s="597"/>
      <c r="EC16" s="637"/>
    </row>
    <row r="17" spans="2:133" ht="11.25" customHeight="1" x14ac:dyDescent="0.25">
      <c r="B17" s="593" t="s">
        <v>196</v>
      </c>
      <c r="C17" s="594"/>
      <c r="D17" s="594"/>
      <c r="E17" s="594"/>
      <c r="F17" s="594"/>
      <c r="G17" s="594"/>
      <c r="H17" s="594"/>
      <c r="I17" s="594"/>
      <c r="J17" s="594"/>
      <c r="K17" s="594"/>
      <c r="L17" s="594"/>
      <c r="M17" s="594"/>
      <c r="N17" s="594"/>
      <c r="O17" s="594"/>
      <c r="P17" s="594"/>
      <c r="Q17" s="595"/>
      <c r="R17" s="596">
        <v>661017</v>
      </c>
      <c r="S17" s="597"/>
      <c r="T17" s="597"/>
      <c r="U17" s="597"/>
      <c r="V17" s="597"/>
      <c r="W17" s="597"/>
      <c r="X17" s="597"/>
      <c r="Y17" s="598"/>
      <c r="Z17" s="638">
        <v>0.5</v>
      </c>
      <c r="AA17" s="638"/>
      <c r="AB17" s="638"/>
      <c r="AC17" s="638"/>
      <c r="AD17" s="639">
        <v>661017</v>
      </c>
      <c r="AE17" s="639"/>
      <c r="AF17" s="639"/>
      <c r="AG17" s="639"/>
      <c r="AH17" s="639"/>
      <c r="AI17" s="639"/>
      <c r="AJ17" s="639"/>
      <c r="AK17" s="639"/>
      <c r="AL17" s="599">
        <v>0.9</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15022718</v>
      </c>
      <c r="CS17" s="597"/>
      <c r="CT17" s="597"/>
      <c r="CU17" s="597"/>
      <c r="CV17" s="597"/>
      <c r="CW17" s="597"/>
      <c r="CX17" s="597"/>
      <c r="CY17" s="598"/>
      <c r="CZ17" s="638">
        <v>11</v>
      </c>
      <c r="DA17" s="638"/>
      <c r="DB17" s="638"/>
      <c r="DC17" s="638"/>
      <c r="DD17" s="602" t="s">
        <v>64</v>
      </c>
      <c r="DE17" s="597"/>
      <c r="DF17" s="597"/>
      <c r="DG17" s="597"/>
      <c r="DH17" s="597"/>
      <c r="DI17" s="597"/>
      <c r="DJ17" s="597"/>
      <c r="DK17" s="597"/>
      <c r="DL17" s="597"/>
      <c r="DM17" s="597"/>
      <c r="DN17" s="597"/>
      <c r="DO17" s="597"/>
      <c r="DP17" s="598"/>
      <c r="DQ17" s="602">
        <v>14835667</v>
      </c>
      <c r="DR17" s="597"/>
      <c r="DS17" s="597"/>
      <c r="DT17" s="597"/>
      <c r="DU17" s="597"/>
      <c r="DV17" s="597"/>
      <c r="DW17" s="597"/>
      <c r="DX17" s="597"/>
      <c r="DY17" s="597"/>
      <c r="DZ17" s="597"/>
      <c r="EA17" s="597"/>
      <c r="EB17" s="597"/>
      <c r="EC17" s="637"/>
    </row>
    <row r="18" spans="2:133" ht="11.25" customHeight="1" x14ac:dyDescent="0.25">
      <c r="B18" s="593" t="s">
        <v>199</v>
      </c>
      <c r="C18" s="594"/>
      <c r="D18" s="594"/>
      <c r="E18" s="594"/>
      <c r="F18" s="594"/>
      <c r="G18" s="594"/>
      <c r="H18" s="594"/>
      <c r="I18" s="594"/>
      <c r="J18" s="594"/>
      <c r="K18" s="594"/>
      <c r="L18" s="594"/>
      <c r="M18" s="594"/>
      <c r="N18" s="594"/>
      <c r="O18" s="594"/>
      <c r="P18" s="594"/>
      <c r="Q18" s="595"/>
      <c r="R18" s="596">
        <v>333835</v>
      </c>
      <c r="S18" s="597"/>
      <c r="T18" s="597"/>
      <c r="U18" s="597"/>
      <c r="V18" s="597"/>
      <c r="W18" s="597"/>
      <c r="X18" s="597"/>
      <c r="Y18" s="598"/>
      <c r="Z18" s="638">
        <v>0.2</v>
      </c>
      <c r="AA18" s="638"/>
      <c r="AB18" s="638"/>
      <c r="AC18" s="638"/>
      <c r="AD18" s="639">
        <v>333835</v>
      </c>
      <c r="AE18" s="639"/>
      <c r="AF18" s="639"/>
      <c r="AG18" s="639"/>
      <c r="AH18" s="639"/>
      <c r="AI18" s="639"/>
      <c r="AJ18" s="639"/>
      <c r="AK18" s="639"/>
      <c r="AL18" s="599">
        <v>0.5</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5">
      <c r="B19" s="593" t="s">
        <v>202</v>
      </c>
      <c r="C19" s="594"/>
      <c r="D19" s="594"/>
      <c r="E19" s="594"/>
      <c r="F19" s="594"/>
      <c r="G19" s="594"/>
      <c r="H19" s="594"/>
      <c r="I19" s="594"/>
      <c r="J19" s="594"/>
      <c r="K19" s="594"/>
      <c r="L19" s="594"/>
      <c r="M19" s="594"/>
      <c r="N19" s="594"/>
      <c r="O19" s="594"/>
      <c r="P19" s="594"/>
      <c r="Q19" s="595"/>
      <c r="R19" s="596">
        <v>285861</v>
      </c>
      <c r="S19" s="597"/>
      <c r="T19" s="597"/>
      <c r="U19" s="597"/>
      <c r="V19" s="597"/>
      <c r="W19" s="597"/>
      <c r="X19" s="597"/>
      <c r="Y19" s="598"/>
      <c r="Z19" s="638">
        <v>0.2</v>
      </c>
      <c r="AA19" s="638"/>
      <c r="AB19" s="638"/>
      <c r="AC19" s="638"/>
      <c r="AD19" s="639">
        <v>285861</v>
      </c>
      <c r="AE19" s="639"/>
      <c r="AF19" s="639"/>
      <c r="AG19" s="639"/>
      <c r="AH19" s="639"/>
      <c r="AI19" s="639"/>
      <c r="AJ19" s="639"/>
      <c r="AK19" s="639"/>
      <c r="AL19" s="599">
        <v>0.4</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v>1634514</v>
      </c>
      <c r="BH19" s="597"/>
      <c r="BI19" s="597"/>
      <c r="BJ19" s="597"/>
      <c r="BK19" s="597"/>
      <c r="BL19" s="597"/>
      <c r="BM19" s="597"/>
      <c r="BN19" s="598"/>
      <c r="BO19" s="638">
        <v>4.3</v>
      </c>
      <c r="BP19" s="638"/>
      <c r="BQ19" s="638"/>
      <c r="BR19" s="638"/>
      <c r="BS19" s="639" t="s">
        <v>64</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5">
      <c r="B20" s="663" t="s">
        <v>205</v>
      </c>
      <c r="C20" s="664"/>
      <c r="D20" s="664"/>
      <c r="E20" s="664"/>
      <c r="F20" s="664"/>
      <c r="G20" s="664"/>
      <c r="H20" s="664"/>
      <c r="I20" s="664"/>
      <c r="J20" s="664"/>
      <c r="K20" s="664"/>
      <c r="L20" s="664"/>
      <c r="M20" s="664"/>
      <c r="N20" s="664"/>
      <c r="O20" s="664"/>
      <c r="P20" s="664"/>
      <c r="Q20" s="665"/>
      <c r="R20" s="596">
        <v>47974</v>
      </c>
      <c r="S20" s="597"/>
      <c r="T20" s="597"/>
      <c r="U20" s="597"/>
      <c r="V20" s="597"/>
      <c r="W20" s="597"/>
      <c r="X20" s="597"/>
      <c r="Y20" s="598"/>
      <c r="Z20" s="638">
        <v>0</v>
      </c>
      <c r="AA20" s="638"/>
      <c r="AB20" s="638"/>
      <c r="AC20" s="638"/>
      <c r="AD20" s="639">
        <v>47974</v>
      </c>
      <c r="AE20" s="639"/>
      <c r="AF20" s="639"/>
      <c r="AG20" s="639"/>
      <c r="AH20" s="639"/>
      <c r="AI20" s="639"/>
      <c r="AJ20" s="639"/>
      <c r="AK20" s="639"/>
      <c r="AL20" s="599">
        <v>0.1</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v>1634514</v>
      </c>
      <c r="BH20" s="597"/>
      <c r="BI20" s="597"/>
      <c r="BJ20" s="597"/>
      <c r="BK20" s="597"/>
      <c r="BL20" s="597"/>
      <c r="BM20" s="597"/>
      <c r="BN20" s="598"/>
      <c r="BO20" s="638">
        <v>4.3</v>
      </c>
      <c r="BP20" s="638"/>
      <c r="BQ20" s="638"/>
      <c r="BR20" s="638"/>
      <c r="BS20" s="639" t="s">
        <v>64</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137147703</v>
      </c>
      <c r="CS20" s="597"/>
      <c r="CT20" s="597"/>
      <c r="CU20" s="597"/>
      <c r="CV20" s="597"/>
      <c r="CW20" s="597"/>
      <c r="CX20" s="597"/>
      <c r="CY20" s="598"/>
      <c r="CZ20" s="638">
        <v>100</v>
      </c>
      <c r="DA20" s="638"/>
      <c r="DB20" s="638"/>
      <c r="DC20" s="638"/>
      <c r="DD20" s="602">
        <v>23534235</v>
      </c>
      <c r="DE20" s="597"/>
      <c r="DF20" s="597"/>
      <c r="DG20" s="597"/>
      <c r="DH20" s="597"/>
      <c r="DI20" s="597"/>
      <c r="DJ20" s="597"/>
      <c r="DK20" s="597"/>
      <c r="DL20" s="597"/>
      <c r="DM20" s="597"/>
      <c r="DN20" s="597"/>
      <c r="DO20" s="597"/>
      <c r="DP20" s="598"/>
      <c r="DQ20" s="602">
        <v>85719439</v>
      </c>
      <c r="DR20" s="597"/>
      <c r="DS20" s="597"/>
      <c r="DT20" s="597"/>
      <c r="DU20" s="597"/>
      <c r="DV20" s="597"/>
      <c r="DW20" s="597"/>
      <c r="DX20" s="597"/>
      <c r="DY20" s="597"/>
      <c r="DZ20" s="597"/>
      <c r="EA20" s="597"/>
      <c r="EB20" s="597"/>
      <c r="EC20" s="637"/>
    </row>
    <row r="21" spans="2:133" ht="11.25" customHeight="1" x14ac:dyDescent="0.25">
      <c r="B21" s="593" t="s">
        <v>208</v>
      </c>
      <c r="C21" s="594"/>
      <c r="D21" s="594"/>
      <c r="E21" s="594"/>
      <c r="F21" s="594"/>
      <c r="G21" s="594"/>
      <c r="H21" s="594"/>
      <c r="I21" s="594"/>
      <c r="J21" s="594"/>
      <c r="K21" s="594"/>
      <c r="L21" s="594"/>
      <c r="M21" s="594"/>
      <c r="N21" s="594"/>
      <c r="O21" s="594"/>
      <c r="P21" s="594"/>
      <c r="Q21" s="595"/>
      <c r="R21" s="596">
        <v>27984064</v>
      </c>
      <c r="S21" s="597"/>
      <c r="T21" s="597"/>
      <c r="U21" s="597"/>
      <c r="V21" s="597"/>
      <c r="W21" s="597"/>
      <c r="X21" s="597"/>
      <c r="Y21" s="598"/>
      <c r="Z21" s="638">
        <v>19.5</v>
      </c>
      <c r="AA21" s="638"/>
      <c r="AB21" s="638"/>
      <c r="AC21" s="638"/>
      <c r="AD21" s="639">
        <v>24891791</v>
      </c>
      <c r="AE21" s="639"/>
      <c r="AF21" s="639"/>
      <c r="AG21" s="639"/>
      <c r="AH21" s="639"/>
      <c r="AI21" s="639"/>
      <c r="AJ21" s="639"/>
      <c r="AK21" s="639"/>
      <c r="AL21" s="599">
        <v>34.700000000000003</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v>33578</v>
      </c>
      <c r="BH21" s="597"/>
      <c r="BI21" s="597"/>
      <c r="BJ21" s="597"/>
      <c r="BK21" s="597"/>
      <c r="BL21" s="597"/>
      <c r="BM21" s="597"/>
      <c r="BN21" s="598"/>
      <c r="BO21" s="638">
        <v>0.1</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5">
      <c r="B22" s="593" t="s">
        <v>210</v>
      </c>
      <c r="C22" s="594"/>
      <c r="D22" s="594"/>
      <c r="E22" s="594"/>
      <c r="F22" s="594"/>
      <c r="G22" s="594"/>
      <c r="H22" s="594"/>
      <c r="I22" s="594"/>
      <c r="J22" s="594"/>
      <c r="K22" s="594"/>
      <c r="L22" s="594"/>
      <c r="M22" s="594"/>
      <c r="N22" s="594"/>
      <c r="O22" s="594"/>
      <c r="P22" s="594"/>
      <c r="Q22" s="595"/>
      <c r="R22" s="596">
        <v>24891791</v>
      </c>
      <c r="S22" s="597"/>
      <c r="T22" s="597"/>
      <c r="U22" s="597"/>
      <c r="V22" s="597"/>
      <c r="W22" s="597"/>
      <c r="X22" s="597"/>
      <c r="Y22" s="598"/>
      <c r="Z22" s="638">
        <v>17.3</v>
      </c>
      <c r="AA22" s="638"/>
      <c r="AB22" s="638"/>
      <c r="AC22" s="638"/>
      <c r="AD22" s="639">
        <v>24891791</v>
      </c>
      <c r="AE22" s="639"/>
      <c r="AF22" s="639"/>
      <c r="AG22" s="639"/>
      <c r="AH22" s="639"/>
      <c r="AI22" s="639"/>
      <c r="AJ22" s="639"/>
      <c r="AK22" s="639"/>
      <c r="AL22" s="599">
        <v>34.700000000000003</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5">
      <c r="B23" s="593" t="s">
        <v>213</v>
      </c>
      <c r="C23" s="594"/>
      <c r="D23" s="594"/>
      <c r="E23" s="594"/>
      <c r="F23" s="594"/>
      <c r="G23" s="594"/>
      <c r="H23" s="594"/>
      <c r="I23" s="594"/>
      <c r="J23" s="594"/>
      <c r="K23" s="594"/>
      <c r="L23" s="594"/>
      <c r="M23" s="594"/>
      <c r="N23" s="594"/>
      <c r="O23" s="594"/>
      <c r="P23" s="594"/>
      <c r="Q23" s="595"/>
      <c r="R23" s="596">
        <v>3092083</v>
      </c>
      <c r="S23" s="597"/>
      <c r="T23" s="597"/>
      <c r="U23" s="597"/>
      <c r="V23" s="597"/>
      <c r="W23" s="597"/>
      <c r="X23" s="597"/>
      <c r="Y23" s="598"/>
      <c r="Z23" s="638">
        <v>2.2000000000000002</v>
      </c>
      <c r="AA23" s="638"/>
      <c r="AB23" s="638"/>
      <c r="AC23" s="638"/>
      <c r="AD23" s="639" t="s">
        <v>64</v>
      </c>
      <c r="AE23" s="639"/>
      <c r="AF23" s="639"/>
      <c r="AG23" s="639"/>
      <c r="AH23" s="639"/>
      <c r="AI23" s="639"/>
      <c r="AJ23" s="639"/>
      <c r="AK23" s="639"/>
      <c r="AL23" s="599" t="s">
        <v>64</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v>1600936</v>
      </c>
      <c r="BH23" s="597"/>
      <c r="BI23" s="597"/>
      <c r="BJ23" s="597"/>
      <c r="BK23" s="597"/>
      <c r="BL23" s="597"/>
      <c r="BM23" s="597"/>
      <c r="BN23" s="598"/>
      <c r="BO23" s="638">
        <v>4.2</v>
      </c>
      <c r="BP23" s="638"/>
      <c r="BQ23" s="638"/>
      <c r="BR23" s="638"/>
      <c r="BS23" s="639" t="s">
        <v>64</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x14ac:dyDescent="0.25">
      <c r="B24" s="593" t="s">
        <v>220</v>
      </c>
      <c r="C24" s="594"/>
      <c r="D24" s="594"/>
      <c r="E24" s="594"/>
      <c r="F24" s="594"/>
      <c r="G24" s="594"/>
      <c r="H24" s="594"/>
      <c r="I24" s="594"/>
      <c r="J24" s="594"/>
      <c r="K24" s="594"/>
      <c r="L24" s="594"/>
      <c r="M24" s="594"/>
      <c r="N24" s="594"/>
      <c r="O24" s="594"/>
      <c r="P24" s="594"/>
      <c r="Q24" s="595"/>
      <c r="R24" s="596">
        <v>190</v>
      </c>
      <c r="S24" s="597"/>
      <c r="T24" s="597"/>
      <c r="U24" s="597"/>
      <c r="V24" s="597"/>
      <c r="W24" s="597"/>
      <c r="X24" s="597"/>
      <c r="Y24" s="598"/>
      <c r="Z24" s="638">
        <v>0</v>
      </c>
      <c r="AA24" s="638"/>
      <c r="AB24" s="638"/>
      <c r="AC24" s="638"/>
      <c r="AD24" s="639" t="s">
        <v>64</v>
      </c>
      <c r="AE24" s="639"/>
      <c r="AF24" s="639"/>
      <c r="AG24" s="639"/>
      <c r="AH24" s="639"/>
      <c r="AI24" s="639"/>
      <c r="AJ24" s="639"/>
      <c r="AK24" s="639"/>
      <c r="AL24" s="599" t="s">
        <v>64</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60407994</v>
      </c>
      <c r="CS24" s="649"/>
      <c r="CT24" s="649"/>
      <c r="CU24" s="649"/>
      <c r="CV24" s="649"/>
      <c r="CW24" s="649"/>
      <c r="CX24" s="649"/>
      <c r="CY24" s="677"/>
      <c r="CZ24" s="678">
        <v>44</v>
      </c>
      <c r="DA24" s="661"/>
      <c r="DB24" s="661"/>
      <c r="DC24" s="680"/>
      <c r="DD24" s="676">
        <v>42646043</v>
      </c>
      <c r="DE24" s="649"/>
      <c r="DF24" s="649"/>
      <c r="DG24" s="649"/>
      <c r="DH24" s="649"/>
      <c r="DI24" s="649"/>
      <c r="DJ24" s="649"/>
      <c r="DK24" s="677"/>
      <c r="DL24" s="676">
        <v>40510431</v>
      </c>
      <c r="DM24" s="649"/>
      <c r="DN24" s="649"/>
      <c r="DO24" s="649"/>
      <c r="DP24" s="649"/>
      <c r="DQ24" s="649"/>
      <c r="DR24" s="649"/>
      <c r="DS24" s="649"/>
      <c r="DT24" s="649"/>
      <c r="DU24" s="649"/>
      <c r="DV24" s="677"/>
      <c r="DW24" s="678">
        <v>55.3</v>
      </c>
      <c r="DX24" s="661"/>
      <c r="DY24" s="661"/>
      <c r="DZ24" s="661"/>
      <c r="EA24" s="661"/>
      <c r="EB24" s="661"/>
      <c r="EC24" s="679"/>
    </row>
    <row r="25" spans="2:133" ht="11.25" customHeight="1" x14ac:dyDescent="0.25">
      <c r="B25" s="593" t="s">
        <v>223</v>
      </c>
      <c r="C25" s="594"/>
      <c r="D25" s="594"/>
      <c r="E25" s="594"/>
      <c r="F25" s="594"/>
      <c r="G25" s="594"/>
      <c r="H25" s="594"/>
      <c r="I25" s="594"/>
      <c r="J25" s="594"/>
      <c r="K25" s="594"/>
      <c r="L25" s="594"/>
      <c r="M25" s="594"/>
      <c r="N25" s="594"/>
      <c r="O25" s="594"/>
      <c r="P25" s="594"/>
      <c r="Q25" s="595"/>
      <c r="R25" s="596">
        <v>75913077</v>
      </c>
      <c r="S25" s="597"/>
      <c r="T25" s="597"/>
      <c r="U25" s="597"/>
      <c r="V25" s="597"/>
      <c r="W25" s="597"/>
      <c r="X25" s="597"/>
      <c r="Y25" s="598"/>
      <c r="Z25" s="638">
        <v>52.9</v>
      </c>
      <c r="AA25" s="638"/>
      <c r="AB25" s="638"/>
      <c r="AC25" s="638"/>
      <c r="AD25" s="639">
        <v>71219868</v>
      </c>
      <c r="AE25" s="639"/>
      <c r="AF25" s="639"/>
      <c r="AG25" s="639"/>
      <c r="AH25" s="639"/>
      <c r="AI25" s="639"/>
      <c r="AJ25" s="639"/>
      <c r="AK25" s="639"/>
      <c r="AL25" s="599">
        <v>99.3</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20301179</v>
      </c>
      <c r="CS25" s="609"/>
      <c r="CT25" s="609"/>
      <c r="CU25" s="609"/>
      <c r="CV25" s="609"/>
      <c r="CW25" s="609"/>
      <c r="CX25" s="609"/>
      <c r="CY25" s="610"/>
      <c r="CZ25" s="599">
        <v>14.8</v>
      </c>
      <c r="DA25" s="611"/>
      <c r="DB25" s="611"/>
      <c r="DC25" s="612"/>
      <c r="DD25" s="602">
        <v>18926342</v>
      </c>
      <c r="DE25" s="609"/>
      <c r="DF25" s="609"/>
      <c r="DG25" s="609"/>
      <c r="DH25" s="609"/>
      <c r="DI25" s="609"/>
      <c r="DJ25" s="609"/>
      <c r="DK25" s="610"/>
      <c r="DL25" s="602">
        <v>18510140</v>
      </c>
      <c r="DM25" s="609"/>
      <c r="DN25" s="609"/>
      <c r="DO25" s="609"/>
      <c r="DP25" s="609"/>
      <c r="DQ25" s="609"/>
      <c r="DR25" s="609"/>
      <c r="DS25" s="609"/>
      <c r="DT25" s="609"/>
      <c r="DU25" s="609"/>
      <c r="DV25" s="610"/>
      <c r="DW25" s="599">
        <v>25.3</v>
      </c>
      <c r="DX25" s="611"/>
      <c r="DY25" s="611"/>
      <c r="DZ25" s="611"/>
      <c r="EA25" s="611"/>
      <c r="EB25" s="611"/>
      <c r="EC25" s="627"/>
    </row>
    <row r="26" spans="2:133" ht="11.25" customHeight="1" x14ac:dyDescent="0.25">
      <c r="B26" s="593" t="s">
        <v>226</v>
      </c>
      <c r="C26" s="594"/>
      <c r="D26" s="594"/>
      <c r="E26" s="594"/>
      <c r="F26" s="594"/>
      <c r="G26" s="594"/>
      <c r="H26" s="594"/>
      <c r="I26" s="594"/>
      <c r="J26" s="594"/>
      <c r="K26" s="594"/>
      <c r="L26" s="594"/>
      <c r="M26" s="594"/>
      <c r="N26" s="594"/>
      <c r="O26" s="594"/>
      <c r="P26" s="594"/>
      <c r="Q26" s="595"/>
      <c r="R26" s="596">
        <v>25040</v>
      </c>
      <c r="S26" s="597"/>
      <c r="T26" s="597"/>
      <c r="U26" s="597"/>
      <c r="V26" s="597"/>
      <c r="W26" s="597"/>
      <c r="X26" s="597"/>
      <c r="Y26" s="598"/>
      <c r="Z26" s="638">
        <v>0</v>
      </c>
      <c r="AA26" s="638"/>
      <c r="AB26" s="638"/>
      <c r="AC26" s="638"/>
      <c r="AD26" s="639">
        <v>25040</v>
      </c>
      <c r="AE26" s="639"/>
      <c r="AF26" s="639"/>
      <c r="AG26" s="639"/>
      <c r="AH26" s="639"/>
      <c r="AI26" s="639"/>
      <c r="AJ26" s="639"/>
      <c r="AK26" s="639"/>
      <c r="AL26" s="599">
        <v>0</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12595128</v>
      </c>
      <c r="CS26" s="597"/>
      <c r="CT26" s="597"/>
      <c r="CU26" s="597"/>
      <c r="CV26" s="597"/>
      <c r="CW26" s="597"/>
      <c r="CX26" s="597"/>
      <c r="CY26" s="598"/>
      <c r="CZ26" s="599">
        <v>9.1999999999999993</v>
      </c>
      <c r="DA26" s="611"/>
      <c r="DB26" s="611"/>
      <c r="DC26" s="612"/>
      <c r="DD26" s="602">
        <v>11728900</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5">
      <c r="B27" s="593" t="s">
        <v>229</v>
      </c>
      <c r="C27" s="594"/>
      <c r="D27" s="594"/>
      <c r="E27" s="594"/>
      <c r="F27" s="594"/>
      <c r="G27" s="594"/>
      <c r="H27" s="594"/>
      <c r="I27" s="594"/>
      <c r="J27" s="594"/>
      <c r="K27" s="594"/>
      <c r="L27" s="594"/>
      <c r="M27" s="594"/>
      <c r="N27" s="594"/>
      <c r="O27" s="594"/>
      <c r="P27" s="594"/>
      <c r="Q27" s="595"/>
      <c r="R27" s="596">
        <v>340672</v>
      </c>
      <c r="S27" s="597"/>
      <c r="T27" s="597"/>
      <c r="U27" s="597"/>
      <c r="V27" s="597"/>
      <c r="W27" s="597"/>
      <c r="X27" s="597"/>
      <c r="Y27" s="598"/>
      <c r="Z27" s="638">
        <v>0.2</v>
      </c>
      <c r="AA27" s="638"/>
      <c r="AB27" s="638"/>
      <c r="AC27" s="638"/>
      <c r="AD27" s="639" t="s">
        <v>64</v>
      </c>
      <c r="AE27" s="639"/>
      <c r="AF27" s="639"/>
      <c r="AG27" s="639"/>
      <c r="AH27" s="639"/>
      <c r="AI27" s="639"/>
      <c r="AJ27" s="639"/>
      <c r="AK27" s="639"/>
      <c r="AL27" s="599" t="s">
        <v>64</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38250023</v>
      </c>
      <c r="BH27" s="597"/>
      <c r="BI27" s="597"/>
      <c r="BJ27" s="597"/>
      <c r="BK27" s="597"/>
      <c r="BL27" s="597"/>
      <c r="BM27" s="597"/>
      <c r="BN27" s="598"/>
      <c r="BO27" s="638">
        <v>100</v>
      </c>
      <c r="BP27" s="638"/>
      <c r="BQ27" s="638"/>
      <c r="BR27" s="638"/>
      <c r="BS27" s="639">
        <v>557312</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25084097</v>
      </c>
      <c r="CS27" s="609"/>
      <c r="CT27" s="609"/>
      <c r="CU27" s="609"/>
      <c r="CV27" s="609"/>
      <c r="CW27" s="609"/>
      <c r="CX27" s="609"/>
      <c r="CY27" s="610"/>
      <c r="CZ27" s="599">
        <v>18.3</v>
      </c>
      <c r="DA27" s="611"/>
      <c r="DB27" s="611"/>
      <c r="DC27" s="612"/>
      <c r="DD27" s="602">
        <v>8884034</v>
      </c>
      <c r="DE27" s="609"/>
      <c r="DF27" s="609"/>
      <c r="DG27" s="609"/>
      <c r="DH27" s="609"/>
      <c r="DI27" s="609"/>
      <c r="DJ27" s="609"/>
      <c r="DK27" s="610"/>
      <c r="DL27" s="602">
        <v>7164624</v>
      </c>
      <c r="DM27" s="609"/>
      <c r="DN27" s="609"/>
      <c r="DO27" s="609"/>
      <c r="DP27" s="609"/>
      <c r="DQ27" s="609"/>
      <c r="DR27" s="609"/>
      <c r="DS27" s="609"/>
      <c r="DT27" s="609"/>
      <c r="DU27" s="609"/>
      <c r="DV27" s="610"/>
      <c r="DW27" s="599">
        <v>9.8000000000000007</v>
      </c>
      <c r="DX27" s="611"/>
      <c r="DY27" s="611"/>
      <c r="DZ27" s="611"/>
      <c r="EA27" s="611"/>
      <c r="EB27" s="611"/>
      <c r="EC27" s="627"/>
    </row>
    <row r="28" spans="2:133" ht="11.25" customHeight="1" x14ac:dyDescent="0.25">
      <c r="B28" s="593" t="s">
        <v>232</v>
      </c>
      <c r="C28" s="594"/>
      <c r="D28" s="594"/>
      <c r="E28" s="594"/>
      <c r="F28" s="594"/>
      <c r="G28" s="594"/>
      <c r="H28" s="594"/>
      <c r="I28" s="594"/>
      <c r="J28" s="594"/>
      <c r="K28" s="594"/>
      <c r="L28" s="594"/>
      <c r="M28" s="594"/>
      <c r="N28" s="594"/>
      <c r="O28" s="594"/>
      <c r="P28" s="594"/>
      <c r="Q28" s="595"/>
      <c r="R28" s="596">
        <v>926125</v>
      </c>
      <c r="S28" s="597"/>
      <c r="T28" s="597"/>
      <c r="U28" s="597"/>
      <c r="V28" s="597"/>
      <c r="W28" s="597"/>
      <c r="X28" s="597"/>
      <c r="Y28" s="598"/>
      <c r="Z28" s="638">
        <v>0.6</v>
      </c>
      <c r="AA28" s="638"/>
      <c r="AB28" s="638"/>
      <c r="AC28" s="638"/>
      <c r="AD28" s="639">
        <v>144552</v>
      </c>
      <c r="AE28" s="639"/>
      <c r="AF28" s="639"/>
      <c r="AG28" s="639"/>
      <c r="AH28" s="639"/>
      <c r="AI28" s="639"/>
      <c r="AJ28" s="639"/>
      <c r="AK28" s="639"/>
      <c r="AL28" s="599">
        <v>0.2</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15022718</v>
      </c>
      <c r="CS28" s="597"/>
      <c r="CT28" s="597"/>
      <c r="CU28" s="597"/>
      <c r="CV28" s="597"/>
      <c r="CW28" s="597"/>
      <c r="CX28" s="597"/>
      <c r="CY28" s="598"/>
      <c r="CZ28" s="599">
        <v>11</v>
      </c>
      <c r="DA28" s="611"/>
      <c r="DB28" s="611"/>
      <c r="DC28" s="612"/>
      <c r="DD28" s="602">
        <v>14835667</v>
      </c>
      <c r="DE28" s="597"/>
      <c r="DF28" s="597"/>
      <c r="DG28" s="597"/>
      <c r="DH28" s="597"/>
      <c r="DI28" s="597"/>
      <c r="DJ28" s="597"/>
      <c r="DK28" s="598"/>
      <c r="DL28" s="602">
        <v>14835667</v>
      </c>
      <c r="DM28" s="597"/>
      <c r="DN28" s="597"/>
      <c r="DO28" s="597"/>
      <c r="DP28" s="597"/>
      <c r="DQ28" s="597"/>
      <c r="DR28" s="597"/>
      <c r="DS28" s="597"/>
      <c r="DT28" s="597"/>
      <c r="DU28" s="597"/>
      <c r="DV28" s="598"/>
      <c r="DW28" s="599">
        <v>20.3</v>
      </c>
      <c r="DX28" s="611"/>
      <c r="DY28" s="611"/>
      <c r="DZ28" s="611"/>
      <c r="EA28" s="611"/>
      <c r="EB28" s="611"/>
      <c r="EC28" s="627"/>
    </row>
    <row r="29" spans="2:133" ht="11.25" customHeight="1" x14ac:dyDescent="0.25">
      <c r="B29" s="593" t="s">
        <v>234</v>
      </c>
      <c r="C29" s="594"/>
      <c r="D29" s="594"/>
      <c r="E29" s="594"/>
      <c r="F29" s="594"/>
      <c r="G29" s="594"/>
      <c r="H29" s="594"/>
      <c r="I29" s="594"/>
      <c r="J29" s="594"/>
      <c r="K29" s="594"/>
      <c r="L29" s="594"/>
      <c r="M29" s="594"/>
      <c r="N29" s="594"/>
      <c r="O29" s="594"/>
      <c r="P29" s="594"/>
      <c r="Q29" s="595"/>
      <c r="R29" s="596">
        <v>941872</v>
      </c>
      <c r="S29" s="597"/>
      <c r="T29" s="597"/>
      <c r="U29" s="597"/>
      <c r="V29" s="597"/>
      <c r="W29" s="597"/>
      <c r="X29" s="597"/>
      <c r="Y29" s="598"/>
      <c r="Z29" s="638">
        <v>0.7</v>
      </c>
      <c r="AA29" s="638"/>
      <c r="AB29" s="638"/>
      <c r="AC29" s="638"/>
      <c r="AD29" s="639">
        <v>4201</v>
      </c>
      <c r="AE29" s="639"/>
      <c r="AF29" s="639"/>
      <c r="AG29" s="639"/>
      <c r="AH29" s="639"/>
      <c r="AI29" s="639"/>
      <c r="AJ29" s="639"/>
      <c r="AK29" s="639"/>
      <c r="AL29" s="599">
        <v>0</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15022708</v>
      </c>
      <c r="CS29" s="609"/>
      <c r="CT29" s="609"/>
      <c r="CU29" s="609"/>
      <c r="CV29" s="609"/>
      <c r="CW29" s="609"/>
      <c r="CX29" s="609"/>
      <c r="CY29" s="610"/>
      <c r="CZ29" s="599">
        <v>11</v>
      </c>
      <c r="DA29" s="611"/>
      <c r="DB29" s="611"/>
      <c r="DC29" s="612"/>
      <c r="DD29" s="602">
        <v>14835657</v>
      </c>
      <c r="DE29" s="609"/>
      <c r="DF29" s="609"/>
      <c r="DG29" s="609"/>
      <c r="DH29" s="609"/>
      <c r="DI29" s="609"/>
      <c r="DJ29" s="609"/>
      <c r="DK29" s="610"/>
      <c r="DL29" s="602">
        <v>14835657</v>
      </c>
      <c r="DM29" s="609"/>
      <c r="DN29" s="609"/>
      <c r="DO29" s="609"/>
      <c r="DP29" s="609"/>
      <c r="DQ29" s="609"/>
      <c r="DR29" s="609"/>
      <c r="DS29" s="609"/>
      <c r="DT29" s="609"/>
      <c r="DU29" s="609"/>
      <c r="DV29" s="610"/>
      <c r="DW29" s="599">
        <v>20.3</v>
      </c>
      <c r="DX29" s="611"/>
      <c r="DY29" s="611"/>
      <c r="DZ29" s="611"/>
      <c r="EA29" s="611"/>
      <c r="EB29" s="611"/>
      <c r="EC29" s="627"/>
    </row>
    <row r="30" spans="2:133" ht="11.25" customHeight="1" x14ac:dyDescent="0.25">
      <c r="B30" s="593" t="s">
        <v>237</v>
      </c>
      <c r="C30" s="594"/>
      <c r="D30" s="594"/>
      <c r="E30" s="594"/>
      <c r="F30" s="594"/>
      <c r="G30" s="594"/>
      <c r="H30" s="594"/>
      <c r="I30" s="594"/>
      <c r="J30" s="594"/>
      <c r="K30" s="594"/>
      <c r="L30" s="594"/>
      <c r="M30" s="594"/>
      <c r="N30" s="594"/>
      <c r="O30" s="594"/>
      <c r="P30" s="594"/>
      <c r="Q30" s="595"/>
      <c r="R30" s="596">
        <v>24016531</v>
      </c>
      <c r="S30" s="597"/>
      <c r="T30" s="597"/>
      <c r="U30" s="597"/>
      <c r="V30" s="597"/>
      <c r="W30" s="597"/>
      <c r="X30" s="597"/>
      <c r="Y30" s="598"/>
      <c r="Z30" s="638">
        <v>16.7</v>
      </c>
      <c r="AA30" s="638"/>
      <c r="AB30" s="638"/>
      <c r="AC30" s="638"/>
      <c r="AD30" s="639" t="s">
        <v>64</v>
      </c>
      <c r="AE30" s="639"/>
      <c r="AF30" s="639"/>
      <c r="AG30" s="639"/>
      <c r="AH30" s="639"/>
      <c r="AI30" s="639"/>
      <c r="AJ30" s="639"/>
      <c r="AK30" s="639"/>
      <c r="AL30" s="599" t="s">
        <v>64</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14581686</v>
      </c>
      <c r="CS30" s="597"/>
      <c r="CT30" s="597"/>
      <c r="CU30" s="597"/>
      <c r="CV30" s="597"/>
      <c r="CW30" s="597"/>
      <c r="CX30" s="597"/>
      <c r="CY30" s="598"/>
      <c r="CZ30" s="599">
        <v>10.6</v>
      </c>
      <c r="DA30" s="611"/>
      <c r="DB30" s="611"/>
      <c r="DC30" s="612"/>
      <c r="DD30" s="602">
        <v>14394791</v>
      </c>
      <c r="DE30" s="597"/>
      <c r="DF30" s="597"/>
      <c r="DG30" s="597"/>
      <c r="DH30" s="597"/>
      <c r="DI30" s="597"/>
      <c r="DJ30" s="597"/>
      <c r="DK30" s="598"/>
      <c r="DL30" s="602">
        <v>14394791</v>
      </c>
      <c r="DM30" s="597"/>
      <c r="DN30" s="597"/>
      <c r="DO30" s="597"/>
      <c r="DP30" s="597"/>
      <c r="DQ30" s="597"/>
      <c r="DR30" s="597"/>
      <c r="DS30" s="597"/>
      <c r="DT30" s="597"/>
      <c r="DU30" s="597"/>
      <c r="DV30" s="598"/>
      <c r="DW30" s="599">
        <v>19.7</v>
      </c>
      <c r="DX30" s="611"/>
      <c r="DY30" s="611"/>
      <c r="DZ30" s="611"/>
      <c r="EA30" s="611"/>
      <c r="EB30" s="611"/>
      <c r="EC30" s="627"/>
    </row>
    <row r="31" spans="2:133" ht="11.25" customHeight="1" x14ac:dyDescent="0.25">
      <c r="B31" s="663" t="s">
        <v>241</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99.4</v>
      </c>
      <c r="BH31" s="660"/>
      <c r="BI31" s="660"/>
      <c r="BJ31" s="660"/>
      <c r="BK31" s="660"/>
      <c r="BL31" s="660"/>
      <c r="BM31" s="661">
        <v>98.2</v>
      </c>
      <c r="BN31" s="660"/>
      <c r="BO31" s="660"/>
      <c r="BP31" s="660"/>
      <c r="BQ31" s="662"/>
      <c r="BR31" s="659">
        <v>99.4</v>
      </c>
      <c r="BS31" s="660"/>
      <c r="BT31" s="660"/>
      <c r="BU31" s="660"/>
      <c r="BV31" s="660"/>
      <c r="BW31" s="660"/>
      <c r="BX31" s="661">
        <v>98.2</v>
      </c>
      <c r="BY31" s="660"/>
      <c r="BZ31" s="660"/>
      <c r="CA31" s="660"/>
      <c r="CB31" s="662"/>
      <c r="CD31" s="617"/>
      <c r="CE31" s="618"/>
      <c r="CF31" s="593" t="s">
        <v>244</v>
      </c>
      <c r="CG31" s="594"/>
      <c r="CH31" s="594"/>
      <c r="CI31" s="594"/>
      <c r="CJ31" s="594"/>
      <c r="CK31" s="594"/>
      <c r="CL31" s="594"/>
      <c r="CM31" s="594"/>
      <c r="CN31" s="594"/>
      <c r="CO31" s="594"/>
      <c r="CP31" s="594"/>
      <c r="CQ31" s="595"/>
      <c r="CR31" s="596">
        <v>441022</v>
      </c>
      <c r="CS31" s="609"/>
      <c r="CT31" s="609"/>
      <c r="CU31" s="609"/>
      <c r="CV31" s="609"/>
      <c r="CW31" s="609"/>
      <c r="CX31" s="609"/>
      <c r="CY31" s="610"/>
      <c r="CZ31" s="599">
        <v>0.3</v>
      </c>
      <c r="DA31" s="611"/>
      <c r="DB31" s="611"/>
      <c r="DC31" s="612"/>
      <c r="DD31" s="602">
        <v>440866</v>
      </c>
      <c r="DE31" s="609"/>
      <c r="DF31" s="609"/>
      <c r="DG31" s="609"/>
      <c r="DH31" s="609"/>
      <c r="DI31" s="609"/>
      <c r="DJ31" s="609"/>
      <c r="DK31" s="610"/>
      <c r="DL31" s="602">
        <v>440866</v>
      </c>
      <c r="DM31" s="609"/>
      <c r="DN31" s="609"/>
      <c r="DO31" s="609"/>
      <c r="DP31" s="609"/>
      <c r="DQ31" s="609"/>
      <c r="DR31" s="609"/>
      <c r="DS31" s="609"/>
      <c r="DT31" s="609"/>
      <c r="DU31" s="609"/>
      <c r="DV31" s="610"/>
      <c r="DW31" s="599">
        <v>0.6</v>
      </c>
      <c r="DX31" s="611"/>
      <c r="DY31" s="611"/>
      <c r="DZ31" s="611"/>
      <c r="EA31" s="611"/>
      <c r="EB31" s="611"/>
      <c r="EC31" s="627"/>
    </row>
    <row r="32" spans="2:133" ht="11.25" customHeight="1" x14ac:dyDescent="0.25">
      <c r="B32" s="593" t="s">
        <v>245</v>
      </c>
      <c r="C32" s="594"/>
      <c r="D32" s="594"/>
      <c r="E32" s="594"/>
      <c r="F32" s="594"/>
      <c r="G32" s="594"/>
      <c r="H32" s="594"/>
      <c r="I32" s="594"/>
      <c r="J32" s="594"/>
      <c r="K32" s="594"/>
      <c r="L32" s="594"/>
      <c r="M32" s="594"/>
      <c r="N32" s="594"/>
      <c r="O32" s="594"/>
      <c r="P32" s="594"/>
      <c r="Q32" s="595"/>
      <c r="R32" s="596">
        <v>8192906</v>
      </c>
      <c r="S32" s="597"/>
      <c r="T32" s="597"/>
      <c r="U32" s="597"/>
      <c r="V32" s="597"/>
      <c r="W32" s="597"/>
      <c r="X32" s="597"/>
      <c r="Y32" s="598"/>
      <c r="Z32" s="638">
        <v>5.7</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246</v>
      </c>
      <c r="AX32" s="593" t="s">
        <v>247</v>
      </c>
      <c r="AY32" s="594"/>
      <c r="AZ32" s="594"/>
      <c r="BA32" s="594"/>
      <c r="BB32" s="594"/>
      <c r="BC32" s="594"/>
      <c r="BD32" s="594"/>
      <c r="BE32" s="594"/>
      <c r="BF32" s="595"/>
      <c r="BG32" s="658">
        <v>99.4</v>
      </c>
      <c r="BH32" s="609"/>
      <c r="BI32" s="609"/>
      <c r="BJ32" s="609"/>
      <c r="BK32" s="609"/>
      <c r="BL32" s="609"/>
      <c r="BM32" s="600">
        <v>98.3</v>
      </c>
      <c r="BN32" s="609"/>
      <c r="BO32" s="609"/>
      <c r="BP32" s="609"/>
      <c r="BQ32" s="636"/>
      <c r="BR32" s="658">
        <v>99.4</v>
      </c>
      <c r="BS32" s="609"/>
      <c r="BT32" s="609"/>
      <c r="BU32" s="609"/>
      <c r="BV32" s="609"/>
      <c r="BW32" s="609"/>
      <c r="BX32" s="600">
        <v>98.4</v>
      </c>
      <c r="BY32" s="609"/>
      <c r="BZ32" s="609"/>
      <c r="CA32" s="609"/>
      <c r="CB32" s="636"/>
      <c r="CD32" s="619"/>
      <c r="CE32" s="620"/>
      <c r="CF32" s="593" t="s">
        <v>248</v>
      </c>
      <c r="CG32" s="594"/>
      <c r="CH32" s="594"/>
      <c r="CI32" s="594"/>
      <c r="CJ32" s="594"/>
      <c r="CK32" s="594"/>
      <c r="CL32" s="594"/>
      <c r="CM32" s="594"/>
      <c r="CN32" s="594"/>
      <c r="CO32" s="594"/>
      <c r="CP32" s="594"/>
      <c r="CQ32" s="595"/>
      <c r="CR32" s="596">
        <v>10</v>
      </c>
      <c r="CS32" s="597"/>
      <c r="CT32" s="597"/>
      <c r="CU32" s="597"/>
      <c r="CV32" s="597"/>
      <c r="CW32" s="597"/>
      <c r="CX32" s="597"/>
      <c r="CY32" s="598"/>
      <c r="CZ32" s="599">
        <v>0</v>
      </c>
      <c r="DA32" s="611"/>
      <c r="DB32" s="611"/>
      <c r="DC32" s="612"/>
      <c r="DD32" s="602">
        <v>10</v>
      </c>
      <c r="DE32" s="597"/>
      <c r="DF32" s="597"/>
      <c r="DG32" s="597"/>
      <c r="DH32" s="597"/>
      <c r="DI32" s="597"/>
      <c r="DJ32" s="597"/>
      <c r="DK32" s="598"/>
      <c r="DL32" s="602">
        <v>10</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25">
      <c r="B33" s="593" t="s">
        <v>249</v>
      </c>
      <c r="C33" s="594"/>
      <c r="D33" s="594"/>
      <c r="E33" s="594"/>
      <c r="F33" s="594"/>
      <c r="G33" s="594"/>
      <c r="H33" s="594"/>
      <c r="I33" s="594"/>
      <c r="J33" s="594"/>
      <c r="K33" s="594"/>
      <c r="L33" s="594"/>
      <c r="M33" s="594"/>
      <c r="N33" s="594"/>
      <c r="O33" s="594"/>
      <c r="P33" s="594"/>
      <c r="Q33" s="595"/>
      <c r="R33" s="596">
        <v>518877</v>
      </c>
      <c r="S33" s="597"/>
      <c r="T33" s="597"/>
      <c r="U33" s="597"/>
      <c r="V33" s="597"/>
      <c r="W33" s="597"/>
      <c r="X33" s="597"/>
      <c r="Y33" s="598"/>
      <c r="Z33" s="638">
        <v>0.4</v>
      </c>
      <c r="AA33" s="638"/>
      <c r="AB33" s="638"/>
      <c r="AC33" s="638"/>
      <c r="AD33" s="639">
        <v>185964</v>
      </c>
      <c r="AE33" s="639"/>
      <c r="AF33" s="639"/>
      <c r="AG33" s="639"/>
      <c r="AH33" s="639"/>
      <c r="AI33" s="639"/>
      <c r="AJ33" s="639"/>
      <c r="AK33" s="639"/>
      <c r="AL33" s="599">
        <v>0.3</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99.4</v>
      </c>
      <c r="BH33" s="581"/>
      <c r="BI33" s="581"/>
      <c r="BJ33" s="581"/>
      <c r="BK33" s="581"/>
      <c r="BL33" s="581"/>
      <c r="BM33" s="631">
        <v>97.8</v>
      </c>
      <c r="BN33" s="581"/>
      <c r="BO33" s="581"/>
      <c r="BP33" s="581"/>
      <c r="BQ33" s="625"/>
      <c r="BR33" s="657">
        <v>99.3</v>
      </c>
      <c r="BS33" s="581"/>
      <c r="BT33" s="581"/>
      <c r="BU33" s="581"/>
      <c r="BV33" s="581"/>
      <c r="BW33" s="581"/>
      <c r="BX33" s="631">
        <v>97.9</v>
      </c>
      <c r="BY33" s="581"/>
      <c r="BZ33" s="581"/>
      <c r="CA33" s="581"/>
      <c r="CB33" s="625"/>
      <c r="CD33" s="593" t="s">
        <v>251</v>
      </c>
      <c r="CE33" s="594"/>
      <c r="CF33" s="594"/>
      <c r="CG33" s="594"/>
      <c r="CH33" s="594"/>
      <c r="CI33" s="594"/>
      <c r="CJ33" s="594"/>
      <c r="CK33" s="594"/>
      <c r="CL33" s="594"/>
      <c r="CM33" s="594"/>
      <c r="CN33" s="594"/>
      <c r="CO33" s="594"/>
      <c r="CP33" s="594"/>
      <c r="CQ33" s="595"/>
      <c r="CR33" s="596">
        <v>53142079</v>
      </c>
      <c r="CS33" s="609"/>
      <c r="CT33" s="609"/>
      <c r="CU33" s="609"/>
      <c r="CV33" s="609"/>
      <c r="CW33" s="609"/>
      <c r="CX33" s="609"/>
      <c r="CY33" s="610"/>
      <c r="CZ33" s="599">
        <v>38.700000000000003</v>
      </c>
      <c r="DA33" s="611"/>
      <c r="DB33" s="611"/>
      <c r="DC33" s="612"/>
      <c r="DD33" s="602">
        <v>40918136</v>
      </c>
      <c r="DE33" s="609"/>
      <c r="DF33" s="609"/>
      <c r="DG33" s="609"/>
      <c r="DH33" s="609"/>
      <c r="DI33" s="609"/>
      <c r="DJ33" s="609"/>
      <c r="DK33" s="610"/>
      <c r="DL33" s="602">
        <v>27324053</v>
      </c>
      <c r="DM33" s="609"/>
      <c r="DN33" s="609"/>
      <c r="DO33" s="609"/>
      <c r="DP33" s="609"/>
      <c r="DQ33" s="609"/>
      <c r="DR33" s="609"/>
      <c r="DS33" s="609"/>
      <c r="DT33" s="609"/>
      <c r="DU33" s="609"/>
      <c r="DV33" s="610"/>
      <c r="DW33" s="599">
        <v>37.299999999999997</v>
      </c>
      <c r="DX33" s="611"/>
      <c r="DY33" s="611"/>
      <c r="DZ33" s="611"/>
      <c r="EA33" s="611"/>
      <c r="EB33" s="611"/>
      <c r="EC33" s="627"/>
    </row>
    <row r="34" spans="2:133" ht="11.25" customHeight="1" x14ac:dyDescent="0.25">
      <c r="B34" s="593" t="s">
        <v>252</v>
      </c>
      <c r="C34" s="594"/>
      <c r="D34" s="594"/>
      <c r="E34" s="594"/>
      <c r="F34" s="594"/>
      <c r="G34" s="594"/>
      <c r="H34" s="594"/>
      <c r="I34" s="594"/>
      <c r="J34" s="594"/>
      <c r="K34" s="594"/>
      <c r="L34" s="594"/>
      <c r="M34" s="594"/>
      <c r="N34" s="594"/>
      <c r="O34" s="594"/>
      <c r="P34" s="594"/>
      <c r="Q34" s="595"/>
      <c r="R34" s="596">
        <v>3167910</v>
      </c>
      <c r="S34" s="597"/>
      <c r="T34" s="597"/>
      <c r="U34" s="597"/>
      <c r="V34" s="597"/>
      <c r="W34" s="597"/>
      <c r="X34" s="597"/>
      <c r="Y34" s="598"/>
      <c r="Z34" s="638">
        <v>2.2000000000000002</v>
      </c>
      <c r="AA34" s="638"/>
      <c r="AB34" s="638"/>
      <c r="AC34" s="638"/>
      <c r="AD34" s="639" t="s">
        <v>64</v>
      </c>
      <c r="AE34" s="639"/>
      <c r="AF34" s="639"/>
      <c r="AG34" s="639"/>
      <c r="AH34" s="639"/>
      <c r="AI34" s="639"/>
      <c r="AJ34" s="639"/>
      <c r="AK34" s="639"/>
      <c r="AL34" s="599" t="s">
        <v>64</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253</v>
      </c>
      <c r="CE34" s="594"/>
      <c r="CF34" s="594"/>
      <c r="CG34" s="594"/>
      <c r="CH34" s="594"/>
      <c r="CI34" s="594"/>
      <c r="CJ34" s="594"/>
      <c r="CK34" s="594"/>
      <c r="CL34" s="594"/>
      <c r="CM34" s="594"/>
      <c r="CN34" s="594"/>
      <c r="CO34" s="594"/>
      <c r="CP34" s="594"/>
      <c r="CQ34" s="595"/>
      <c r="CR34" s="596">
        <v>19171101</v>
      </c>
      <c r="CS34" s="597"/>
      <c r="CT34" s="597"/>
      <c r="CU34" s="597"/>
      <c r="CV34" s="597"/>
      <c r="CW34" s="597"/>
      <c r="CX34" s="597"/>
      <c r="CY34" s="598"/>
      <c r="CZ34" s="599">
        <v>14</v>
      </c>
      <c r="DA34" s="611"/>
      <c r="DB34" s="611"/>
      <c r="DC34" s="612"/>
      <c r="DD34" s="602">
        <v>15893334</v>
      </c>
      <c r="DE34" s="597"/>
      <c r="DF34" s="597"/>
      <c r="DG34" s="597"/>
      <c r="DH34" s="597"/>
      <c r="DI34" s="597"/>
      <c r="DJ34" s="597"/>
      <c r="DK34" s="598"/>
      <c r="DL34" s="602">
        <v>11009125</v>
      </c>
      <c r="DM34" s="597"/>
      <c r="DN34" s="597"/>
      <c r="DO34" s="597"/>
      <c r="DP34" s="597"/>
      <c r="DQ34" s="597"/>
      <c r="DR34" s="597"/>
      <c r="DS34" s="597"/>
      <c r="DT34" s="597"/>
      <c r="DU34" s="597"/>
      <c r="DV34" s="598"/>
      <c r="DW34" s="599">
        <v>15</v>
      </c>
      <c r="DX34" s="611"/>
      <c r="DY34" s="611"/>
      <c r="DZ34" s="611"/>
      <c r="EA34" s="611"/>
      <c r="EB34" s="611"/>
      <c r="EC34" s="627"/>
    </row>
    <row r="35" spans="2:133" ht="11.25" customHeight="1" x14ac:dyDescent="0.25">
      <c r="B35" s="593" t="s">
        <v>254</v>
      </c>
      <c r="C35" s="594"/>
      <c r="D35" s="594"/>
      <c r="E35" s="594"/>
      <c r="F35" s="594"/>
      <c r="G35" s="594"/>
      <c r="H35" s="594"/>
      <c r="I35" s="594"/>
      <c r="J35" s="594"/>
      <c r="K35" s="594"/>
      <c r="L35" s="594"/>
      <c r="M35" s="594"/>
      <c r="N35" s="594"/>
      <c r="O35" s="594"/>
      <c r="P35" s="594"/>
      <c r="Q35" s="595"/>
      <c r="R35" s="596">
        <v>372471</v>
      </c>
      <c r="S35" s="597"/>
      <c r="T35" s="597"/>
      <c r="U35" s="597"/>
      <c r="V35" s="597"/>
      <c r="W35" s="597"/>
      <c r="X35" s="597"/>
      <c r="Y35" s="598"/>
      <c r="Z35" s="638">
        <v>0.3</v>
      </c>
      <c r="AA35" s="638"/>
      <c r="AB35" s="638"/>
      <c r="AC35" s="638"/>
      <c r="AD35" s="639" t="s">
        <v>64</v>
      </c>
      <c r="AE35" s="639"/>
      <c r="AF35" s="639"/>
      <c r="AG35" s="639"/>
      <c r="AH35" s="639"/>
      <c r="AI35" s="639"/>
      <c r="AJ35" s="639"/>
      <c r="AK35" s="639"/>
      <c r="AL35" s="599" t="s">
        <v>64</v>
      </c>
      <c r="AM35" s="600"/>
      <c r="AN35" s="600"/>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4012404</v>
      </c>
      <c r="CS35" s="609"/>
      <c r="CT35" s="609"/>
      <c r="CU35" s="609"/>
      <c r="CV35" s="609"/>
      <c r="CW35" s="609"/>
      <c r="CX35" s="609"/>
      <c r="CY35" s="610"/>
      <c r="CZ35" s="599">
        <v>2.9</v>
      </c>
      <c r="DA35" s="611"/>
      <c r="DB35" s="611"/>
      <c r="DC35" s="612"/>
      <c r="DD35" s="602">
        <v>3402286</v>
      </c>
      <c r="DE35" s="609"/>
      <c r="DF35" s="609"/>
      <c r="DG35" s="609"/>
      <c r="DH35" s="609"/>
      <c r="DI35" s="609"/>
      <c r="DJ35" s="609"/>
      <c r="DK35" s="610"/>
      <c r="DL35" s="602">
        <v>3359085</v>
      </c>
      <c r="DM35" s="609"/>
      <c r="DN35" s="609"/>
      <c r="DO35" s="609"/>
      <c r="DP35" s="609"/>
      <c r="DQ35" s="609"/>
      <c r="DR35" s="609"/>
      <c r="DS35" s="609"/>
      <c r="DT35" s="609"/>
      <c r="DU35" s="609"/>
      <c r="DV35" s="610"/>
      <c r="DW35" s="599">
        <v>4.5999999999999996</v>
      </c>
      <c r="DX35" s="611"/>
      <c r="DY35" s="611"/>
      <c r="DZ35" s="611"/>
      <c r="EA35" s="611"/>
      <c r="EB35" s="611"/>
      <c r="EC35" s="627"/>
    </row>
    <row r="36" spans="2:133" ht="11.25" customHeight="1" x14ac:dyDescent="0.25">
      <c r="B36" s="593" t="s">
        <v>258</v>
      </c>
      <c r="C36" s="594"/>
      <c r="D36" s="594"/>
      <c r="E36" s="594"/>
      <c r="F36" s="594"/>
      <c r="G36" s="594"/>
      <c r="H36" s="594"/>
      <c r="I36" s="594"/>
      <c r="J36" s="594"/>
      <c r="K36" s="594"/>
      <c r="L36" s="594"/>
      <c r="M36" s="594"/>
      <c r="N36" s="594"/>
      <c r="O36" s="594"/>
      <c r="P36" s="594"/>
      <c r="Q36" s="595"/>
      <c r="R36" s="596">
        <v>7106624</v>
      </c>
      <c r="S36" s="597"/>
      <c r="T36" s="597"/>
      <c r="U36" s="597"/>
      <c r="V36" s="597"/>
      <c r="W36" s="597"/>
      <c r="X36" s="597"/>
      <c r="Y36" s="598"/>
      <c r="Z36" s="638">
        <v>5</v>
      </c>
      <c r="AA36" s="638"/>
      <c r="AB36" s="638"/>
      <c r="AC36" s="638"/>
      <c r="AD36" s="639" t="s">
        <v>64</v>
      </c>
      <c r="AE36" s="639"/>
      <c r="AF36" s="639"/>
      <c r="AG36" s="639"/>
      <c r="AH36" s="639"/>
      <c r="AI36" s="639"/>
      <c r="AJ36" s="639"/>
      <c r="AK36" s="639"/>
      <c r="AL36" s="599" t="s">
        <v>64</v>
      </c>
      <c r="AM36" s="600"/>
      <c r="AN36" s="600"/>
      <c r="AO36" s="640"/>
      <c r="AP36" s="83"/>
      <c r="AQ36" s="645" t="s">
        <v>259</v>
      </c>
      <c r="AR36" s="646"/>
      <c r="AS36" s="646"/>
      <c r="AT36" s="646"/>
      <c r="AU36" s="646"/>
      <c r="AV36" s="646"/>
      <c r="AW36" s="646"/>
      <c r="AX36" s="646"/>
      <c r="AY36" s="647"/>
      <c r="AZ36" s="648">
        <v>13423835</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226504</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13441701</v>
      </c>
      <c r="CS36" s="597"/>
      <c r="CT36" s="597"/>
      <c r="CU36" s="597"/>
      <c r="CV36" s="597"/>
      <c r="CW36" s="597"/>
      <c r="CX36" s="597"/>
      <c r="CY36" s="598"/>
      <c r="CZ36" s="599">
        <v>9.8000000000000007</v>
      </c>
      <c r="DA36" s="611"/>
      <c r="DB36" s="611"/>
      <c r="DC36" s="612"/>
      <c r="DD36" s="602">
        <v>11625196</v>
      </c>
      <c r="DE36" s="597"/>
      <c r="DF36" s="597"/>
      <c r="DG36" s="597"/>
      <c r="DH36" s="597"/>
      <c r="DI36" s="597"/>
      <c r="DJ36" s="597"/>
      <c r="DK36" s="598"/>
      <c r="DL36" s="602">
        <v>5478866</v>
      </c>
      <c r="DM36" s="597"/>
      <c r="DN36" s="597"/>
      <c r="DO36" s="597"/>
      <c r="DP36" s="597"/>
      <c r="DQ36" s="597"/>
      <c r="DR36" s="597"/>
      <c r="DS36" s="597"/>
      <c r="DT36" s="597"/>
      <c r="DU36" s="597"/>
      <c r="DV36" s="598"/>
      <c r="DW36" s="599">
        <v>7.5</v>
      </c>
      <c r="DX36" s="611"/>
      <c r="DY36" s="611"/>
      <c r="DZ36" s="611"/>
      <c r="EA36" s="611"/>
      <c r="EB36" s="611"/>
      <c r="EC36" s="627"/>
    </row>
    <row r="37" spans="2:133" ht="11.25" customHeight="1" x14ac:dyDescent="0.25">
      <c r="B37" s="593" t="s">
        <v>262</v>
      </c>
      <c r="C37" s="594"/>
      <c r="D37" s="594"/>
      <c r="E37" s="594"/>
      <c r="F37" s="594"/>
      <c r="G37" s="594"/>
      <c r="H37" s="594"/>
      <c r="I37" s="594"/>
      <c r="J37" s="594"/>
      <c r="K37" s="594"/>
      <c r="L37" s="594"/>
      <c r="M37" s="594"/>
      <c r="N37" s="594"/>
      <c r="O37" s="594"/>
      <c r="P37" s="594"/>
      <c r="Q37" s="595"/>
      <c r="R37" s="596">
        <v>5825127</v>
      </c>
      <c r="S37" s="597"/>
      <c r="T37" s="597"/>
      <c r="U37" s="597"/>
      <c r="V37" s="597"/>
      <c r="W37" s="597"/>
      <c r="X37" s="597"/>
      <c r="Y37" s="598"/>
      <c r="Z37" s="638">
        <v>4.0999999999999996</v>
      </c>
      <c r="AA37" s="638"/>
      <c r="AB37" s="638"/>
      <c r="AC37" s="638"/>
      <c r="AD37" s="639">
        <v>107668</v>
      </c>
      <c r="AE37" s="639"/>
      <c r="AF37" s="639"/>
      <c r="AG37" s="639"/>
      <c r="AH37" s="639"/>
      <c r="AI37" s="639"/>
      <c r="AJ37" s="639"/>
      <c r="AK37" s="639"/>
      <c r="AL37" s="599">
        <v>0.2</v>
      </c>
      <c r="AM37" s="600"/>
      <c r="AN37" s="600"/>
      <c r="AO37" s="640"/>
      <c r="AQ37" s="633" t="s">
        <v>263</v>
      </c>
      <c r="AR37" s="634"/>
      <c r="AS37" s="634"/>
      <c r="AT37" s="634"/>
      <c r="AU37" s="634"/>
      <c r="AV37" s="634"/>
      <c r="AW37" s="634"/>
      <c r="AX37" s="634"/>
      <c r="AY37" s="635"/>
      <c r="AZ37" s="596">
        <v>3917180</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28909</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192625</v>
      </c>
      <c r="CS37" s="609"/>
      <c r="CT37" s="609"/>
      <c r="CU37" s="609"/>
      <c r="CV37" s="609"/>
      <c r="CW37" s="609"/>
      <c r="CX37" s="609"/>
      <c r="CY37" s="610"/>
      <c r="CZ37" s="599">
        <v>0.1</v>
      </c>
      <c r="DA37" s="611"/>
      <c r="DB37" s="611"/>
      <c r="DC37" s="612"/>
      <c r="DD37" s="602">
        <v>192625</v>
      </c>
      <c r="DE37" s="609"/>
      <c r="DF37" s="609"/>
      <c r="DG37" s="609"/>
      <c r="DH37" s="609"/>
      <c r="DI37" s="609"/>
      <c r="DJ37" s="609"/>
      <c r="DK37" s="610"/>
      <c r="DL37" s="602">
        <v>192625</v>
      </c>
      <c r="DM37" s="609"/>
      <c r="DN37" s="609"/>
      <c r="DO37" s="609"/>
      <c r="DP37" s="609"/>
      <c r="DQ37" s="609"/>
      <c r="DR37" s="609"/>
      <c r="DS37" s="609"/>
      <c r="DT37" s="609"/>
      <c r="DU37" s="609"/>
      <c r="DV37" s="610"/>
      <c r="DW37" s="599">
        <v>0.3</v>
      </c>
      <c r="DX37" s="611"/>
      <c r="DY37" s="611"/>
      <c r="DZ37" s="611"/>
      <c r="EA37" s="611"/>
      <c r="EB37" s="611"/>
      <c r="EC37" s="627"/>
    </row>
    <row r="38" spans="2:133" ht="11.25" customHeight="1" x14ac:dyDescent="0.25">
      <c r="B38" s="593" t="s">
        <v>266</v>
      </c>
      <c r="C38" s="594"/>
      <c r="D38" s="594"/>
      <c r="E38" s="594"/>
      <c r="F38" s="594"/>
      <c r="G38" s="594"/>
      <c r="H38" s="594"/>
      <c r="I38" s="594"/>
      <c r="J38" s="594"/>
      <c r="K38" s="594"/>
      <c r="L38" s="594"/>
      <c r="M38" s="594"/>
      <c r="N38" s="594"/>
      <c r="O38" s="594"/>
      <c r="P38" s="594"/>
      <c r="Q38" s="595"/>
      <c r="R38" s="596">
        <v>16146500</v>
      </c>
      <c r="S38" s="597"/>
      <c r="T38" s="597"/>
      <c r="U38" s="597"/>
      <c r="V38" s="597"/>
      <c r="W38" s="597"/>
      <c r="X38" s="597"/>
      <c r="Y38" s="598"/>
      <c r="Z38" s="638">
        <v>11.3</v>
      </c>
      <c r="AA38" s="638"/>
      <c r="AB38" s="638"/>
      <c r="AC38" s="638"/>
      <c r="AD38" s="639" t="s">
        <v>64</v>
      </c>
      <c r="AE38" s="639"/>
      <c r="AF38" s="639"/>
      <c r="AG38" s="639"/>
      <c r="AH38" s="639"/>
      <c r="AI38" s="639"/>
      <c r="AJ38" s="639"/>
      <c r="AK38" s="639"/>
      <c r="AL38" s="599" t="s">
        <v>64</v>
      </c>
      <c r="AM38" s="600"/>
      <c r="AN38" s="600"/>
      <c r="AO38" s="640"/>
      <c r="AQ38" s="633" t="s">
        <v>267</v>
      </c>
      <c r="AR38" s="634"/>
      <c r="AS38" s="634"/>
      <c r="AT38" s="634"/>
      <c r="AU38" s="634"/>
      <c r="AV38" s="634"/>
      <c r="AW38" s="634"/>
      <c r="AX38" s="634"/>
      <c r="AY38" s="635"/>
      <c r="AZ38" s="596">
        <v>326458</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30517</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9084284</v>
      </c>
      <c r="CS38" s="597"/>
      <c r="CT38" s="597"/>
      <c r="CU38" s="597"/>
      <c r="CV38" s="597"/>
      <c r="CW38" s="597"/>
      <c r="CX38" s="597"/>
      <c r="CY38" s="598"/>
      <c r="CZ38" s="599">
        <v>6.6</v>
      </c>
      <c r="DA38" s="611"/>
      <c r="DB38" s="611"/>
      <c r="DC38" s="612"/>
      <c r="DD38" s="602">
        <v>7556659</v>
      </c>
      <c r="DE38" s="597"/>
      <c r="DF38" s="597"/>
      <c r="DG38" s="597"/>
      <c r="DH38" s="597"/>
      <c r="DI38" s="597"/>
      <c r="DJ38" s="597"/>
      <c r="DK38" s="598"/>
      <c r="DL38" s="602">
        <v>7089955</v>
      </c>
      <c r="DM38" s="597"/>
      <c r="DN38" s="597"/>
      <c r="DO38" s="597"/>
      <c r="DP38" s="597"/>
      <c r="DQ38" s="597"/>
      <c r="DR38" s="597"/>
      <c r="DS38" s="597"/>
      <c r="DT38" s="597"/>
      <c r="DU38" s="597"/>
      <c r="DV38" s="598"/>
      <c r="DW38" s="599">
        <v>9.6999999999999993</v>
      </c>
      <c r="DX38" s="611"/>
      <c r="DY38" s="611"/>
      <c r="DZ38" s="611"/>
      <c r="EA38" s="611"/>
      <c r="EB38" s="611"/>
      <c r="EC38" s="627"/>
    </row>
    <row r="39" spans="2:133" ht="11.25" customHeight="1" x14ac:dyDescent="0.25">
      <c r="B39" s="593" t="s">
        <v>270</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271</v>
      </c>
      <c r="AR39" s="634"/>
      <c r="AS39" s="634"/>
      <c r="AT39" s="634"/>
      <c r="AU39" s="634"/>
      <c r="AV39" s="634"/>
      <c r="AW39" s="634"/>
      <c r="AX39" s="634"/>
      <c r="AY39" s="635"/>
      <c r="AZ39" s="596">
        <v>120265</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44144</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1470919</v>
      </c>
      <c r="CS39" s="609"/>
      <c r="CT39" s="609"/>
      <c r="CU39" s="609"/>
      <c r="CV39" s="609"/>
      <c r="CW39" s="609"/>
      <c r="CX39" s="609"/>
      <c r="CY39" s="610"/>
      <c r="CZ39" s="599">
        <v>1.1000000000000001</v>
      </c>
      <c r="DA39" s="611"/>
      <c r="DB39" s="611"/>
      <c r="DC39" s="612"/>
      <c r="DD39" s="602">
        <v>1369103</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5">
      <c r="B40" s="593" t="s">
        <v>274</v>
      </c>
      <c r="C40" s="594"/>
      <c r="D40" s="594"/>
      <c r="E40" s="594"/>
      <c r="F40" s="594"/>
      <c r="G40" s="594"/>
      <c r="H40" s="594"/>
      <c r="I40" s="594"/>
      <c r="J40" s="594"/>
      <c r="K40" s="594"/>
      <c r="L40" s="594"/>
      <c r="M40" s="594"/>
      <c r="N40" s="594"/>
      <c r="O40" s="594"/>
      <c r="P40" s="594"/>
      <c r="Q40" s="595"/>
      <c r="R40" s="596">
        <v>1533300</v>
      </c>
      <c r="S40" s="597"/>
      <c r="T40" s="597"/>
      <c r="U40" s="597"/>
      <c r="V40" s="597"/>
      <c r="W40" s="597"/>
      <c r="X40" s="597"/>
      <c r="Y40" s="598"/>
      <c r="Z40" s="638">
        <v>1.1000000000000001</v>
      </c>
      <c r="AA40" s="638"/>
      <c r="AB40" s="638"/>
      <c r="AC40" s="638"/>
      <c r="AD40" s="639" t="s">
        <v>64</v>
      </c>
      <c r="AE40" s="639"/>
      <c r="AF40" s="639"/>
      <c r="AG40" s="639"/>
      <c r="AH40" s="639"/>
      <c r="AI40" s="639"/>
      <c r="AJ40" s="639"/>
      <c r="AK40" s="639"/>
      <c r="AL40" s="599" t="s">
        <v>64</v>
      </c>
      <c r="AM40" s="600"/>
      <c r="AN40" s="600"/>
      <c r="AO40" s="640"/>
      <c r="AQ40" s="633" t="s">
        <v>275</v>
      </c>
      <c r="AR40" s="634"/>
      <c r="AS40" s="634"/>
      <c r="AT40" s="634"/>
      <c r="AU40" s="634"/>
      <c r="AV40" s="634"/>
      <c r="AW40" s="634"/>
      <c r="AX40" s="634"/>
      <c r="AY40" s="635"/>
      <c r="AZ40" s="596">
        <v>98570</v>
      </c>
      <c r="BA40" s="597"/>
      <c r="BB40" s="597"/>
      <c r="BC40" s="597"/>
      <c r="BD40" s="609"/>
      <c r="BE40" s="609"/>
      <c r="BF40" s="636"/>
      <c r="BG40" s="641" t="s">
        <v>276</v>
      </c>
      <c r="BH40" s="642"/>
      <c r="BI40" s="642"/>
      <c r="BJ40" s="642"/>
      <c r="BK40" s="642"/>
      <c r="BL40" s="79"/>
      <c r="BM40" s="594" t="s">
        <v>277</v>
      </c>
      <c r="BN40" s="594"/>
      <c r="BO40" s="594"/>
      <c r="BP40" s="594"/>
      <c r="BQ40" s="594"/>
      <c r="BR40" s="594"/>
      <c r="BS40" s="594"/>
      <c r="BT40" s="594"/>
      <c r="BU40" s="595"/>
      <c r="BV40" s="596">
        <v>92</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v>5961670</v>
      </c>
      <c r="CS40" s="597"/>
      <c r="CT40" s="597"/>
      <c r="CU40" s="597"/>
      <c r="CV40" s="597"/>
      <c r="CW40" s="597"/>
      <c r="CX40" s="597"/>
      <c r="CY40" s="598"/>
      <c r="CZ40" s="599">
        <v>4.3</v>
      </c>
      <c r="DA40" s="611"/>
      <c r="DB40" s="611"/>
      <c r="DC40" s="612"/>
      <c r="DD40" s="602">
        <v>1071558</v>
      </c>
      <c r="DE40" s="597"/>
      <c r="DF40" s="597"/>
      <c r="DG40" s="597"/>
      <c r="DH40" s="597"/>
      <c r="DI40" s="597"/>
      <c r="DJ40" s="597"/>
      <c r="DK40" s="598"/>
      <c r="DL40" s="602">
        <v>387022</v>
      </c>
      <c r="DM40" s="597"/>
      <c r="DN40" s="597"/>
      <c r="DO40" s="597"/>
      <c r="DP40" s="597"/>
      <c r="DQ40" s="597"/>
      <c r="DR40" s="597"/>
      <c r="DS40" s="597"/>
      <c r="DT40" s="597"/>
      <c r="DU40" s="597"/>
      <c r="DV40" s="598"/>
      <c r="DW40" s="599">
        <v>0.5</v>
      </c>
      <c r="DX40" s="611"/>
      <c r="DY40" s="611"/>
      <c r="DZ40" s="611"/>
      <c r="EA40" s="611"/>
      <c r="EB40" s="611"/>
      <c r="EC40" s="627"/>
    </row>
    <row r="41" spans="2:133" ht="11.25" customHeight="1" x14ac:dyDescent="0.25">
      <c r="B41" s="577" t="s">
        <v>279</v>
      </c>
      <c r="C41" s="578"/>
      <c r="D41" s="578"/>
      <c r="E41" s="578"/>
      <c r="F41" s="578"/>
      <c r="G41" s="578"/>
      <c r="H41" s="578"/>
      <c r="I41" s="578"/>
      <c r="J41" s="578"/>
      <c r="K41" s="578"/>
      <c r="L41" s="578"/>
      <c r="M41" s="578"/>
      <c r="N41" s="578"/>
      <c r="O41" s="578"/>
      <c r="P41" s="578"/>
      <c r="Q41" s="579"/>
      <c r="R41" s="580">
        <v>143493732</v>
      </c>
      <c r="S41" s="624"/>
      <c r="T41" s="624"/>
      <c r="U41" s="624"/>
      <c r="V41" s="624"/>
      <c r="W41" s="624"/>
      <c r="X41" s="624"/>
      <c r="Y41" s="628"/>
      <c r="Z41" s="629">
        <v>100</v>
      </c>
      <c r="AA41" s="629"/>
      <c r="AB41" s="629"/>
      <c r="AC41" s="629"/>
      <c r="AD41" s="630">
        <v>71687293</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1740166</v>
      </c>
      <c r="BA41" s="597"/>
      <c r="BB41" s="597"/>
      <c r="BC41" s="597"/>
      <c r="BD41" s="609"/>
      <c r="BE41" s="609"/>
      <c r="BF41" s="636"/>
      <c r="BG41" s="641"/>
      <c r="BH41" s="642"/>
      <c r="BI41" s="642"/>
      <c r="BJ41" s="642"/>
      <c r="BK41" s="642"/>
      <c r="BL41" s="79"/>
      <c r="BM41" s="594" t="s">
        <v>281</v>
      </c>
      <c r="BN41" s="594"/>
      <c r="BO41" s="594"/>
      <c r="BP41" s="594"/>
      <c r="BQ41" s="594"/>
      <c r="BR41" s="594"/>
      <c r="BS41" s="594"/>
      <c r="BT41" s="594"/>
      <c r="BU41" s="595"/>
      <c r="BV41" s="596" t="s">
        <v>64</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5">
      <c r="AQ42" s="621" t="s">
        <v>283</v>
      </c>
      <c r="AR42" s="622"/>
      <c r="AS42" s="622"/>
      <c r="AT42" s="622"/>
      <c r="AU42" s="622"/>
      <c r="AV42" s="622"/>
      <c r="AW42" s="622"/>
      <c r="AX42" s="622"/>
      <c r="AY42" s="623"/>
      <c r="AZ42" s="580">
        <v>7221196</v>
      </c>
      <c r="BA42" s="624"/>
      <c r="BB42" s="624"/>
      <c r="BC42" s="624"/>
      <c r="BD42" s="581"/>
      <c r="BE42" s="581"/>
      <c r="BF42" s="625"/>
      <c r="BG42" s="643"/>
      <c r="BH42" s="644"/>
      <c r="BI42" s="644"/>
      <c r="BJ42" s="644"/>
      <c r="BK42" s="644"/>
      <c r="BL42" s="80"/>
      <c r="BM42" s="578" t="s">
        <v>284</v>
      </c>
      <c r="BN42" s="578"/>
      <c r="BO42" s="578"/>
      <c r="BP42" s="578"/>
      <c r="BQ42" s="578"/>
      <c r="BR42" s="578"/>
      <c r="BS42" s="578"/>
      <c r="BT42" s="578"/>
      <c r="BU42" s="579"/>
      <c r="BV42" s="580">
        <v>385</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23597630</v>
      </c>
      <c r="CS42" s="609"/>
      <c r="CT42" s="609"/>
      <c r="CU42" s="609"/>
      <c r="CV42" s="609"/>
      <c r="CW42" s="609"/>
      <c r="CX42" s="609"/>
      <c r="CY42" s="610"/>
      <c r="CZ42" s="599">
        <v>17.2</v>
      </c>
      <c r="DA42" s="611"/>
      <c r="DB42" s="611"/>
      <c r="DC42" s="612"/>
      <c r="DD42" s="602">
        <v>2155260</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5">
      <c r="B43" s="73" t="s">
        <v>286</v>
      </c>
      <c r="CD43" s="593" t="s">
        <v>287</v>
      </c>
      <c r="CE43" s="594"/>
      <c r="CF43" s="594"/>
      <c r="CG43" s="594"/>
      <c r="CH43" s="594"/>
      <c r="CI43" s="594"/>
      <c r="CJ43" s="594"/>
      <c r="CK43" s="594"/>
      <c r="CL43" s="594"/>
      <c r="CM43" s="594"/>
      <c r="CN43" s="594"/>
      <c r="CO43" s="594"/>
      <c r="CP43" s="594"/>
      <c r="CQ43" s="595"/>
      <c r="CR43" s="596">
        <v>158587</v>
      </c>
      <c r="CS43" s="609"/>
      <c r="CT43" s="609"/>
      <c r="CU43" s="609"/>
      <c r="CV43" s="609"/>
      <c r="CW43" s="609"/>
      <c r="CX43" s="609"/>
      <c r="CY43" s="610"/>
      <c r="CZ43" s="599">
        <v>0.1</v>
      </c>
      <c r="DA43" s="611"/>
      <c r="DB43" s="611"/>
      <c r="DC43" s="612"/>
      <c r="DD43" s="602">
        <v>158587</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5">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23534235</v>
      </c>
      <c r="CS44" s="597"/>
      <c r="CT44" s="597"/>
      <c r="CU44" s="597"/>
      <c r="CV44" s="597"/>
      <c r="CW44" s="597"/>
      <c r="CX44" s="597"/>
      <c r="CY44" s="598"/>
      <c r="CZ44" s="599">
        <v>17.2</v>
      </c>
      <c r="DA44" s="600"/>
      <c r="DB44" s="600"/>
      <c r="DC44" s="601"/>
      <c r="DD44" s="602">
        <v>2091865</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5">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14586030</v>
      </c>
      <c r="CS45" s="609"/>
      <c r="CT45" s="609"/>
      <c r="CU45" s="609"/>
      <c r="CV45" s="609"/>
      <c r="CW45" s="609"/>
      <c r="CX45" s="609"/>
      <c r="CY45" s="610"/>
      <c r="CZ45" s="599">
        <v>10.6</v>
      </c>
      <c r="DA45" s="611"/>
      <c r="DB45" s="611"/>
      <c r="DC45" s="612"/>
      <c r="DD45" s="602">
        <v>422831</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5">
      <c r="B46" s="84"/>
      <c r="CD46" s="617"/>
      <c r="CE46" s="618"/>
      <c r="CF46" s="593" t="s">
        <v>292</v>
      </c>
      <c r="CG46" s="594"/>
      <c r="CH46" s="594"/>
      <c r="CI46" s="594"/>
      <c r="CJ46" s="594"/>
      <c r="CK46" s="594"/>
      <c r="CL46" s="594"/>
      <c r="CM46" s="594"/>
      <c r="CN46" s="594"/>
      <c r="CO46" s="594"/>
      <c r="CP46" s="594"/>
      <c r="CQ46" s="595"/>
      <c r="CR46" s="596">
        <v>8750785</v>
      </c>
      <c r="CS46" s="597"/>
      <c r="CT46" s="597"/>
      <c r="CU46" s="597"/>
      <c r="CV46" s="597"/>
      <c r="CW46" s="597"/>
      <c r="CX46" s="597"/>
      <c r="CY46" s="598"/>
      <c r="CZ46" s="599">
        <v>6.4</v>
      </c>
      <c r="DA46" s="600"/>
      <c r="DB46" s="600"/>
      <c r="DC46" s="601"/>
      <c r="DD46" s="602">
        <v>1650746</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5">
      <c r="B47" s="84"/>
      <c r="CD47" s="617"/>
      <c r="CE47" s="618"/>
      <c r="CF47" s="593" t="s">
        <v>293</v>
      </c>
      <c r="CG47" s="594"/>
      <c r="CH47" s="594"/>
      <c r="CI47" s="594"/>
      <c r="CJ47" s="594"/>
      <c r="CK47" s="594"/>
      <c r="CL47" s="594"/>
      <c r="CM47" s="594"/>
      <c r="CN47" s="594"/>
      <c r="CO47" s="594"/>
      <c r="CP47" s="594"/>
      <c r="CQ47" s="595"/>
      <c r="CR47" s="596">
        <v>63395</v>
      </c>
      <c r="CS47" s="609"/>
      <c r="CT47" s="609"/>
      <c r="CU47" s="609"/>
      <c r="CV47" s="609"/>
      <c r="CW47" s="609"/>
      <c r="CX47" s="609"/>
      <c r="CY47" s="610"/>
      <c r="CZ47" s="599">
        <v>0</v>
      </c>
      <c r="DA47" s="611"/>
      <c r="DB47" s="611"/>
      <c r="DC47" s="612"/>
      <c r="DD47" s="602">
        <v>63395</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5" x14ac:dyDescent="0.25">
      <c r="B48" s="84"/>
      <c r="CD48" s="619"/>
      <c r="CE48" s="620"/>
      <c r="CF48" s="593" t="s">
        <v>294</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5">
      <c r="B49" s="84"/>
      <c r="CD49" s="577" t="s">
        <v>295</v>
      </c>
      <c r="CE49" s="578"/>
      <c r="CF49" s="578"/>
      <c r="CG49" s="578"/>
      <c r="CH49" s="578"/>
      <c r="CI49" s="578"/>
      <c r="CJ49" s="578"/>
      <c r="CK49" s="578"/>
      <c r="CL49" s="578"/>
      <c r="CM49" s="578"/>
      <c r="CN49" s="578"/>
      <c r="CO49" s="578"/>
      <c r="CP49" s="578"/>
      <c r="CQ49" s="579"/>
      <c r="CR49" s="580">
        <v>137147703</v>
      </c>
      <c r="CS49" s="581"/>
      <c r="CT49" s="581"/>
      <c r="CU49" s="581"/>
      <c r="CV49" s="581"/>
      <c r="CW49" s="581"/>
      <c r="CX49" s="581"/>
      <c r="CY49" s="582"/>
      <c r="CZ49" s="583">
        <v>100</v>
      </c>
      <c r="DA49" s="584"/>
      <c r="DB49" s="584"/>
      <c r="DC49" s="585"/>
      <c r="DD49" s="586">
        <v>85719439</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TJRrdIkcK7wE6vrj4g4y92EjapYx5m9YFgXaEdxv/v9Rm1XqIhDYl3qKsxTcwpvghgBRK9L/rjVSnpVvkeSzsg==" saltValue="n5+Rskj1Tg1q8qvinh50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2.75" zeroHeight="1" x14ac:dyDescent="0.25"/>
  <cols>
    <col min="1" max="130" width="2.73046875" style="90" customWidth="1"/>
    <col min="131" max="131" width="1.59765625" style="90" customWidth="1"/>
    <col min="132" max="16384" width="9" style="90" hidden="1"/>
  </cols>
  <sheetData>
    <row r="1" spans="1:131" ht="11.25" customHeight="1" thickBot="1" x14ac:dyDescent="0.3">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3">
      <c r="A2" s="1082" t="s">
        <v>296</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297</v>
      </c>
      <c r="DK2" s="1084"/>
      <c r="DL2" s="1084"/>
      <c r="DM2" s="1084"/>
      <c r="DN2" s="1084"/>
      <c r="DO2" s="1085"/>
      <c r="DP2" s="87"/>
      <c r="DQ2" s="1083" t="s">
        <v>298</v>
      </c>
      <c r="DR2" s="1084"/>
      <c r="DS2" s="1084"/>
      <c r="DT2" s="1084"/>
      <c r="DU2" s="1084"/>
      <c r="DV2" s="1084"/>
      <c r="DW2" s="1084"/>
      <c r="DX2" s="1084"/>
      <c r="DY2" s="1084"/>
      <c r="DZ2" s="1085"/>
      <c r="EA2" s="89"/>
    </row>
    <row r="3" spans="1:131" ht="11.25" customHeight="1" x14ac:dyDescent="0.2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3">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5">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6"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6" t="s">
        <v>315</v>
      </c>
      <c r="DH5" s="1077"/>
      <c r="DI5" s="1077"/>
      <c r="DJ5" s="1077"/>
      <c r="DK5" s="1078"/>
      <c r="DL5" s="1076" t="s">
        <v>316</v>
      </c>
      <c r="DM5" s="1077"/>
      <c r="DN5" s="1077"/>
      <c r="DO5" s="1077"/>
      <c r="DP5" s="1078"/>
      <c r="DQ5" s="964" t="s">
        <v>317</v>
      </c>
      <c r="DR5" s="965"/>
      <c r="DS5" s="965"/>
      <c r="DT5" s="965"/>
      <c r="DU5" s="966"/>
      <c r="DV5" s="964" t="s">
        <v>308</v>
      </c>
      <c r="DW5" s="965"/>
      <c r="DX5" s="965"/>
      <c r="DY5" s="965"/>
      <c r="DZ5" s="970"/>
      <c r="EA5" s="94"/>
    </row>
    <row r="6" spans="1:131" s="95" customFormat="1" ht="26.25" customHeight="1" thickBot="1" x14ac:dyDescent="0.3">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25">
      <c r="A7" s="96">
        <v>1</v>
      </c>
      <c r="B7" s="1019" t="s">
        <v>318</v>
      </c>
      <c r="C7" s="1020"/>
      <c r="D7" s="1020"/>
      <c r="E7" s="1020"/>
      <c r="F7" s="1020"/>
      <c r="G7" s="1020"/>
      <c r="H7" s="1020"/>
      <c r="I7" s="1020"/>
      <c r="J7" s="1020"/>
      <c r="K7" s="1020"/>
      <c r="L7" s="1020"/>
      <c r="M7" s="1020"/>
      <c r="N7" s="1020"/>
      <c r="O7" s="1020"/>
      <c r="P7" s="1021"/>
      <c r="Q7" s="1065">
        <v>144366</v>
      </c>
      <c r="R7" s="1066"/>
      <c r="S7" s="1066"/>
      <c r="T7" s="1066"/>
      <c r="U7" s="1066"/>
      <c r="V7" s="1066">
        <v>138020</v>
      </c>
      <c r="W7" s="1066"/>
      <c r="X7" s="1066"/>
      <c r="Y7" s="1066"/>
      <c r="Z7" s="1066"/>
      <c r="AA7" s="1066">
        <v>6346</v>
      </c>
      <c r="AB7" s="1066"/>
      <c r="AC7" s="1066"/>
      <c r="AD7" s="1066"/>
      <c r="AE7" s="1067"/>
      <c r="AF7" s="1068">
        <v>4985</v>
      </c>
      <c r="AG7" s="1069"/>
      <c r="AH7" s="1069"/>
      <c r="AI7" s="1069"/>
      <c r="AJ7" s="1070"/>
      <c r="AK7" s="1071">
        <v>372</v>
      </c>
      <c r="AL7" s="1072"/>
      <c r="AM7" s="1072"/>
      <c r="AN7" s="1072"/>
      <c r="AO7" s="1072"/>
      <c r="AP7" s="1072">
        <v>154792</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c r="BS7" s="1062" t="s">
        <v>319</v>
      </c>
      <c r="BT7" s="1063"/>
      <c r="BU7" s="1063"/>
      <c r="BV7" s="1063"/>
      <c r="BW7" s="1063"/>
      <c r="BX7" s="1063"/>
      <c r="BY7" s="1063"/>
      <c r="BZ7" s="1063"/>
      <c r="CA7" s="1063"/>
      <c r="CB7" s="1063"/>
      <c r="CC7" s="1063"/>
      <c r="CD7" s="1063"/>
      <c r="CE7" s="1063"/>
      <c r="CF7" s="1063"/>
      <c r="CG7" s="1075"/>
      <c r="CH7" s="1059">
        <v>-24</v>
      </c>
      <c r="CI7" s="1060"/>
      <c r="CJ7" s="1060"/>
      <c r="CK7" s="1060"/>
      <c r="CL7" s="1061"/>
      <c r="CM7" s="1059">
        <v>1425</v>
      </c>
      <c r="CN7" s="1060"/>
      <c r="CO7" s="1060"/>
      <c r="CP7" s="1060"/>
      <c r="CQ7" s="1061"/>
      <c r="CR7" s="1059">
        <v>69</v>
      </c>
      <c r="CS7" s="1060"/>
      <c r="CT7" s="1060"/>
      <c r="CU7" s="1060"/>
      <c r="CV7" s="1061"/>
      <c r="CW7" s="1059">
        <v>48</v>
      </c>
      <c r="CX7" s="1060"/>
      <c r="CY7" s="1060"/>
      <c r="CZ7" s="1060"/>
      <c r="DA7" s="1061"/>
      <c r="DB7" s="1059" t="s">
        <v>320</v>
      </c>
      <c r="DC7" s="1060"/>
      <c r="DD7" s="1060"/>
      <c r="DE7" s="1060"/>
      <c r="DF7" s="1061"/>
      <c r="DG7" s="1059" t="s">
        <v>320</v>
      </c>
      <c r="DH7" s="1060"/>
      <c r="DI7" s="1060"/>
      <c r="DJ7" s="1060"/>
      <c r="DK7" s="1061"/>
      <c r="DL7" s="1059" t="s">
        <v>320</v>
      </c>
      <c r="DM7" s="1060"/>
      <c r="DN7" s="1060"/>
      <c r="DO7" s="1060"/>
      <c r="DP7" s="1061"/>
      <c r="DQ7" s="1059" t="s">
        <v>320</v>
      </c>
      <c r="DR7" s="1060"/>
      <c r="DS7" s="1060"/>
      <c r="DT7" s="1060"/>
      <c r="DU7" s="1061"/>
      <c r="DV7" s="1062"/>
      <c r="DW7" s="1063"/>
      <c r="DX7" s="1063"/>
      <c r="DY7" s="1063"/>
      <c r="DZ7" s="1064"/>
      <c r="EA7" s="94"/>
    </row>
    <row r="8" spans="1:131" s="95" customFormat="1" ht="26.25" customHeight="1" x14ac:dyDescent="0.25">
      <c r="A8" s="98">
        <v>2</v>
      </c>
      <c r="B8" s="1005" t="s">
        <v>321</v>
      </c>
      <c r="C8" s="1006"/>
      <c r="D8" s="1006"/>
      <c r="E8" s="1006"/>
      <c r="F8" s="1006"/>
      <c r="G8" s="1006"/>
      <c r="H8" s="1006"/>
      <c r="I8" s="1006"/>
      <c r="J8" s="1006"/>
      <c r="K8" s="1006"/>
      <c r="L8" s="1006"/>
      <c r="M8" s="1006"/>
      <c r="N8" s="1006"/>
      <c r="O8" s="1006"/>
      <c r="P8" s="1007"/>
      <c r="Q8" s="1013">
        <v>256</v>
      </c>
      <c r="R8" s="1014"/>
      <c r="S8" s="1014"/>
      <c r="T8" s="1014"/>
      <c r="U8" s="1014"/>
      <c r="V8" s="1014">
        <v>256</v>
      </c>
      <c r="W8" s="1014"/>
      <c r="X8" s="1014"/>
      <c r="Y8" s="1014"/>
      <c r="Z8" s="1014"/>
      <c r="AA8" s="1014" t="s">
        <v>320</v>
      </c>
      <c r="AB8" s="1014"/>
      <c r="AC8" s="1014"/>
      <c r="AD8" s="1014"/>
      <c r="AE8" s="1015"/>
      <c r="AF8" s="1010" t="s">
        <v>64</v>
      </c>
      <c r="AG8" s="1011"/>
      <c r="AH8" s="1011"/>
      <c r="AI8" s="1011"/>
      <c r="AJ8" s="1012"/>
      <c r="AK8" s="1055">
        <v>71</v>
      </c>
      <c r="AL8" s="1056"/>
      <c r="AM8" s="1056"/>
      <c r="AN8" s="1056"/>
      <c r="AO8" s="1056"/>
      <c r="AP8" s="1056">
        <v>10</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t="s">
        <v>322</v>
      </c>
      <c r="BT8" s="976"/>
      <c r="BU8" s="976"/>
      <c r="BV8" s="976"/>
      <c r="BW8" s="976"/>
      <c r="BX8" s="976"/>
      <c r="BY8" s="976"/>
      <c r="BZ8" s="976"/>
      <c r="CA8" s="976"/>
      <c r="CB8" s="976"/>
      <c r="CC8" s="976"/>
      <c r="CD8" s="976"/>
      <c r="CE8" s="976"/>
      <c r="CF8" s="976"/>
      <c r="CG8" s="991"/>
      <c r="CH8" s="972">
        <v>3</v>
      </c>
      <c r="CI8" s="973"/>
      <c r="CJ8" s="973"/>
      <c r="CK8" s="973"/>
      <c r="CL8" s="974"/>
      <c r="CM8" s="972">
        <v>144</v>
      </c>
      <c r="CN8" s="973"/>
      <c r="CO8" s="973"/>
      <c r="CP8" s="973"/>
      <c r="CQ8" s="974"/>
      <c r="CR8" s="972">
        <v>100</v>
      </c>
      <c r="CS8" s="973"/>
      <c r="CT8" s="973"/>
      <c r="CU8" s="973"/>
      <c r="CV8" s="974"/>
      <c r="CW8" s="972">
        <v>15</v>
      </c>
      <c r="CX8" s="973"/>
      <c r="CY8" s="973"/>
      <c r="CZ8" s="973"/>
      <c r="DA8" s="974"/>
      <c r="DB8" s="972" t="s">
        <v>320</v>
      </c>
      <c r="DC8" s="973"/>
      <c r="DD8" s="973"/>
      <c r="DE8" s="973"/>
      <c r="DF8" s="974"/>
      <c r="DG8" s="972" t="s">
        <v>320</v>
      </c>
      <c r="DH8" s="973"/>
      <c r="DI8" s="973"/>
      <c r="DJ8" s="973"/>
      <c r="DK8" s="974"/>
      <c r="DL8" s="972" t="s">
        <v>320</v>
      </c>
      <c r="DM8" s="973"/>
      <c r="DN8" s="973"/>
      <c r="DO8" s="973"/>
      <c r="DP8" s="974"/>
      <c r="DQ8" s="972" t="s">
        <v>320</v>
      </c>
      <c r="DR8" s="973"/>
      <c r="DS8" s="973"/>
      <c r="DT8" s="973"/>
      <c r="DU8" s="974"/>
      <c r="DV8" s="975"/>
      <c r="DW8" s="976"/>
      <c r="DX8" s="976"/>
      <c r="DY8" s="976"/>
      <c r="DZ8" s="977"/>
      <c r="EA8" s="94"/>
    </row>
    <row r="9" spans="1:131" s="95" customFormat="1" ht="26.25" customHeight="1" x14ac:dyDescent="0.2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t="s">
        <v>323</v>
      </c>
      <c r="BT9" s="976"/>
      <c r="BU9" s="976"/>
      <c r="BV9" s="976"/>
      <c r="BW9" s="976"/>
      <c r="BX9" s="976"/>
      <c r="BY9" s="976"/>
      <c r="BZ9" s="976"/>
      <c r="CA9" s="976"/>
      <c r="CB9" s="976"/>
      <c r="CC9" s="976"/>
      <c r="CD9" s="976"/>
      <c r="CE9" s="976"/>
      <c r="CF9" s="976"/>
      <c r="CG9" s="991"/>
      <c r="CH9" s="972" t="s">
        <v>320</v>
      </c>
      <c r="CI9" s="973"/>
      <c r="CJ9" s="973"/>
      <c r="CK9" s="973"/>
      <c r="CL9" s="974"/>
      <c r="CM9" s="972">
        <v>1863</v>
      </c>
      <c r="CN9" s="973"/>
      <c r="CO9" s="973"/>
      <c r="CP9" s="973"/>
      <c r="CQ9" s="974"/>
      <c r="CR9" s="972">
        <v>615</v>
      </c>
      <c r="CS9" s="973"/>
      <c r="CT9" s="973"/>
      <c r="CU9" s="973"/>
      <c r="CV9" s="974"/>
      <c r="CW9" s="972" t="s">
        <v>320</v>
      </c>
      <c r="CX9" s="973"/>
      <c r="CY9" s="973"/>
      <c r="CZ9" s="973"/>
      <c r="DA9" s="974"/>
      <c r="DB9" s="972" t="s">
        <v>320</v>
      </c>
      <c r="DC9" s="973"/>
      <c r="DD9" s="973"/>
      <c r="DE9" s="973"/>
      <c r="DF9" s="974"/>
      <c r="DG9" s="972" t="s">
        <v>320</v>
      </c>
      <c r="DH9" s="973"/>
      <c r="DI9" s="973"/>
      <c r="DJ9" s="973"/>
      <c r="DK9" s="974"/>
      <c r="DL9" s="972" t="s">
        <v>320</v>
      </c>
      <c r="DM9" s="973"/>
      <c r="DN9" s="973"/>
      <c r="DO9" s="973"/>
      <c r="DP9" s="974"/>
      <c r="DQ9" s="972" t="s">
        <v>320</v>
      </c>
      <c r="DR9" s="973"/>
      <c r="DS9" s="973"/>
      <c r="DT9" s="973"/>
      <c r="DU9" s="974"/>
      <c r="DV9" s="975"/>
      <c r="DW9" s="976"/>
      <c r="DX9" s="976"/>
      <c r="DY9" s="976"/>
      <c r="DZ9" s="977"/>
      <c r="EA9" s="94"/>
    </row>
    <row r="10" spans="1:131" s="95" customFormat="1" ht="26.25" customHeight="1" x14ac:dyDescent="0.2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t="s">
        <v>324</v>
      </c>
      <c r="BT10" s="976"/>
      <c r="BU10" s="976"/>
      <c r="BV10" s="976"/>
      <c r="BW10" s="976"/>
      <c r="BX10" s="976"/>
      <c r="BY10" s="976"/>
      <c r="BZ10" s="976"/>
      <c r="CA10" s="976"/>
      <c r="CB10" s="976"/>
      <c r="CC10" s="976"/>
      <c r="CD10" s="976"/>
      <c r="CE10" s="976"/>
      <c r="CF10" s="976"/>
      <c r="CG10" s="991"/>
      <c r="CH10" s="972">
        <v>8</v>
      </c>
      <c r="CI10" s="973"/>
      <c r="CJ10" s="973"/>
      <c r="CK10" s="973"/>
      <c r="CL10" s="974"/>
      <c r="CM10" s="972">
        <v>146</v>
      </c>
      <c r="CN10" s="973"/>
      <c r="CO10" s="973"/>
      <c r="CP10" s="973"/>
      <c r="CQ10" s="974"/>
      <c r="CR10" s="972">
        <v>100</v>
      </c>
      <c r="CS10" s="973"/>
      <c r="CT10" s="973"/>
      <c r="CU10" s="973"/>
      <c r="CV10" s="974"/>
      <c r="CW10" s="972">
        <v>107</v>
      </c>
      <c r="CX10" s="973"/>
      <c r="CY10" s="973"/>
      <c r="CZ10" s="973"/>
      <c r="DA10" s="974"/>
      <c r="DB10" s="972" t="s">
        <v>320</v>
      </c>
      <c r="DC10" s="973"/>
      <c r="DD10" s="973"/>
      <c r="DE10" s="973"/>
      <c r="DF10" s="974"/>
      <c r="DG10" s="972" t="s">
        <v>320</v>
      </c>
      <c r="DH10" s="973"/>
      <c r="DI10" s="973"/>
      <c r="DJ10" s="973"/>
      <c r="DK10" s="974"/>
      <c r="DL10" s="972" t="s">
        <v>320</v>
      </c>
      <c r="DM10" s="973"/>
      <c r="DN10" s="973"/>
      <c r="DO10" s="973"/>
      <c r="DP10" s="974"/>
      <c r="DQ10" s="972" t="s">
        <v>320</v>
      </c>
      <c r="DR10" s="973"/>
      <c r="DS10" s="973"/>
      <c r="DT10" s="973"/>
      <c r="DU10" s="974"/>
      <c r="DV10" s="975"/>
      <c r="DW10" s="976"/>
      <c r="DX10" s="976"/>
      <c r="DY10" s="976"/>
      <c r="DZ10" s="977"/>
      <c r="EA10" s="94"/>
    </row>
    <row r="11" spans="1:131" s="95" customFormat="1" ht="26.25" customHeight="1" x14ac:dyDescent="0.2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t="s">
        <v>325</v>
      </c>
      <c r="BT11" s="976"/>
      <c r="BU11" s="976"/>
      <c r="BV11" s="976"/>
      <c r="BW11" s="976"/>
      <c r="BX11" s="976"/>
      <c r="BY11" s="976"/>
      <c r="BZ11" s="976"/>
      <c r="CA11" s="976"/>
      <c r="CB11" s="976"/>
      <c r="CC11" s="976"/>
      <c r="CD11" s="976"/>
      <c r="CE11" s="976"/>
      <c r="CF11" s="976"/>
      <c r="CG11" s="991"/>
      <c r="CH11" s="972">
        <v>-26</v>
      </c>
      <c r="CI11" s="973"/>
      <c r="CJ11" s="973"/>
      <c r="CK11" s="973"/>
      <c r="CL11" s="974"/>
      <c r="CM11" s="972">
        <v>196</v>
      </c>
      <c r="CN11" s="973"/>
      <c r="CO11" s="973"/>
      <c r="CP11" s="973"/>
      <c r="CQ11" s="974"/>
      <c r="CR11" s="972">
        <v>100</v>
      </c>
      <c r="CS11" s="973"/>
      <c r="CT11" s="973"/>
      <c r="CU11" s="973"/>
      <c r="CV11" s="974"/>
      <c r="CW11" s="972">
        <v>123</v>
      </c>
      <c r="CX11" s="973"/>
      <c r="CY11" s="973"/>
      <c r="CZ11" s="973"/>
      <c r="DA11" s="974"/>
      <c r="DB11" s="972" t="s">
        <v>320</v>
      </c>
      <c r="DC11" s="973"/>
      <c r="DD11" s="973"/>
      <c r="DE11" s="973"/>
      <c r="DF11" s="974"/>
      <c r="DG11" s="972" t="s">
        <v>320</v>
      </c>
      <c r="DH11" s="973"/>
      <c r="DI11" s="973"/>
      <c r="DJ11" s="973"/>
      <c r="DK11" s="974"/>
      <c r="DL11" s="972" t="s">
        <v>320</v>
      </c>
      <c r="DM11" s="973"/>
      <c r="DN11" s="973"/>
      <c r="DO11" s="973"/>
      <c r="DP11" s="974"/>
      <c r="DQ11" s="972" t="s">
        <v>320</v>
      </c>
      <c r="DR11" s="973"/>
      <c r="DS11" s="973"/>
      <c r="DT11" s="973"/>
      <c r="DU11" s="974"/>
      <c r="DV11" s="975"/>
      <c r="DW11" s="976"/>
      <c r="DX11" s="976"/>
      <c r="DY11" s="976"/>
      <c r="DZ11" s="977"/>
      <c r="EA11" s="94"/>
    </row>
    <row r="12" spans="1:131" s="95" customFormat="1" ht="26.25" customHeight="1" x14ac:dyDescent="0.2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t="s">
        <v>326</v>
      </c>
      <c r="BT12" s="976"/>
      <c r="BU12" s="976"/>
      <c r="BV12" s="976"/>
      <c r="BW12" s="976"/>
      <c r="BX12" s="976"/>
      <c r="BY12" s="976"/>
      <c r="BZ12" s="976"/>
      <c r="CA12" s="976"/>
      <c r="CB12" s="976"/>
      <c r="CC12" s="976"/>
      <c r="CD12" s="976"/>
      <c r="CE12" s="976"/>
      <c r="CF12" s="976"/>
      <c r="CG12" s="991"/>
      <c r="CH12" s="972">
        <v>1</v>
      </c>
      <c r="CI12" s="973"/>
      <c r="CJ12" s="973"/>
      <c r="CK12" s="973"/>
      <c r="CL12" s="974"/>
      <c r="CM12" s="972">
        <v>343</v>
      </c>
      <c r="CN12" s="973"/>
      <c r="CO12" s="973"/>
      <c r="CP12" s="973"/>
      <c r="CQ12" s="974"/>
      <c r="CR12" s="972">
        <v>300</v>
      </c>
      <c r="CS12" s="973"/>
      <c r="CT12" s="973"/>
      <c r="CU12" s="973"/>
      <c r="CV12" s="974"/>
      <c r="CW12" s="972">
        <v>27</v>
      </c>
      <c r="CX12" s="973"/>
      <c r="CY12" s="973"/>
      <c r="CZ12" s="973"/>
      <c r="DA12" s="974"/>
      <c r="DB12" s="972" t="s">
        <v>320</v>
      </c>
      <c r="DC12" s="973"/>
      <c r="DD12" s="973"/>
      <c r="DE12" s="973"/>
      <c r="DF12" s="974"/>
      <c r="DG12" s="972" t="s">
        <v>320</v>
      </c>
      <c r="DH12" s="973"/>
      <c r="DI12" s="973"/>
      <c r="DJ12" s="973"/>
      <c r="DK12" s="974"/>
      <c r="DL12" s="972" t="s">
        <v>320</v>
      </c>
      <c r="DM12" s="973"/>
      <c r="DN12" s="973"/>
      <c r="DO12" s="973"/>
      <c r="DP12" s="974"/>
      <c r="DQ12" s="972" t="s">
        <v>320</v>
      </c>
      <c r="DR12" s="973"/>
      <c r="DS12" s="973"/>
      <c r="DT12" s="973"/>
      <c r="DU12" s="974"/>
      <c r="DV12" s="975"/>
      <c r="DW12" s="976"/>
      <c r="DX12" s="976"/>
      <c r="DY12" s="976"/>
      <c r="DZ12" s="977"/>
      <c r="EA12" s="94"/>
    </row>
    <row r="13" spans="1:131" s="95" customFormat="1" ht="26.25" customHeight="1" x14ac:dyDescent="0.2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t="s">
        <v>327</v>
      </c>
      <c r="BT13" s="976"/>
      <c r="BU13" s="976"/>
      <c r="BV13" s="976"/>
      <c r="BW13" s="976"/>
      <c r="BX13" s="976"/>
      <c r="BY13" s="976"/>
      <c r="BZ13" s="976"/>
      <c r="CA13" s="976"/>
      <c r="CB13" s="976"/>
      <c r="CC13" s="976"/>
      <c r="CD13" s="976"/>
      <c r="CE13" s="976"/>
      <c r="CF13" s="976"/>
      <c r="CG13" s="991"/>
      <c r="CH13" s="972">
        <v>-117</v>
      </c>
      <c r="CI13" s="973"/>
      <c r="CJ13" s="973"/>
      <c r="CK13" s="973"/>
      <c r="CL13" s="974"/>
      <c r="CM13" s="972">
        <v>3808</v>
      </c>
      <c r="CN13" s="973"/>
      <c r="CO13" s="973"/>
      <c r="CP13" s="973"/>
      <c r="CQ13" s="974"/>
      <c r="CR13" s="972">
        <v>18</v>
      </c>
      <c r="CS13" s="973"/>
      <c r="CT13" s="973"/>
      <c r="CU13" s="973"/>
      <c r="CV13" s="974"/>
      <c r="CW13" s="972" t="s">
        <v>320</v>
      </c>
      <c r="CX13" s="973"/>
      <c r="CY13" s="973"/>
      <c r="CZ13" s="973"/>
      <c r="DA13" s="974"/>
      <c r="DB13" s="972" t="s">
        <v>320</v>
      </c>
      <c r="DC13" s="973"/>
      <c r="DD13" s="973"/>
      <c r="DE13" s="973"/>
      <c r="DF13" s="974"/>
      <c r="DG13" s="972">
        <v>623</v>
      </c>
      <c r="DH13" s="973"/>
      <c r="DI13" s="973"/>
      <c r="DJ13" s="973"/>
      <c r="DK13" s="974"/>
      <c r="DL13" s="972" t="s">
        <v>320</v>
      </c>
      <c r="DM13" s="973"/>
      <c r="DN13" s="973"/>
      <c r="DO13" s="973"/>
      <c r="DP13" s="974"/>
      <c r="DQ13" s="972" t="s">
        <v>320</v>
      </c>
      <c r="DR13" s="973"/>
      <c r="DS13" s="973"/>
      <c r="DT13" s="973"/>
      <c r="DU13" s="974"/>
      <c r="DV13" s="975"/>
      <c r="DW13" s="976"/>
      <c r="DX13" s="976"/>
      <c r="DY13" s="976"/>
      <c r="DZ13" s="977"/>
      <c r="EA13" s="94"/>
    </row>
    <row r="14" spans="1:131" s="95" customFormat="1" ht="26.25" customHeight="1" x14ac:dyDescent="0.2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t="s">
        <v>328</v>
      </c>
      <c r="BT14" s="976"/>
      <c r="BU14" s="976"/>
      <c r="BV14" s="976"/>
      <c r="BW14" s="976"/>
      <c r="BX14" s="976"/>
      <c r="BY14" s="976"/>
      <c r="BZ14" s="976"/>
      <c r="CA14" s="976"/>
      <c r="CB14" s="976"/>
      <c r="CC14" s="976"/>
      <c r="CD14" s="976"/>
      <c r="CE14" s="976"/>
      <c r="CF14" s="976"/>
      <c r="CG14" s="991"/>
      <c r="CH14" s="972">
        <v>0</v>
      </c>
      <c r="CI14" s="973"/>
      <c r="CJ14" s="973"/>
      <c r="CK14" s="973"/>
      <c r="CL14" s="974"/>
      <c r="CM14" s="972">
        <v>17</v>
      </c>
      <c r="CN14" s="973"/>
      <c r="CO14" s="973"/>
      <c r="CP14" s="973"/>
      <c r="CQ14" s="974"/>
      <c r="CR14" s="972">
        <v>36</v>
      </c>
      <c r="CS14" s="973"/>
      <c r="CT14" s="973"/>
      <c r="CU14" s="973"/>
      <c r="CV14" s="974"/>
      <c r="CW14" s="972" t="s">
        <v>320</v>
      </c>
      <c r="CX14" s="973"/>
      <c r="CY14" s="973"/>
      <c r="CZ14" s="973"/>
      <c r="DA14" s="974"/>
      <c r="DB14" s="972" t="s">
        <v>320</v>
      </c>
      <c r="DC14" s="973"/>
      <c r="DD14" s="973"/>
      <c r="DE14" s="973"/>
      <c r="DF14" s="974"/>
      <c r="DG14" s="972" t="s">
        <v>320</v>
      </c>
      <c r="DH14" s="973"/>
      <c r="DI14" s="973"/>
      <c r="DJ14" s="973"/>
      <c r="DK14" s="974"/>
      <c r="DL14" s="972" t="s">
        <v>320</v>
      </c>
      <c r="DM14" s="973"/>
      <c r="DN14" s="973"/>
      <c r="DO14" s="973"/>
      <c r="DP14" s="974"/>
      <c r="DQ14" s="972" t="s">
        <v>320</v>
      </c>
      <c r="DR14" s="973"/>
      <c r="DS14" s="973"/>
      <c r="DT14" s="973"/>
      <c r="DU14" s="974"/>
      <c r="DV14" s="975"/>
      <c r="DW14" s="976"/>
      <c r="DX14" s="976"/>
      <c r="DY14" s="976"/>
      <c r="DZ14" s="977"/>
      <c r="EA14" s="94"/>
    </row>
    <row r="15" spans="1:131" s="95" customFormat="1" ht="26.25" customHeight="1" x14ac:dyDescent="0.2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t="s">
        <v>329</v>
      </c>
      <c r="BT15" s="976"/>
      <c r="BU15" s="976"/>
      <c r="BV15" s="976"/>
      <c r="BW15" s="976"/>
      <c r="BX15" s="976"/>
      <c r="BY15" s="976"/>
      <c r="BZ15" s="976"/>
      <c r="CA15" s="976"/>
      <c r="CB15" s="976"/>
      <c r="CC15" s="976"/>
      <c r="CD15" s="976"/>
      <c r="CE15" s="976"/>
      <c r="CF15" s="976"/>
      <c r="CG15" s="991"/>
      <c r="CH15" s="972">
        <v>347</v>
      </c>
      <c r="CI15" s="973"/>
      <c r="CJ15" s="973"/>
      <c r="CK15" s="973"/>
      <c r="CL15" s="974"/>
      <c r="CM15" s="972">
        <v>6956</v>
      </c>
      <c r="CN15" s="973"/>
      <c r="CO15" s="973"/>
      <c r="CP15" s="973"/>
      <c r="CQ15" s="974"/>
      <c r="CR15" s="972">
        <v>6170</v>
      </c>
      <c r="CS15" s="973"/>
      <c r="CT15" s="973"/>
      <c r="CU15" s="973"/>
      <c r="CV15" s="974"/>
      <c r="CW15" s="972">
        <v>947</v>
      </c>
      <c r="CX15" s="973"/>
      <c r="CY15" s="973"/>
      <c r="CZ15" s="973"/>
      <c r="DA15" s="974"/>
      <c r="DB15" s="972" t="s">
        <v>320</v>
      </c>
      <c r="DC15" s="973"/>
      <c r="DD15" s="973"/>
      <c r="DE15" s="973"/>
      <c r="DF15" s="974"/>
      <c r="DG15" s="972" t="s">
        <v>320</v>
      </c>
      <c r="DH15" s="973"/>
      <c r="DI15" s="973"/>
      <c r="DJ15" s="973"/>
      <c r="DK15" s="974"/>
      <c r="DL15" s="972" t="s">
        <v>320</v>
      </c>
      <c r="DM15" s="973"/>
      <c r="DN15" s="973"/>
      <c r="DO15" s="973"/>
      <c r="DP15" s="974"/>
      <c r="DQ15" s="972" t="s">
        <v>320</v>
      </c>
      <c r="DR15" s="973"/>
      <c r="DS15" s="973"/>
      <c r="DT15" s="973"/>
      <c r="DU15" s="974"/>
      <c r="DV15" s="975"/>
      <c r="DW15" s="976"/>
      <c r="DX15" s="976"/>
      <c r="DY15" s="976"/>
      <c r="DZ15" s="977"/>
      <c r="EA15" s="94"/>
    </row>
    <row r="16" spans="1:131" s="95" customFormat="1" ht="26.25" customHeight="1" x14ac:dyDescent="0.2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t="s">
        <v>330</v>
      </c>
      <c r="BT16" s="976"/>
      <c r="BU16" s="976"/>
      <c r="BV16" s="976"/>
      <c r="BW16" s="976"/>
      <c r="BX16" s="976"/>
      <c r="BY16" s="976"/>
      <c r="BZ16" s="976"/>
      <c r="CA16" s="976"/>
      <c r="CB16" s="976"/>
      <c r="CC16" s="976"/>
      <c r="CD16" s="976"/>
      <c r="CE16" s="976"/>
      <c r="CF16" s="976"/>
      <c r="CG16" s="991"/>
      <c r="CH16" s="972">
        <v>39</v>
      </c>
      <c r="CI16" s="973"/>
      <c r="CJ16" s="973"/>
      <c r="CK16" s="973"/>
      <c r="CL16" s="974"/>
      <c r="CM16" s="972">
        <v>227</v>
      </c>
      <c r="CN16" s="973"/>
      <c r="CO16" s="973"/>
      <c r="CP16" s="973"/>
      <c r="CQ16" s="974"/>
      <c r="CR16" s="972">
        <v>10</v>
      </c>
      <c r="CS16" s="973"/>
      <c r="CT16" s="973"/>
      <c r="CU16" s="973"/>
      <c r="CV16" s="974"/>
      <c r="CW16" s="972">
        <v>84</v>
      </c>
      <c r="CX16" s="973"/>
      <c r="CY16" s="973"/>
      <c r="CZ16" s="973"/>
      <c r="DA16" s="974"/>
      <c r="DB16" s="972" t="s">
        <v>320</v>
      </c>
      <c r="DC16" s="973"/>
      <c r="DD16" s="973"/>
      <c r="DE16" s="973"/>
      <c r="DF16" s="974"/>
      <c r="DG16" s="972" t="s">
        <v>320</v>
      </c>
      <c r="DH16" s="973"/>
      <c r="DI16" s="973"/>
      <c r="DJ16" s="973"/>
      <c r="DK16" s="974"/>
      <c r="DL16" s="972" t="s">
        <v>320</v>
      </c>
      <c r="DM16" s="973"/>
      <c r="DN16" s="973"/>
      <c r="DO16" s="973"/>
      <c r="DP16" s="974"/>
      <c r="DQ16" s="972" t="s">
        <v>320</v>
      </c>
      <c r="DR16" s="973"/>
      <c r="DS16" s="973"/>
      <c r="DT16" s="973"/>
      <c r="DU16" s="974"/>
      <c r="DV16" s="975"/>
      <c r="DW16" s="976"/>
      <c r="DX16" s="976"/>
      <c r="DY16" s="976"/>
      <c r="DZ16" s="977"/>
      <c r="EA16" s="94"/>
    </row>
    <row r="17" spans="1:131" s="95" customFormat="1" ht="26.25" customHeight="1" x14ac:dyDescent="0.2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2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2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2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3">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2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331</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3">
      <c r="A23" s="100" t="s">
        <v>332</v>
      </c>
      <c r="B23" s="912" t="s">
        <v>333</v>
      </c>
      <c r="C23" s="913"/>
      <c r="D23" s="913"/>
      <c r="E23" s="913"/>
      <c r="F23" s="913"/>
      <c r="G23" s="913"/>
      <c r="H23" s="913"/>
      <c r="I23" s="913"/>
      <c r="J23" s="913"/>
      <c r="K23" s="913"/>
      <c r="L23" s="913"/>
      <c r="M23" s="913"/>
      <c r="N23" s="913"/>
      <c r="O23" s="913"/>
      <c r="P23" s="923"/>
      <c r="Q23" s="1042">
        <v>143494</v>
      </c>
      <c r="R23" s="1036"/>
      <c r="S23" s="1036"/>
      <c r="T23" s="1036"/>
      <c r="U23" s="1036"/>
      <c r="V23" s="1036">
        <v>137148</v>
      </c>
      <c r="W23" s="1036"/>
      <c r="X23" s="1036"/>
      <c r="Y23" s="1036"/>
      <c r="Z23" s="1036"/>
      <c r="AA23" s="1036">
        <v>6346</v>
      </c>
      <c r="AB23" s="1036"/>
      <c r="AC23" s="1036"/>
      <c r="AD23" s="1036"/>
      <c r="AE23" s="1043"/>
      <c r="AF23" s="1044">
        <v>4985</v>
      </c>
      <c r="AG23" s="1036"/>
      <c r="AH23" s="1036"/>
      <c r="AI23" s="1036"/>
      <c r="AJ23" s="1045"/>
      <c r="AK23" s="1046"/>
      <c r="AL23" s="1047"/>
      <c r="AM23" s="1047"/>
      <c r="AN23" s="1047"/>
      <c r="AO23" s="1047"/>
      <c r="AP23" s="1036">
        <v>154802</v>
      </c>
      <c r="AQ23" s="1036"/>
      <c r="AR23" s="1036"/>
      <c r="AS23" s="1036"/>
      <c r="AT23" s="1036"/>
      <c r="AU23" s="1037"/>
      <c r="AV23" s="1037"/>
      <c r="AW23" s="1037"/>
      <c r="AX23" s="1037"/>
      <c r="AY23" s="1038"/>
      <c r="AZ23" s="1039" t="s">
        <v>64</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25">
      <c r="A24" s="1035" t="s">
        <v>334</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3">
      <c r="A25" s="1034" t="s">
        <v>335</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5">
      <c r="A26" s="978" t="s">
        <v>301</v>
      </c>
      <c r="B26" s="979"/>
      <c r="C26" s="979"/>
      <c r="D26" s="979"/>
      <c r="E26" s="979"/>
      <c r="F26" s="979"/>
      <c r="G26" s="979"/>
      <c r="H26" s="979"/>
      <c r="I26" s="979"/>
      <c r="J26" s="979"/>
      <c r="K26" s="979"/>
      <c r="L26" s="979"/>
      <c r="M26" s="979"/>
      <c r="N26" s="979"/>
      <c r="O26" s="979"/>
      <c r="P26" s="980"/>
      <c r="Q26" s="964" t="s">
        <v>336</v>
      </c>
      <c r="R26" s="965"/>
      <c r="S26" s="965"/>
      <c r="T26" s="965"/>
      <c r="U26" s="966"/>
      <c r="V26" s="964" t="s">
        <v>337</v>
      </c>
      <c r="W26" s="965"/>
      <c r="X26" s="965"/>
      <c r="Y26" s="965"/>
      <c r="Z26" s="966"/>
      <c r="AA26" s="964" t="s">
        <v>338</v>
      </c>
      <c r="AB26" s="965"/>
      <c r="AC26" s="965"/>
      <c r="AD26" s="965"/>
      <c r="AE26" s="965"/>
      <c r="AF26" s="1030" t="s">
        <v>339</v>
      </c>
      <c r="AG26" s="985"/>
      <c r="AH26" s="985"/>
      <c r="AI26" s="985"/>
      <c r="AJ26" s="1031"/>
      <c r="AK26" s="965" t="s">
        <v>340</v>
      </c>
      <c r="AL26" s="965"/>
      <c r="AM26" s="965"/>
      <c r="AN26" s="965"/>
      <c r="AO26" s="966"/>
      <c r="AP26" s="964" t="s">
        <v>341</v>
      </c>
      <c r="AQ26" s="965"/>
      <c r="AR26" s="965"/>
      <c r="AS26" s="965"/>
      <c r="AT26" s="966"/>
      <c r="AU26" s="964" t="s">
        <v>342</v>
      </c>
      <c r="AV26" s="965"/>
      <c r="AW26" s="965"/>
      <c r="AX26" s="965"/>
      <c r="AY26" s="966"/>
      <c r="AZ26" s="964" t="s">
        <v>343</v>
      </c>
      <c r="BA26" s="965"/>
      <c r="BB26" s="965"/>
      <c r="BC26" s="965"/>
      <c r="BD26" s="966"/>
      <c r="BE26" s="964" t="s">
        <v>308</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3">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5">
      <c r="A28" s="102">
        <v>1</v>
      </c>
      <c r="B28" s="1019" t="s">
        <v>344</v>
      </c>
      <c r="C28" s="1020"/>
      <c r="D28" s="1020"/>
      <c r="E28" s="1020"/>
      <c r="F28" s="1020"/>
      <c r="G28" s="1020"/>
      <c r="H28" s="1020"/>
      <c r="I28" s="1020"/>
      <c r="J28" s="1020"/>
      <c r="K28" s="1020"/>
      <c r="L28" s="1020"/>
      <c r="M28" s="1020"/>
      <c r="N28" s="1020"/>
      <c r="O28" s="1020"/>
      <c r="P28" s="1021"/>
      <c r="Q28" s="1022">
        <v>23448</v>
      </c>
      <c r="R28" s="1023"/>
      <c r="S28" s="1023"/>
      <c r="T28" s="1023"/>
      <c r="U28" s="1023"/>
      <c r="V28" s="1023">
        <v>23221</v>
      </c>
      <c r="W28" s="1023"/>
      <c r="X28" s="1023"/>
      <c r="Y28" s="1023"/>
      <c r="Z28" s="1023"/>
      <c r="AA28" s="1023">
        <v>227</v>
      </c>
      <c r="AB28" s="1023"/>
      <c r="AC28" s="1023"/>
      <c r="AD28" s="1023"/>
      <c r="AE28" s="1024"/>
      <c r="AF28" s="1025">
        <v>227</v>
      </c>
      <c r="AG28" s="1023"/>
      <c r="AH28" s="1023"/>
      <c r="AI28" s="1023"/>
      <c r="AJ28" s="1026"/>
      <c r="AK28" s="1027">
        <v>1743</v>
      </c>
      <c r="AL28" s="1028"/>
      <c r="AM28" s="1028"/>
      <c r="AN28" s="1028"/>
      <c r="AO28" s="1028"/>
      <c r="AP28" s="1028"/>
      <c r="AQ28" s="1028"/>
      <c r="AR28" s="1028"/>
      <c r="AS28" s="1028"/>
      <c r="AT28" s="1028"/>
      <c r="AU28" s="1028">
        <v>4</v>
      </c>
      <c r="AV28" s="1028"/>
      <c r="AW28" s="1028"/>
      <c r="AX28" s="1028"/>
      <c r="AY28" s="1028"/>
      <c r="AZ28" s="1029"/>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5">
      <c r="A29" s="102">
        <v>2</v>
      </c>
      <c r="B29" s="1005" t="s">
        <v>345</v>
      </c>
      <c r="C29" s="1006"/>
      <c r="D29" s="1006"/>
      <c r="E29" s="1006"/>
      <c r="F29" s="1006"/>
      <c r="G29" s="1006"/>
      <c r="H29" s="1006"/>
      <c r="I29" s="1006"/>
      <c r="J29" s="1006"/>
      <c r="K29" s="1006"/>
      <c r="L29" s="1006"/>
      <c r="M29" s="1006"/>
      <c r="N29" s="1006"/>
      <c r="O29" s="1006"/>
      <c r="P29" s="1007"/>
      <c r="Q29" s="1013">
        <v>84</v>
      </c>
      <c r="R29" s="1014"/>
      <c r="S29" s="1014"/>
      <c r="T29" s="1014"/>
      <c r="U29" s="1014"/>
      <c r="V29" s="1014">
        <v>84</v>
      </c>
      <c r="W29" s="1014"/>
      <c r="X29" s="1014"/>
      <c r="Y29" s="1014"/>
      <c r="Z29" s="1014"/>
      <c r="AA29" s="1014" t="s">
        <v>320</v>
      </c>
      <c r="AB29" s="1014"/>
      <c r="AC29" s="1014"/>
      <c r="AD29" s="1014"/>
      <c r="AE29" s="1015"/>
      <c r="AF29" s="1010" t="s">
        <v>64</v>
      </c>
      <c r="AG29" s="1011"/>
      <c r="AH29" s="1011"/>
      <c r="AI29" s="1011"/>
      <c r="AJ29" s="1012"/>
      <c r="AK29" s="955">
        <v>41</v>
      </c>
      <c r="AL29" s="946"/>
      <c r="AM29" s="946"/>
      <c r="AN29" s="946"/>
      <c r="AO29" s="946"/>
      <c r="AP29" s="946"/>
      <c r="AQ29" s="946"/>
      <c r="AR29" s="946"/>
      <c r="AS29" s="946"/>
      <c r="AT29" s="946"/>
      <c r="AU29" s="946"/>
      <c r="AV29" s="946"/>
      <c r="AW29" s="946"/>
      <c r="AX29" s="946"/>
      <c r="AY29" s="946"/>
      <c r="AZ29" s="1016"/>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5">
      <c r="A30" s="102">
        <v>3</v>
      </c>
      <c r="B30" s="1005" t="s">
        <v>346</v>
      </c>
      <c r="C30" s="1006"/>
      <c r="D30" s="1006"/>
      <c r="E30" s="1006"/>
      <c r="F30" s="1006"/>
      <c r="G30" s="1006"/>
      <c r="H30" s="1006"/>
      <c r="I30" s="1006"/>
      <c r="J30" s="1006"/>
      <c r="K30" s="1006"/>
      <c r="L30" s="1006"/>
      <c r="M30" s="1006"/>
      <c r="N30" s="1006"/>
      <c r="O30" s="1006"/>
      <c r="P30" s="1007"/>
      <c r="Q30" s="1013">
        <v>3276</v>
      </c>
      <c r="R30" s="1014"/>
      <c r="S30" s="1014"/>
      <c r="T30" s="1014"/>
      <c r="U30" s="1014"/>
      <c r="V30" s="1014">
        <v>3272</v>
      </c>
      <c r="W30" s="1014"/>
      <c r="X30" s="1014"/>
      <c r="Y30" s="1014"/>
      <c r="Z30" s="1014"/>
      <c r="AA30" s="1014">
        <v>4</v>
      </c>
      <c r="AB30" s="1014"/>
      <c r="AC30" s="1014"/>
      <c r="AD30" s="1014"/>
      <c r="AE30" s="1015"/>
      <c r="AF30" s="1010">
        <v>4</v>
      </c>
      <c r="AG30" s="1011"/>
      <c r="AH30" s="1011"/>
      <c r="AI30" s="1011"/>
      <c r="AJ30" s="1012"/>
      <c r="AK30" s="955">
        <v>726</v>
      </c>
      <c r="AL30" s="946"/>
      <c r="AM30" s="946"/>
      <c r="AN30" s="946"/>
      <c r="AO30" s="946"/>
      <c r="AP30" s="946"/>
      <c r="AQ30" s="946"/>
      <c r="AR30" s="946"/>
      <c r="AS30" s="946"/>
      <c r="AT30" s="946"/>
      <c r="AU30" s="946"/>
      <c r="AV30" s="946"/>
      <c r="AW30" s="946"/>
      <c r="AX30" s="946"/>
      <c r="AY30" s="946"/>
      <c r="AZ30" s="1016"/>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5">
      <c r="A31" s="102">
        <v>4</v>
      </c>
      <c r="B31" s="1005" t="s">
        <v>347</v>
      </c>
      <c r="C31" s="1006"/>
      <c r="D31" s="1006"/>
      <c r="E31" s="1006"/>
      <c r="F31" s="1006"/>
      <c r="G31" s="1006"/>
      <c r="H31" s="1006"/>
      <c r="I31" s="1006"/>
      <c r="J31" s="1006"/>
      <c r="K31" s="1006"/>
      <c r="L31" s="1006"/>
      <c r="M31" s="1006"/>
      <c r="N31" s="1006"/>
      <c r="O31" s="1006"/>
      <c r="P31" s="1007"/>
      <c r="Q31" s="1013">
        <v>28520</v>
      </c>
      <c r="R31" s="1014"/>
      <c r="S31" s="1014"/>
      <c r="T31" s="1014"/>
      <c r="U31" s="1014"/>
      <c r="V31" s="1014">
        <v>27627</v>
      </c>
      <c r="W31" s="1014"/>
      <c r="X31" s="1014"/>
      <c r="Y31" s="1014"/>
      <c r="Z31" s="1014"/>
      <c r="AA31" s="1014">
        <v>893</v>
      </c>
      <c r="AB31" s="1014"/>
      <c r="AC31" s="1014"/>
      <c r="AD31" s="1014"/>
      <c r="AE31" s="1015"/>
      <c r="AF31" s="1010">
        <v>893</v>
      </c>
      <c r="AG31" s="1011"/>
      <c r="AH31" s="1011"/>
      <c r="AI31" s="1011"/>
      <c r="AJ31" s="1012"/>
      <c r="AK31" s="955">
        <v>3945</v>
      </c>
      <c r="AL31" s="946"/>
      <c r="AM31" s="946"/>
      <c r="AN31" s="946"/>
      <c r="AO31" s="946"/>
      <c r="AP31" s="946"/>
      <c r="AQ31" s="946"/>
      <c r="AR31" s="946"/>
      <c r="AS31" s="946"/>
      <c r="AT31" s="946"/>
      <c r="AU31" s="946"/>
      <c r="AV31" s="946"/>
      <c r="AW31" s="946"/>
      <c r="AX31" s="946"/>
      <c r="AY31" s="946"/>
      <c r="AZ31" s="1016"/>
      <c r="BA31" s="1016"/>
      <c r="BB31" s="1016"/>
      <c r="BC31" s="1016"/>
      <c r="BD31" s="1016"/>
      <c r="BE31" s="947"/>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5">
      <c r="A32" s="102">
        <v>5</v>
      </c>
      <c r="B32" s="1005" t="s">
        <v>348</v>
      </c>
      <c r="C32" s="1006"/>
      <c r="D32" s="1006"/>
      <c r="E32" s="1006"/>
      <c r="F32" s="1006"/>
      <c r="G32" s="1006"/>
      <c r="H32" s="1006"/>
      <c r="I32" s="1006"/>
      <c r="J32" s="1006"/>
      <c r="K32" s="1006"/>
      <c r="L32" s="1006"/>
      <c r="M32" s="1006"/>
      <c r="N32" s="1006"/>
      <c r="O32" s="1006"/>
      <c r="P32" s="1007"/>
      <c r="Q32" s="1013">
        <v>9701</v>
      </c>
      <c r="R32" s="1014"/>
      <c r="S32" s="1014"/>
      <c r="T32" s="1014"/>
      <c r="U32" s="1014"/>
      <c r="V32" s="1014">
        <v>9446</v>
      </c>
      <c r="W32" s="1014"/>
      <c r="X32" s="1014"/>
      <c r="Y32" s="1014"/>
      <c r="Z32" s="1014"/>
      <c r="AA32" s="1014">
        <v>255</v>
      </c>
      <c r="AB32" s="1014"/>
      <c r="AC32" s="1014"/>
      <c r="AD32" s="1014"/>
      <c r="AE32" s="1015"/>
      <c r="AF32" s="1010">
        <v>1260</v>
      </c>
      <c r="AG32" s="1011"/>
      <c r="AH32" s="1011"/>
      <c r="AI32" s="1011"/>
      <c r="AJ32" s="1012"/>
      <c r="AK32" s="955">
        <v>3893</v>
      </c>
      <c r="AL32" s="946"/>
      <c r="AM32" s="946"/>
      <c r="AN32" s="946"/>
      <c r="AO32" s="946"/>
      <c r="AP32" s="946">
        <v>36388</v>
      </c>
      <c r="AQ32" s="946"/>
      <c r="AR32" s="946"/>
      <c r="AS32" s="946"/>
      <c r="AT32" s="946"/>
      <c r="AU32" s="946">
        <v>16884</v>
      </c>
      <c r="AV32" s="946"/>
      <c r="AW32" s="946"/>
      <c r="AX32" s="946"/>
      <c r="AY32" s="946"/>
      <c r="AZ32" s="1016" t="s">
        <v>320</v>
      </c>
      <c r="BA32" s="1016"/>
      <c r="BB32" s="1016"/>
      <c r="BC32" s="1016"/>
      <c r="BD32" s="1016"/>
      <c r="BE32" s="947" t="s">
        <v>349</v>
      </c>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5">
      <c r="A33" s="102">
        <v>6</v>
      </c>
      <c r="B33" s="1005" t="s">
        <v>350</v>
      </c>
      <c r="C33" s="1006"/>
      <c r="D33" s="1006"/>
      <c r="E33" s="1006"/>
      <c r="F33" s="1006"/>
      <c r="G33" s="1006"/>
      <c r="H33" s="1006"/>
      <c r="I33" s="1006"/>
      <c r="J33" s="1006"/>
      <c r="K33" s="1006"/>
      <c r="L33" s="1006"/>
      <c r="M33" s="1006"/>
      <c r="N33" s="1006"/>
      <c r="O33" s="1006"/>
      <c r="P33" s="1007"/>
      <c r="Q33" s="1013">
        <v>5346</v>
      </c>
      <c r="R33" s="1014"/>
      <c r="S33" s="1014"/>
      <c r="T33" s="1014"/>
      <c r="U33" s="1014"/>
      <c r="V33" s="1014">
        <v>4793</v>
      </c>
      <c r="W33" s="1014"/>
      <c r="X33" s="1014"/>
      <c r="Y33" s="1014"/>
      <c r="Z33" s="1014"/>
      <c r="AA33" s="1014">
        <v>553</v>
      </c>
      <c r="AB33" s="1014"/>
      <c r="AC33" s="1014"/>
      <c r="AD33" s="1014"/>
      <c r="AE33" s="1015"/>
      <c r="AF33" s="1010">
        <v>5912</v>
      </c>
      <c r="AG33" s="1011"/>
      <c r="AH33" s="1011"/>
      <c r="AI33" s="1011"/>
      <c r="AJ33" s="1012"/>
      <c r="AK33" s="955">
        <v>120</v>
      </c>
      <c r="AL33" s="946"/>
      <c r="AM33" s="946"/>
      <c r="AN33" s="946"/>
      <c r="AO33" s="946"/>
      <c r="AP33" s="946">
        <v>15976</v>
      </c>
      <c r="AQ33" s="946"/>
      <c r="AR33" s="946"/>
      <c r="AS33" s="946"/>
      <c r="AT33" s="946"/>
      <c r="AU33" s="946">
        <v>64</v>
      </c>
      <c r="AV33" s="946"/>
      <c r="AW33" s="946"/>
      <c r="AX33" s="946"/>
      <c r="AY33" s="946"/>
      <c r="AZ33" s="1016" t="s">
        <v>320</v>
      </c>
      <c r="BA33" s="1016"/>
      <c r="BB33" s="1016"/>
      <c r="BC33" s="1016"/>
      <c r="BD33" s="1016"/>
      <c r="BE33" s="947" t="s">
        <v>349</v>
      </c>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5">
      <c r="A34" s="102">
        <v>7</v>
      </c>
      <c r="B34" s="1005" t="s">
        <v>351</v>
      </c>
      <c r="C34" s="1006"/>
      <c r="D34" s="1006"/>
      <c r="E34" s="1006"/>
      <c r="F34" s="1006"/>
      <c r="G34" s="1006"/>
      <c r="H34" s="1006"/>
      <c r="I34" s="1006"/>
      <c r="J34" s="1006"/>
      <c r="K34" s="1006"/>
      <c r="L34" s="1006"/>
      <c r="M34" s="1006"/>
      <c r="N34" s="1006"/>
      <c r="O34" s="1006"/>
      <c r="P34" s="1007"/>
      <c r="Q34" s="1013">
        <v>529</v>
      </c>
      <c r="R34" s="1014"/>
      <c r="S34" s="1014"/>
      <c r="T34" s="1014"/>
      <c r="U34" s="1014"/>
      <c r="V34" s="1014">
        <v>493</v>
      </c>
      <c r="W34" s="1014"/>
      <c r="X34" s="1014"/>
      <c r="Y34" s="1014"/>
      <c r="Z34" s="1014"/>
      <c r="AA34" s="1014">
        <v>36</v>
      </c>
      <c r="AB34" s="1014"/>
      <c r="AC34" s="1014"/>
      <c r="AD34" s="1014"/>
      <c r="AE34" s="1015"/>
      <c r="AF34" s="1010">
        <v>135</v>
      </c>
      <c r="AG34" s="1011"/>
      <c r="AH34" s="1011"/>
      <c r="AI34" s="1011"/>
      <c r="AJ34" s="1012"/>
      <c r="AK34" s="955">
        <v>326</v>
      </c>
      <c r="AL34" s="946"/>
      <c r="AM34" s="946"/>
      <c r="AN34" s="946"/>
      <c r="AO34" s="946"/>
      <c r="AP34" s="946">
        <v>1909</v>
      </c>
      <c r="AQ34" s="946"/>
      <c r="AR34" s="946"/>
      <c r="AS34" s="946"/>
      <c r="AT34" s="946"/>
      <c r="AU34" s="946">
        <v>1487</v>
      </c>
      <c r="AV34" s="946"/>
      <c r="AW34" s="946"/>
      <c r="AX34" s="946"/>
      <c r="AY34" s="946"/>
      <c r="AZ34" s="1016" t="s">
        <v>320</v>
      </c>
      <c r="BA34" s="1016"/>
      <c r="BB34" s="1016"/>
      <c r="BC34" s="1016"/>
      <c r="BD34" s="1016"/>
      <c r="BE34" s="947" t="s">
        <v>349</v>
      </c>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5">
      <c r="A35" s="102">
        <v>8</v>
      </c>
      <c r="B35" s="1005" t="s">
        <v>352</v>
      </c>
      <c r="C35" s="1006"/>
      <c r="D35" s="1006"/>
      <c r="E35" s="1006"/>
      <c r="F35" s="1006"/>
      <c r="G35" s="1006"/>
      <c r="H35" s="1006"/>
      <c r="I35" s="1006"/>
      <c r="J35" s="1006"/>
      <c r="K35" s="1006"/>
      <c r="L35" s="1006"/>
      <c r="M35" s="1006"/>
      <c r="N35" s="1006"/>
      <c r="O35" s="1006"/>
      <c r="P35" s="1007"/>
      <c r="Q35" s="1013">
        <v>45</v>
      </c>
      <c r="R35" s="1014"/>
      <c r="S35" s="1014"/>
      <c r="T35" s="1014"/>
      <c r="U35" s="1014"/>
      <c r="V35" s="1014">
        <v>39</v>
      </c>
      <c r="W35" s="1014"/>
      <c r="X35" s="1014"/>
      <c r="Y35" s="1014"/>
      <c r="Z35" s="1014"/>
      <c r="AA35" s="1014">
        <v>6</v>
      </c>
      <c r="AB35" s="1014"/>
      <c r="AC35" s="1014"/>
      <c r="AD35" s="1014"/>
      <c r="AE35" s="1015"/>
      <c r="AF35" s="1010">
        <v>6</v>
      </c>
      <c r="AG35" s="1011"/>
      <c r="AH35" s="1011"/>
      <c r="AI35" s="1011"/>
      <c r="AJ35" s="1012"/>
      <c r="AK35" s="955">
        <v>24</v>
      </c>
      <c r="AL35" s="946"/>
      <c r="AM35" s="946"/>
      <c r="AN35" s="946"/>
      <c r="AO35" s="946"/>
      <c r="AP35" s="946">
        <v>105</v>
      </c>
      <c r="AQ35" s="946"/>
      <c r="AR35" s="946"/>
      <c r="AS35" s="946"/>
      <c r="AT35" s="946"/>
      <c r="AU35" s="946">
        <v>105</v>
      </c>
      <c r="AV35" s="946"/>
      <c r="AW35" s="946"/>
      <c r="AX35" s="946"/>
      <c r="AY35" s="946"/>
      <c r="AZ35" s="1016" t="s">
        <v>320</v>
      </c>
      <c r="BA35" s="1016"/>
      <c r="BB35" s="1016"/>
      <c r="BC35" s="1016"/>
      <c r="BD35" s="1016"/>
      <c r="BE35" s="947" t="s">
        <v>353</v>
      </c>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3">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354</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3">
      <c r="A63" s="100" t="s">
        <v>332</v>
      </c>
      <c r="B63" s="912" t="s">
        <v>355</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8437</v>
      </c>
      <c r="AG63" s="934"/>
      <c r="AH63" s="934"/>
      <c r="AI63" s="934"/>
      <c r="AJ63" s="997"/>
      <c r="AK63" s="998"/>
      <c r="AL63" s="938"/>
      <c r="AM63" s="938"/>
      <c r="AN63" s="938"/>
      <c r="AO63" s="938"/>
      <c r="AP63" s="934">
        <v>54378</v>
      </c>
      <c r="AQ63" s="934"/>
      <c r="AR63" s="934"/>
      <c r="AS63" s="934"/>
      <c r="AT63" s="934"/>
      <c r="AU63" s="934">
        <v>18544</v>
      </c>
      <c r="AV63" s="934"/>
      <c r="AW63" s="934"/>
      <c r="AX63" s="934"/>
      <c r="AY63" s="934"/>
      <c r="AZ63" s="992"/>
      <c r="BA63" s="992"/>
      <c r="BB63" s="992"/>
      <c r="BC63" s="992"/>
      <c r="BD63" s="992"/>
      <c r="BE63" s="935"/>
      <c r="BF63" s="935"/>
      <c r="BG63" s="935"/>
      <c r="BH63" s="935"/>
      <c r="BI63" s="936"/>
      <c r="BJ63" s="993" t="s">
        <v>64</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3">
      <c r="A65" s="91" t="s">
        <v>356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5">
      <c r="A66" s="978" t="s">
        <v>357</v>
      </c>
      <c r="B66" s="979"/>
      <c r="C66" s="979"/>
      <c r="D66" s="979"/>
      <c r="E66" s="979"/>
      <c r="F66" s="979"/>
      <c r="G66" s="979"/>
      <c r="H66" s="979"/>
      <c r="I66" s="979"/>
      <c r="J66" s="979"/>
      <c r="K66" s="979"/>
      <c r="L66" s="979"/>
      <c r="M66" s="979"/>
      <c r="N66" s="979"/>
      <c r="O66" s="979"/>
      <c r="P66" s="980"/>
      <c r="Q66" s="964" t="s">
        <v>336</v>
      </c>
      <c r="R66" s="965"/>
      <c r="S66" s="965"/>
      <c r="T66" s="965"/>
      <c r="U66" s="966"/>
      <c r="V66" s="964" t="s">
        <v>337</v>
      </c>
      <c r="W66" s="965"/>
      <c r="X66" s="965"/>
      <c r="Y66" s="965"/>
      <c r="Z66" s="966"/>
      <c r="AA66" s="964" t="s">
        <v>338</v>
      </c>
      <c r="AB66" s="965"/>
      <c r="AC66" s="965"/>
      <c r="AD66" s="965"/>
      <c r="AE66" s="966"/>
      <c r="AF66" s="984" t="s">
        <v>339</v>
      </c>
      <c r="AG66" s="985"/>
      <c r="AH66" s="985"/>
      <c r="AI66" s="985"/>
      <c r="AJ66" s="986"/>
      <c r="AK66" s="964" t="s">
        <v>340</v>
      </c>
      <c r="AL66" s="979"/>
      <c r="AM66" s="979"/>
      <c r="AN66" s="979"/>
      <c r="AO66" s="980"/>
      <c r="AP66" s="964" t="s">
        <v>341</v>
      </c>
      <c r="AQ66" s="965"/>
      <c r="AR66" s="965"/>
      <c r="AS66" s="965"/>
      <c r="AT66" s="966"/>
      <c r="AU66" s="964" t="s">
        <v>358</v>
      </c>
      <c r="AV66" s="965"/>
      <c r="AW66" s="965"/>
      <c r="AX66" s="965"/>
      <c r="AY66" s="966"/>
      <c r="AZ66" s="964" t="s">
        <v>308</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3">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5">
      <c r="A68" s="96">
        <v>1</v>
      </c>
      <c r="B68" s="960" t="s">
        <v>359</v>
      </c>
      <c r="C68" s="961"/>
      <c r="D68" s="961"/>
      <c r="E68" s="961"/>
      <c r="F68" s="961"/>
      <c r="G68" s="961"/>
      <c r="H68" s="961"/>
      <c r="I68" s="961"/>
      <c r="J68" s="961"/>
      <c r="K68" s="961"/>
      <c r="L68" s="961"/>
      <c r="M68" s="961"/>
      <c r="N68" s="961"/>
      <c r="O68" s="961"/>
      <c r="P68" s="962"/>
      <c r="Q68" s="963">
        <v>93</v>
      </c>
      <c r="R68" s="957"/>
      <c r="S68" s="957"/>
      <c r="T68" s="957"/>
      <c r="U68" s="957"/>
      <c r="V68" s="957">
        <v>93</v>
      </c>
      <c r="W68" s="957"/>
      <c r="X68" s="957"/>
      <c r="Y68" s="957"/>
      <c r="Z68" s="957"/>
      <c r="AA68" s="957">
        <v>0</v>
      </c>
      <c r="AB68" s="957"/>
      <c r="AC68" s="957"/>
      <c r="AD68" s="957"/>
      <c r="AE68" s="957"/>
      <c r="AF68" s="957" t="s">
        <v>360</v>
      </c>
      <c r="AG68" s="957"/>
      <c r="AH68" s="957"/>
      <c r="AI68" s="957"/>
      <c r="AJ68" s="957"/>
      <c r="AK68" s="957">
        <v>17</v>
      </c>
      <c r="AL68" s="957"/>
      <c r="AM68" s="957"/>
      <c r="AN68" s="957"/>
      <c r="AO68" s="957"/>
      <c r="AP68" s="957" t="s">
        <v>360</v>
      </c>
      <c r="AQ68" s="957"/>
      <c r="AR68" s="957"/>
      <c r="AS68" s="957"/>
      <c r="AT68" s="957"/>
      <c r="AU68" s="957" t="s">
        <v>320</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5">
      <c r="A69" s="98">
        <v>2</v>
      </c>
      <c r="B69" s="949" t="s">
        <v>361</v>
      </c>
      <c r="C69" s="950"/>
      <c r="D69" s="950"/>
      <c r="E69" s="950"/>
      <c r="F69" s="950"/>
      <c r="G69" s="950"/>
      <c r="H69" s="950"/>
      <c r="I69" s="950"/>
      <c r="J69" s="950"/>
      <c r="K69" s="950"/>
      <c r="L69" s="950"/>
      <c r="M69" s="950"/>
      <c r="N69" s="950"/>
      <c r="O69" s="950"/>
      <c r="P69" s="951"/>
      <c r="Q69" s="952">
        <v>409</v>
      </c>
      <c r="R69" s="946"/>
      <c r="S69" s="946"/>
      <c r="T69" s="946"/>
      <c r="U69" s="946"/>
      <c r="V69" s="946">
        <v>390</v>
      </c>
      <c r="W69" s="946"/>
      <c r="X69" s="946"/>
      <c r="Y69" s="946"/>
      <c r="Z69" s="946"/>
      <c r="AA69" s="946">
        <v>19</v>
      </c>
      <c r="AB69" s="946"/>
      <c r="AC69" s="946"/>
      <c r="AD69" s="946"/>
      <c r="AE69" s="946"/>
      <c r="AF69" s="946">
        <v>19</v>
      </c>
      <c r="AG69" s="946"/>
      <c r="AH69" s="946"/>
      <c r="AI69" s="946"/>
      <c r="AJ69" s="946"/>
      <c r="AK69" s="946" t="s">
        <v>360</v>
      </c>
      <c r="AL69" s="946"/>
      <c r="AM69" s="946"/>
      <c r="AN69" s="946"/>
      <c r="AO69" s="946"/>
      <c r="AP69" s="946">
        <v>439</v>
      </c>
      <c r="AQ69" s="946"/>
      <c r="AR69" s="946"/>
      <c r="AS69" s="946"/>
      <c r="AT69" s="946"/>
      <c r="AU69" s="946">
        <v>21</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5">
      <c r="A70" s="98">
        <v>3</v>
      </c>
      <c r="B70" s="949" t="s">
        <v>362</v>
      </c>
      <c r="C70" s="950"/>
      <c r="D70" s="950"/>
      <c r="E70" s="950"/>
      <c r="F70" s="950"/>
      <c r="G70" s="950"/>
      <c r="H70" s="950"/>
      <c r="I70" s="950"/>
      <c r="J70" s="950"/>
      <c r="K70" s="950"/>
      <c r="L70" s="950"/>
      <c r="M70" s="950"/>
      <c r="N70" s="950"/>
      <c r="O70" s="950"/>
      <c r="P70" s="951"/>
      <c r="Q70" s="952">
        <v>706</v>
      </c>
      <c r="R70" s="946"/>
      <c r="S70" s="946"/>
      <c r="T70" s="946"/>
      <c r="U70" s="946"/>
      <c r="V70" s="946">
        <v>648</v>
      </c>
      <c r="W70" s="946"/>
      <c r="X70" s="946"/>
      <c r="Y70" s="946"/>
      <c r="Z70" s="946"/>
      <c r="AA70" s="946">
        <v>58</v>
      </c>
      <c r="AB70" s="946"/>
      <c r="AC70" s="946"/>
      <c r="AD70" s="946"/>
      <c r="AE70" s="946"/>
      <c r="AF70" s="946">
        <v>58</v>
      </c>
      <c r="AG70" s="946"/>
      <c r="AH70" s="946"/>
      <c r="AI70" s="946"/>
      <c r="AJ70" s="946"/>
      <c r="AK70" s="946">
        <v>10</v>
      </c>
      <c r="AL70" s="946"/>
      <c r="AM70" s="946"/>
      <c r="AN70" s="946"/>
      <c r="AO70" s="946"/>
      <c r="AP70" s="946">
        <v>477</v>
      </c>
      <c r="AQ70" s="946"/>
      <c r="AR70" s="946"/>
      <c r="AS70" s="946"/>
      <c r="AT70" s="946"/>
      <c r="AU70" s="946">
        <v>104</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5">
      <c r="A71" s="98">
        <v>4</v>
      </c>
      <c r="B71" s="949" t="s">
        <v>363</v>
      </c>
      <c r="C71" s="950"/>
      <c r="D71" s="950"/>
      <c r="E71" s="950"/>
      <c r="F71" s="950"/>
      <c r="G71" s="950"/>
      <c r="H71" s="950"/>
      <c r="I71" s="950"/>
      <c r="J71" s="950"/>
      <c r="K71" s="950"/>
      <c r="L71" s="950"/>
      <c r="M71" s="950"/>
      <c r="N71" s="950"/>
      <c r="O71" s="950"/>
      <c r="P71" s="951"/>
      <c r="Q71" s="952">
        <v>233</v>
      </c>
      <c r="R71" s="946"/>
      <c r="S71" s="946"/>
      <c r="T71" s="946"/>
      <c r="U71" s="946"/>
      <c r="V71" s="946">
        <v>234</v>
      </c>
      <c r="W71" s="946"/>
      <c r="X71" s="946"/>
      <c r="Y71" s="946"/>
      <c r="Z71" s="946"/>
      <c r="AA71" s="946">
        <v>-2</v>
      </c>
      <c r="AB71" s="946"/>
      <c r="AC71" s="946"/>
      <c r="AD71" s="946"/>
      <c r="AE71" s="946"/>
      <c r="AF71" s="946">
        <v>-2</v>
      </c>
      <c r="AG71" s="946"/>
      <c r="AH71" s="946"/>
      <c r="AI71" s="946"/>
      <c r="AJ71" s="946"/>
      <c r="AK71" s="946" t="s">
        <v>360</v>
      </c>
      <c r="AL71" s="946"/>
      <c r="AM71" s="946"/>
      <c r="AN71" s="946"/>
      <c r="AO71" s="946"/>
      <c r="AP71" s="946">
        <v>77</v>
      </c>
      <c r="AQ71" s="946"/>
      <c r="AR71" s="946"/>
      <c r="AS71" s="946"/>
      <c r="AT71" s="946"/>
      <c r="AU71" s="946">
        <v>5</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5">
      <c r="A72" s="98">
        <v>5</v>
      </c>
      <c r="B72" s="949" t="s">
        <v>364</v>
      </c>
      <c r="C72" s="950"/>
      <c r="D72" s="950"/>
      <c r="E72" s="950"/>
      <c r="F72" s="950"/>
      <c r="G72" s="950"/>
      <c r="H72" s="950"/>
      <c r="I72" s="950"/>
      <c r="J72" s="950"/>
      <c r="K72" s="950"/>
      <c r="L72" s="950"/>
      <c r="M72" s="950"/>
      <c r="N72" s="950"/>
      <c r="O72" s="950"/>
      <c r="P72" s="951"/>
      <c r="Q72" s="952">
        <v>722</v>
      </c>
      <c r="R72" s="946"/>
      <c r="S72" s="946"/>
      <c r="T72" s="946"/>
      <c r="U72" s="946"/>
      <c r="V72" s="946">
        <v>641</v>
      </c>
      <c r="W72" s="946"/>
      <c r="X72" s="946"/>
      <c r="Y72" s="946"/>
      <c r="Z72" s="946"/>
      <c r="AA72" s="946">
        <v>81</v>
      </c>
      <c r="AB72" s="946"/>
      <c r="AC72" s="946"/>
      <c r="AD72" s="946"/>
      <c r="AE72" s="946"/>
      <c r="AF72" s="946">
        <v>81</v>
      </c>
      <c r="AG72" s="946"/>
      <c r="AH72" s="946"/>
      <c r="AI72" s="946"/>
      <c r="AJ72" s="946"/>
      <c r="AK72" s="946">
        <v>128</v>
      </c>
      <c r="AL72" s="946"/>
      <c r="AM72" s="946"/>
      <c r="AN72" s="946"/>
      <c r="AO72" s="946"/>
      <c r="AP72" s="946" t="s">
        <v>360</v>
      </c>
      <c r="AQ72" s="946"/>
      <c r="AR72" s="946"/>
      <c r="AS72" s="946"/>
      <c r="AT72" s="946"/>
      <c r="AU72" s="946" t="s">
        <v>320</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5">
      <c r="A73" s="98">
        <v>6</v>
      </c>
      <c r="B73" s="949" t="s">
        <v>365</v>
      </c>
      <c r="C73" s="950"/>
      <c r="D73" s="950"/>
      <c r="E73" s="950"/>
      <c r="F73" s="950"/>
      <c r="G73" s="950"/>
      <c r="H73" s="950"/>
      <c r="I73" s="950"/>
      <c r="J73" s="950"/>
      <c r="K73" s="950"/>
      <c r="L73" s="950"/>
      <c r="M73" s="950"/>
      <c r="N73" s="950"/>
      <c r="O73" s="950"/>
      <c r="P73" s="951"/>
      <c r="Q73" s="952">
        <v>5892</v>
      </c>
      <c r="R73" s="946"/>
      <c r="S73" s="946"/>
      <c r="T73" s="946"/>
      <c r="U73" s="946"/>
      <c r="V73" s="946">
        <v>5654</v>
      </c>
      <c r="W73" s="946"/>
      <c r="X73" s="946"/>
      <c r="Y73" s="946"/>
      <c r="Z73" s="946"/>
      <c r="AA73" s="946">
        <v>238</v>
      </c>
      <c r="AB73" s="946"/>
      <c r="AC73" s="946"/>
      <c r="AD73" s="946"/>
      <c r="AE73" s="946"/>
      <c r="AF73" s="946">
        <v>238</v>
      </c>
      <c r="AG73" s="946"/>
      <c r="AH73" s="946"/>
      <c r="AI73" s="946"/>
      <c r="AJ73" s="946"/>
      <c r="AK73" s="946" t="s">
        <v>360</v>
      </c>
      <c r="AL73" s="946"/>
      <c r="AM73" s="946"/>
      <c r="AN73" s="946"/>
      <c r="AO73" s="946"/>
      <c r="AP73" s="946" t="s">
        <v>360</v>
      </c>
      <c r="AQ73" s="946"/>
      <c r="AR73" s="946"/>
      <c r="AS73" s="946"/>
      <c r="AT73" s="946"/>
      <c r="AU73" s="946" t="s">
        <v>320</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5">
      <c r="A74" s="98">
        <v>7</v>
      </c>
      <c r="B74" s="949" t="s">
        <v>366</v>
      </c>
      <c r="C74" s="950"/>
      <c r="D74" s="950"/>
      <c r="E74" s="950"/>
      <c r="F74" s="950"/>
      <c r="G74" s="950"/>
      <c r="H74" s="950"/>
      <c r="I74" s="950"/>
      <c r="J74" s="950"/>
      <c r="K74" s="950"/>
      <c r="L74" s="950"/>
      <c r="M74" s="950"/>
      <c r="N74" s="950"/>
      <c r="O74" s="950"/>
      <c r="P74" s="951"/>
      <c r="Q74" s="952">
        <v>1726</v>
      </c>
      <c r="R74" s="946"/>
      <c r="S74" s="946"/>
      <c r="T74" s="946"/>
      <c r="U74" s="946"/>
      <c r="V74" s="946">
        <v>1722</v>
      </c>
      <c r="W74" s="946"/>
      <c r="X74" s="946"/>
      <c r="Y74" s="946"/>
      <c r="Z74" s="946"/>
      <c r="AA74" s="946">
        <v>3</v>
      </c>
      <c r="AB74" s="946"/>
      <c r="AC74" s="946"/>
      <c r="AD74" s="946"/>
      <c r="AE74" s="946"/>
      <c r="AF74" s="946">
        <v>3</v>
      </c>
      <c r="AG74" s="946"/>
      <c r="AH74" s="946"/>
      <c r="AI74" s="946"/>
      <c r="AJ74" s="946"/>
      <c r="AK74" s="946">
        <v>38</v>
      </c>
      <c r="AL74" s="946"/>
      <c r="AM74" s="946"/>
      <c r="AN74" s="946"/>
      <c r="AO74" s="946"/>
      <c r="AP74" s="946" t="s">
        <v>360</v>
      </c>
      <c r="AQ74" s="946"/>
      <c r="AR74" s="946"/>
      <c r="AS74" s="946"/>
      <c r="AT74" s="946"/>
      <c r="AU74" s="946" t="s">
        <v>320</v>
      </c>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5">
      <c r="A75" s="98">
        <v>8</v>
      </c>
      <c r="B75" s="949" t="s">
        <v>367</v>
      </c>
      <c r="C75" s="950"/>
      <c r="D75" s="950"/>
      <c r="E75" s="950"/>
      <c r="F75" s="950"/>
      <c r="G75" s="950"/>
      <c r="H75" s="950"/>
      <c r="I75" s="950"/>
      <c r="J75" s="950"/>
      <c r="K75" s="950"/>
      <c r="L75" s="950"/>
      <c r="M75" s="950"/>
      <c r="N75" s="950"/>
      <c r="O75" s="950"/>
      <c r="P75" s="951"/>
      <c r="Q75" s="953">
        <v>3</v>
      </c>
      <c r="R75" s="954"/>
      <c r="S75" s="954"/>
      <c r="T75" s="954"/>
      <c r="U75" s="955"/>
      <c r="V75" s="956">
        <v>3</v>
      </c>
      <c r="W75" s="954"/>
      <c r="X75" s="954"/>
      <c r="Y75" s="954"/>
      <c r="Z75" s="955"/>
      <c r="AA75" s="956">
        <v>0</v>
      </c>
      <c r="AB75" s="954"/>
      <c r="AC75" s="954"/>
      <c r="AD75" s="954"/>
      <c r="AE75" s="955"/>
      <c r="AF75" s="956">
        <v>0</v>
      </c>
      <c r="AG75" s="954"/>
      <c r="AH75" s="954"/>
      <c r="AI75" s="954"/>
      <c r="AJ75" s="955"/>
      <c r="AK75" s="956" t="s">
        <v>360</v>
      </c>
      <c r="AL75" s="954"/>
      <c r="AM75" s="954"/>
      <c r="AN75" s="954"/>
      <c r="AO75" s="955"/>
      <c r="AP75" s="956" t="s">
        <v>360</v>
      </c>
      <c r="AQ75" s="954"/>
      <c r="AR75" s="954"/>
      <c r="AS75" s="954"/>
      <c r="AT75" s="955"/>
      <c r="AU75" s="946" t="s">
        <v>320</v>
      </c>
      <c r="AV75" s="946"/>
      <c r="AW75" s="946"/>
      <c r="AX75" s="946"/>
      <c r="AY75" s="946"/>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5">
      <c r="A76" s="98">
        <v>9</v>
      </c>
      <c r="B76" s="949" t="s">
        <v>368</v>
      </c>
      <c r="C76" s="950"/>
      <c r="D76" s="950"/>
      <c r="E76" s="950"/>
      <c r="F76" s="950"/>
      <c r="G76" s="950"/>
      <c r="H76" s="950"/>
      <c r="I76" s="950"/>
      <c r="J76" s="950"/>
      <c r="K76" s="950"/>
      <c r="L76" s="950"/>
      <c r="M76" s="950"/>
      <c r="N76" s="950"/>
      <c r="O76" s="950"/>
      <c r="P76" s="951"/>
      <c r="Q76" s="953">
        <v>12</v>
      </c>
      <c r="R76" s="954"/>
      <c r="S76" s="954"/>
      <c r="T76" s="954"/>
      <c r="U76" s="955"/>
      <c r="V76" s="956">
        <v>11</v>
      </c>
      <c r="W76" s="954"/>
      <c r="X76" s="954"/>
      <c r="Y76" s="954"/>
      <c r="Z76" s="955"/>
      <c r="AA76" s="956">
        <v>1</v>
      </c>
      <c r="AB76" s="954"/>
      <c r="AC76" s="954"/>
      <c r="AD76" s="954"/>
      <c r="AE76" s="955"/>
      <c r="AF76" s="956">
        <v>1</v>
      </c>
      <c r="AG76" s="954"/>
      <c r="AH76" s="954"/>
      <c r="AI76" s="954"/>
      <c r="AJ76" s="955"/>
      <c r="AK76" s="956" t="s">
        <v>360</v>
      </c>
      <c r="AL76" s="954"/>
      <c r="AM76" s="954"/>
      <c r="AN76" s="954"/>
      <c r="AO76" s="955"/>
      <c r="AP76" s="956" t="s">
        <v>360</v>
      </c>
      <c r="AQ76" s="954"/>
      <c r="AR76" s="954"/>
      <c r="AS76" s="954"/>
      <c r="AT76" s="955"/>
      <c r="AU76" s="946" t="s">
        <v>320</v>
      </c>
      <c r="AV76" s="946"/>
      <c r="AW76" s="946"/>
      <c r="AX76" s="946"/>
      <c r="AY76" s="946"/>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5">
      <c r="A77" s="98">
        <v>10</v>
      </c>
      <c r="B77" s="949" t="s">
        <v>369</v>
      </c>
      <c r="C77" s="950"/>
      <c r="D77" s="950"/>
      <c r="E77" s="950"/>
      <c r="F77" s="950"/>
      <c r="G77" s="950"/>
      <c r="H77" s="950"/>
      <c r="I77" s="950"/>
      <c r="J77" s="950"/>
      <c r="K77" s="950"/>
      <c r="L77" s="950"/>
      <c r="M77" s="950"/>
      <c r="N77" s="950"/>
      <c r="O77" s="950"/>
      <c r="P77" s="951"/>
      <c r="Q77" s="953">
        <v>846</v>
      </c>
      <c r="R77" s="954"/>
      <c r="S77" s="954"/>
      <c r="T77" s="954"/>
      <c r="U77" s="955"/>
      <c r="V77" s="956">
        <v>789</v>
      </c>
      <c r="W77" s="954"/>
      <c r="X77" s="954"/>
      <c r="Y77" s="954"/>
      <c r="Z77" s="955"/>
      <c r="AA77" s="956">
        <v>57</v>
      </c>
      <c r="AB77" s="954"/>
      <c r="AC77" s="954"/>
      <c r="AD77" s="954"/>
      <c r="AE77" s="955"/>
      <c r="AF77" s="956">
        <v>57</v>
      </c>
      <c r="AG77" s="954"/>
      <c r="AH77" s="954"/>
      <c r="AI77" s="954"/>
      <c r="AJ77" s="955"/>
      <c r="AK77" s="956">
        <v>374</v>
      </c>
      <c r="AL77" s="954"/>
      <c r="AM77" s="954"/>
      <c r="AN77" s="954"/>
      <c r="AO77" s="955"/>
      <c r="AP77" s="956" t="s">
        <v>360</v>
      </c>
      <c r="AQ77" s="954"/>
      <c r="AR77" s="954"/>
      <c r="AS77" s="954"/>
      <c r="AT77" s="955"/>
      <c r="AU77" s="946" t="s">
        <v>320</v>
      </c>
      <c r="AV77" s="946"/>
      <c r="AW77" s="946"/>
      <c r="AX77" s="946"/>
      <c r="AY77" s="946"/>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5">
      <c r="A78" s="98">
        <v>11</v>
      </c>
      <c r="B78" s="949" t="s">
        <v>370</v>
      </c>
      <c r="C78" s="950"/>
      <c r="D78" s="950"/>
      <c r="E78" s="950"/>
      <c r="F78" s="950"/>
      <c r="G78" s="950"/>
      <c r="H78" s="950"/>
      <c r="I78" s="950"/>
      <c r="J78" s="950"/>
      <c r="K78" s="950"/>
      <c r="L78" s="950"/>
      <c r="M78" s="950"/>
      <c r="N78" s="950"/>
      <c r="O78" s="950"/>
      <c r="P78" s="951"/>
      <c r="Q78" s="952">
        <v>1238</v>
      </c>
      <c r="R78" s="946"/>
      <c r="S78" s="946"/>
      <c r="T78" s="946"/>
      <c r="U78" s="946"/>
      <c r="V78" s="946">
        <v>1143</v>
      </c>
      <c r="W78" s="946"/>
      <c r="X78" s="946"/>
      <c r="Y78" s="946"/>
      <c r="Z78" s="946"/>
      <c r="AA78" s="946">
        <v>95</v>
      </c>
      <c r="AB78" s="946"/>
      <c r="AC78" s="946"/>
      <c r="AD78" s="946"/>
      <c r="AE78" s="946"/>
      <c r="AF78" s="946">
        <v>95</v>
      </c>
      <c r="AG78" s="946"/>
      <c r="AH78" s="946"/>
      <c r="AI78" s="946"/>
      <c r="AJ78" s="946"/>
      <c r="AK78" s="946" t="s">
        <v>360</v>
      </c>
      <c r="AL78" s="946"/>
      <c r="AM78" s="946"/>
      <c r="AN78" s="946"/>
      <c r="AO78" s="946"/>
      <c r="AP78" s="946" t="s">
        <v>360</v>
      </c>
      <c r="AQ78" s="946"/>
      <c r="AR78" s="946"/>
      <c r="AS78" s="946"/>
      <c r="AT78" s="946"/>
      <c r="AU78" s="946" t="s">
        <v>320</v>
      </c>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5">
      <c r="A79" s="98">
        <v>12</v>
      </c>
      <c r="B79" s="949" t="s">
        <v>371</v>
      </c>
      <c r="C79" s="950"/>
      <c r="D79" s="950"/>
      <c r="E79" s="950"/>
      <c r="F79" s="950"/>
      <c r="G79" s="950"/>
      <c r="H79" s="950"/>
      <c r="I79" s="950"/>
      <c r="J79" s="950"/>
      <c r="K79" s="950"/>
      <c r="L79" s="950"/>
      <c r="M79" s="950"/>
      <c r="N79" s="950"/>
      <c r="O79" s="950"/>
      <c r="P79" s="951"/>
      <c r="Q79" s="952">
        <v>286479</v>
      </c>
      <c r="R79" s="946"/>
      <c r="S79" s="946"/>
      <c r="T79" s="946"/>
      <c r="U79" s="946"/>
      <c r="V79" s="946">
        <v>283821</v>
      </c>
      <c r="W79" s="946"/>
      <c r="X79" s="946"/>
      <c r="Y79" s="946"/>
      <c r="Z79" s="946"/>
      <c r="AA79" s="946">
        <v>2657</v>
      </c>
      <c r="AB79" s="946"/>
      <c r="AC79" s="946"/>
      <c r="AD79" s="946"/>
      <c r="AE79" s="946"/>
      <c r="AF79" s="946">
        <v>2657</v>
      </c>
      <c r="AG79" s="946"/>
      <c r="AH79" s="946"/>
      <c r="AI79" s="946"/>
      <c r="AJ79" s="946"/>
      <c r="AK79" s="946">
        <v>1846</v>
      </c>
      <c r="AL79" s="946"/>
      <c r="AM79" s="946"/>
      <c r="AN79" s="946"/>
      <c r="AO79" s="946"/>
      <c r="AP79" s="946" t="s">
        <v>360</v>
      </c>
      <c r="AQ79" s="946"/>
      <c r="AR79" s="946"/>
      <c r="AS79" s="946"/>
      <c r="AT79" s="946"/>
      <c r="AU79" s="946" t="s">
        <v>320</v>
      </c>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3">
      <c r="A88" s="100" t="s">
        <v>332</v>
      </c>
      <c r="B88" s="912" t="s">
        <v>372</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3207</v>
      </c>
      <c r="AG88" s="934"/>
      <c r="AH88" s="934"/>
      <c r="AI88" s="934"/>
      <c r="AJ88" s="934"/>
      <c r="AK88" s="938"/>
      <c r="AL88" s="938"/>
      <c r="AM88" s="938"/>
      <c r="AN88" s="938"/>
      <c r="AO88" s="938"/>
      <c r="AP88" s="934">
        <v>993</v>
      </c>
      <c r="AQ88" s="934"/>
      <c r="AR88" s="934"/>
      <c r="AS88" s="934"/>
      <c r="AT88" s="934"/>
      <c r="AU88" s="934">
        <v>130</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3">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332</v>
      </c>
      <c r="BR102" s="912" t="s">
        <v>373</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7518</v>
      </c>
      <c r="CS102" s="928"/>
      <c r="CT102" s="928"/>
      <c r="CU102" s="928"/>
      <c r="CV102" s="929"/>
      <c r="CW102" s="927">
        <v>1351</v>
      </c>
      <c r="CX102" s="928"/>
      <c r="CY102" s="928"/>
      <c r="CZ102" s="928"/>
      <c r="DA102" s="929"/>
      <c r="DB102" s="927" t="s">
        <v>320</v>
      </c>
      <c r="DC102" s="928"/>
      <c r="DD102" s="928"/>
      <c r="DE102" s="928"/>
      <c r="DF102" s="929"/>
      <c r="DG102" s="927">
        <v>623</v>
      </c>
      <c r="DH102" s="928"/>
      <c r="DI102" s="928"/>
      <c r="DJ102" s="928"/>
      <c r="DK102" s="929"/>
      <c r="DL102" s="927" t="s">
        <v>320</v>
      </c>
      <c r="DM102" s="928"/>
      <c r="DN102" s="928"/>
      <c r="DO102" s="928"/>
      <c r="DP102" s="929"/>
      <c r="DQ102" s="927" t="s">
        <v>320</v>
      </c>
      <c r="DR102" s="928"/>
      <c r="DS102" s="928"/>
      <c r="DT102" s="928"/>
      <c r="DU102" s="929"/>
      <c r="DV102" s="912"/>
      <c r="DW102" s="913"/>
      <c r="DX102" s="913"/>
      <c r="DY102" s="913"/>
      <c r="DZ102" s="914"/>
      <c r="EA102" s="89"/>
    </row>
    <row r="103" spans="1:131" ht="26.25" customHeight="1" x14ac:dyDescent="0.2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374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375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3">
      <c r="A107" s="93" t="s">
        <v>376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377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5">
      <c r="A108" s="917" t="s">
        <v>378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5">
      <c r="A109" s="870" t="s">
        <v>380</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381</v>
      </c>
      <c r="AB109" s="871"/>
      <c r="AC109" s="871"/>
      <c r="AD109" s="871"/>
      <c r="AE109" s="872"/>
      <c r="AF109" s="873" t="s">
        <v>382</v>
      </c>
      <c r="AG109" s="871"/>
      <c r="AH109" s="871"/>
      <c r="AI109" s="871"/>
      <c r="AJ109" s="872"/>
      <c r="AK109" s="873" t="s">
        <v>238</v>
      </c>
      <c r="AL109" s="871"/>
      <c r="AM109" s="871"/>
      <c r="AN109" s="871"/>
      <c r="AO109" s="872"/>
      <c r="AP109" s="873" t="s">
        <v>383</v>
      </c>
      <c r="AQ109" s="871"/>
      <c r="AR109" s="871"/>
      <c r="AS109" s="871"/>
      <c r="AT109" s="904"/>
      <c r="AU109" s="870" t="s">
        <v>380</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381</v>
      </c>
      <c r="BR109" s="871"/>
      <c r="BS109" s="871"/>
      <c r="BT109" s="871"/>
      <c r="BU109" s="872"/>
      <c r="BV109" s="873" t="s">
        <v>382</v>
      </c>
      <c r="BW109" s="871"/>
      <c r="BX109" s="871"/>
      <c r="BY109" s="871"/>
      <c r="BZ109" s="872"/>
      <c r="CA109" s="873" t="s">
        <v>238</v>
      </c>
      <c r="CB109" s="871"/>
      <c r="CC109" s="871"/>
      <c r="CD109" s="871"/>
      <c r="CE109" s="872"/>
      <c r="CF109" s="911" t="s">
        <v>383</v>
      </c>
      <c r="CG109" s="911"/>
      <c r="CH109" s="911"/>
      <c r="CI109" s="911"/>
      <c r="CJ109" s="911"/>
      <c r="CK109" s="873" t="s">
        <v>384</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381</v>
      </c>
      <c r="DH109" s="871"/>
      <c r="DI109" s="871"/>
      <c r="DJ109" s="871"/>
      <c r="DK109" s="872"/>
      <c r="DL109" s="873" t="s">
        <v>382</v>
      </c>
      <c r="DM109" s="871"/>
      <c r="DN109" s="871"/>
      <c r="DO109" s="871"/>
      <c r="DP109" s="872"/>
      <c r="DQ109" s="873" t="s">
        <v>238</v>
      </c>
      <c r="DR109" s="871"/>
      <c r="DS109" s="871"/>
      <c r="DT109" s="871"/>
      <c r="DU109" s="872"/>
      <c r="DV109" s="873" t="s">
        <v>383</v>
      </c>
      <c r="DW109" s="871"/>
      <c r="DX109" s="871"/>
      <c r="DY109" s="871"/>
      <c r="DZ109" s="904"/>
    </row>
    <row r="110" spans="1:131" s="89" customFormat="1" ht="26.25" customHeight="1" x14ac:dyDescent="0.25">
      <c r="A110" s="782" t="s">
        <v>385</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14022577</v>
      </c>
      <c r="AB110" s="864"/>
      <c r="AC110" s="864"/>
      <c r="AD110" s="864"/>
      <c r="AE110" s="865"/>
      <c r="AF110" s="866">
        <v>14546249</v>
      </c>
      <c r="AG110" s="864"/>
      <c r="AH110" s="864"/>
      <c r="AI110" s="864"/>
      <c r="AJ110" s="865"/>
      <c r="AK110" s="866">
        <v>15144305</v>
      </c>
      <c r="AL110" s="864"/>
      <c r="AM110" s="864"/>
      <c r="AN110" s="864"/>
      <c r="AO110" s="865"/>
      <c r="AP110" s="867">
        <v>25.1</v>
      </c>
      <c r="AQ110" s="868"/>
      <c r="AR110" s="868"/>
      <c r="AS110" s="868"/>
      <c r="AT110" s="869"/>
      <c r="AU110" s="905" t="s">
        <v>386</v>
      </c>
      <c r="AV110" s="906"/>
      <c r="AW110" s="906"/>
      <c r="AX110" s="906"/>
      <c r="AY110" s="906"/>
      <c r="AZ110" s="815" t="s">
        <v>387</v>
      </c>
      <c r="BA110" s="783"/>
      <c r="BB110" s="783"/>
      <c r="BC110" s="783"/>
      <c r="BD110" s="783"/>
      <c r="BE110" s="783"/>
      <c r="BF110" s="783"/>
      <c r="BG110" s="783"/>
      <c r="BH110" s="783"/>
      <c r="BI110" s="783"/>
      <c r="BJ110" s="783"/>
      <c r="BK110" s="783"/>
      <c r="BL110" s="783"/>
      <c r="BM110" s="783"/>
      <c r="BN110" s="783"/>
      <c r="BO110" s="783"/>
      <c r="BP110" s="784"/>
      <c r="BQ110" s="816">
        <v>154471501</v>
      </c>
      <c r="BR110" s="800"/>
      <c r="BS110" s="800"/>
      <c r="BT110" s="800"/>
      <c r="BU110" s="800"/>
      <c r="BV110" s="800">
        <v>153322675</v>
      </c>
      <c r="BW110" s="800"/>
      <c r="BX110" s="800"/>
      <c r="BY110" s="800"/>
      <c r="BZ110" s="800"/>
      <c r="CA110" s="800">
        <v>154802392</v>
      </c>
      <c r="CB110" s="800"/>
      <c r="CC110" s="800"/>
      <c r="CD110" s="800"/>
      <c r="CE110" s="800"/>
      <c r="CF110" s="838">
        <v>256.8</v>
      </c>
      <c r="CG110" s="839"/>
      <c r="CH110" s="839"/>
      <c r="CI110" s="839"/>
      <c r="CJ110" s="839"/>
      <c r="CK110" s="901" t="s">
        <v>388</v>
      </c>
      <c r="CL110" s="858"/>
      <c r="CM110" s="815" t="s">
        <v>389</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v>352292</v>
      </c>
      <c r="DR110" s="800"/>
      <c r="DS110" s="800"/>
      <c r="DT110" s="800"/>
      <c r="DU110" s="800"/>
      <c r="DV110" s="801">
        <v>0.6</v>
      </c>
      <c r="DW110" s="801"/>
      <c r="DX110" s="801"/>
      <c r="DY110" s="801"/>
      <c r="DZ110" s="802"/>
    </row>
    <row r="111" spans="1:131" s="89" customFormat="1" ht="26.25" customHeight="1" x14ac:dyDescent="0.25">
      <c r="A111" s="749" t="s">
        <v>390</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391</v>
      </c>
      <c r="BA111" s="727"/>
      <c r="BB111" s="727"/>
      <c r="BC111" s="727"/>
      <c r="BD111" s="727"/>
      <c r="BE111" s="727"/>
      <c r="BF111" s="727"/>
      <c r="BG111" s="727"/>
      <c r="BH111" s="727"/>
      <c r="BI111" s="727"/>
      <c r="BJ111" s="727"/>
      <c r="BK111" s="727"/>
      <c r="BL111" s="727"/>
      <c r="BM111" s="727"/>
      <c r="BN111" s="727"/>
      <c r="BO111" s="727"/>
      <c r="BP111" s="728"/>
      <c r="BQ111" s="791">
        <v>684820</v>
      </c>
      <c r="BR111" s="792"/>
      <c r="BS111" s="792"/>
      <c r="BT111" s="792"/>
      <c r="BU111" s="792"/>
      <c r="BV111" s="792">
        <v>715467</v>
      </c>
      <c r="BW111" s="792"/>
      <c r="BX111" s="792"/>
      <c r="BY111" s="792"/>
      <c r="BZ111" s="792"/>
      <c r="CA111" s="792">
        <v>1093956</v>
      </c>
      <c r="CB111" s="792"/>
      <c r="CC111" s="792"/>
      <c r="CD111" s="792"/>
      <c r="CE111" s="792"/>
      <c r="CF111" s="847">
        <v>1.8</v>
      </c>
      <c r="CG111" s="848"/>
      <c r="CH111" s="848"/>
      <c r="CI111" s="848"/>
      <c r="CJ111" s="848"/>
      <c r="CK111" s="902"/>
      <c r="CL111" s="860"/>
      <c r="CM111" s="790" t="s">
        <v>392</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5">
      <c r="A112" s="894" t="s">
        <v>393</v>
      </c>
      <c r="B112" s="895"/>
      <c r="C112" s="727" t="s">
        <v>394</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395</v>
      </c>
      <c r="BA112" s="727"/>
      <c r="BB112" s="727"/>
      <c r="BC112" s="727"/>
      <c r="BD112" s="727"/>
      <c r="BE112" s="727"/>
      <c r="BF112" s="727"/>
      <c r="BG112" s="727"/>
      <c r="BH112" s="727"/>
      <c r="BI112" s="727"/>
      <c r="BJ112" s="727"/>
      <c r="BK112" s="727"/>
      <c r="BL112" s="727"/>
      <c r="BM112" s="727"/>
      <c r="BN112" s="727"/>
      <c r="BO112" s="727"/>
      <c r="BP112" s="728"/>
      <c r="BQ112" s="791">
        <v>19626882</v>
      </c>
      <c r="BR112" s="792"/>
      <c r="BS112" s="792"/>
      <c r="BT112" s="792"/>
      <c r="BU112" s="792"/>
      <c r="BV112" s="792">
        <v>18916980</v>
      </c>
      <c r="BW112" s="792"/>
      <c r="BX112" s="792"/>
      <c r="BY112" s="792"/>
      <c r="BZ112" s="792"/>
      <c r="CA112" s="792">
        <v>18544313</v>
      </c>
      <c r="CB112" s="792"/>
      <c r="CC112" s="792"/>
      <c r="CD112" s="792"/>
      <c r="CE112" s="792"/>
      <c r="CF112" s="847">
        <v>30.8</v>
      </c>
      <c r="CG112" s="848"/>
      <c r="CH112" s="848"/>
      <c r="CI112" s="848"/>
      <c r="CJ112" s="848"/>
      <c r="CK112" s="902"/>
      <c r="CL112" s="860"/>
      <c r="CM112" s="790" t="s">
        <v>396</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5">
      <c r="A113" s="896"/>
      <c r="B113" s="897"/>
      <c r="C113" s="727" t="s">
        <v>397</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2517971</v>
      </c>
      <c r="AB113" s="888"/>
      <c r="AC113" s="888"/>
      <c r="AD113" s="888"/>
      <c r="AE113" s="889"/>
      <c r="AF113" s="890">
        <v>2564920</v>
      </c>
      <c r="AG113" s="888"/>
      <c r="AH113" s="888"/>
      <c r="AI113" s="888"/>
      <c r="AJ113" s="889"/>
      <c r="AK113" s="890">
        <v>2474519</v>
      </c>
      <c r="AL113" s="888"/>
      <c r="AM113" s="888"/>
      <c r="AN113" s="888"/>
      <c r="AO113" s="889"/>
      <c r="AP113" s="891">
        <v>4.0999999999999996</v>
      </c>
      <c r="AQ113" s="892"/>
      <c r="AR113" s="892"/>
      <c r="AS113" s="892"/>
      <c r="AT113" s="893"/>
      <c r="AU113" s="907"/>
      <c r="AV113" s="908"/>
      <c r="AW113" s="908"/>
      <c r="AX113" s="908"/>
      <c r="AY113" s="908"/>
      <c r="AZ113" s="790" t="s">
        <v>398</v>
      </c>
      <c r="BA113" s="727"/>
      <c r="BB113" s="727"/>
      <c r="BC113" s="727"/>
      <c r="BD113" s="727"/>
      <c r="BE113" s="727"/>
      <c r="BF113" s="727"/>
      <c r="BG113" s="727"/>
      <c r="BH113" s="727"/>
      <c r="BI113" s="727"/>
      <c r="BJ113" s="727"/>
      <c r="BK113" s="727"/>
      <c r="BL113" s="727"/>
      <c r="BM113" s="727"/>
      <c r="BN113" s="727"/>
      <c r="BO113" s="727"/>
      <c r="BP113" s="728"/>
      <c r="BQ113" s="791">
        <v>140095</v>
      </c>
      <c r="BR113" s="792"/>
      <c r="BS113" s="792"/>
      <c r="BT113" s="792"/>
      <c r="BU113" s="792"/>
      <c r="BV113" s="792">
        <v>133119</v>
      </c>
      <c r="BW113" s="792"/>
      <c r="BX113" s="792"/>
      <c r="BY113" s="792"/>
      <c r="BZ113" s="792"/>
      <c r="CA113" s="792">
        <v>129207</v>
      </c>
      <c r="CB113" s="792"/>
      <c r="CC113" s="792"/>
      <c r="CD113" s="792"/>
      <c r="CE113" s="792"/>
      <c r="CF113" s="847">
        <v>0.2</v>
      </c>
      <c r="CG113" s="848"/>
      <c r="CH113" s="848"/>
      <c r="CI113" s="848"/>
      <c r="CJ113" s="848"/>
      <c r="CK113" s="902"/>
      <c r="CL113" s="860"/>
      <c r="CM113" s="790" t="s">
        <v>399</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5">
      <c r="A114" s="896"/>
      <c r="B114" s="897"/>
      <c r="C114" s="727" t="s">
        <v>400</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7189</v>
      </c>
      <c r="AB114" s="755"/>
      <c r="AC114" s="755"/>
      <c r="AD114" s="755"/>
      <c r="AE114" s="756"/>
      <c r="AF114" s="757">
        <v>7354</v>
      </c>
      <c r="AG114" s="755"/>
      <c r="AH114" s="755"/>
      <c r="AI114" s="755"/>
      <c r="AJ114" s="756"/>
      <c r="AK114" s="757">
        <v>9410</v>
      </c>
      <c r="AL114" s="755"/>
      <c r="AM114" s="755"/>
      <c r="AN114" s="755"/>
      <c r="AO114" s="756"/>
      <c r="AP114" s="796">
        <v>0</v>
      </c>
      <c r="AQ114" s="797"/>
      <c r="AR114" s="797"/>
      <c r="AS114" s="797"/>
      <c r="AT114" s="798"/>
      <c r="AU114" s="907"/>
      <c r="AV114" s="908"/>
      <c r="AW114" s="908"/>
      <c r="AX114" s="908"/>
      <c r="AY114" s="908"/>
      <c r="AZ114" s="790" t="s">
        <v>401</v>
      </c>
      <c r="BA114" s="727"/>
      <c r="BB114" s="727"/>
      <c r="BC114" s="727"/>
      <c r="BD114" s="727"/>
      <c r="BE114" s="727"/>
      <c r="BF114" s="727"/>
      <c r="BG114" s="727"/>
      <c r="BH114" s="727"/>
      <c r="BI114" s="727"/>
      <c r="BJ114" s="727"/>
      <c r="BK114" s="727"/>
      <c r="BL114" s="727"/>
      <c r="BM114" s="727"/>
      <c r="BN114" s="727"/>
      <c r="BO114" s="727"/>
      <c r="BP114" s="728"/>
      <c r="BQ114" s="791">
        <v>15930181</v>
      </c>
      <c r="BR114" s="792"/>
      <c r="BS114" s="792"/>
      <c r="BT114" s="792"/>
      <c r="BU114" s="792"/>
      <c r="BV114" s="792">
        <v>15435552</v>
      </c>
      <c r="BW114" s="792"/>
      <c r="BX114" s="792"/>
      <c r="BY114" s="792"/>
      <c r="BZ114" s="792"/>
      <c r="CA114" s="792">
        <v>15953640</v>
      </c>
      <c r="CB114" s="792"/>
      <c r="CC114" s="792"/>
      <c r="CD114" s="792"/>
      <c r="CE114" s="792"/>
      <c r="CF114" s="847">
        <v>26.5</v>
      </c>
      <c r="CG114" s="848"/>
      <c r="CH114" s="848"/>
      <c r="CI114" s="848"/>
      <c r="CJ114" s="848"/>
      <c r="CK114" s="902"/>
      <c r="CL114" s="860"/>
      <c r="CM114" s="790" t="s">
        <v>402</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5">
      <c r="A115" s="896"/>
      <c r="B115" s="897"/>
      <c r="C115" s="727" t="s">
        <v>403</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38898</v>
      </c>
      <c r="AB115" s="888"/>
      <c r="AC115" s="888"/>
      <c r="AD115" s="888"/>
      <c r="AE115" s="889"/>
      <c r="AF115" s="890">
        <v>33961</v>
      </c>
      <c r="AG115" s="888"/>
      <c r="AH115" s="888"/>
      <c r="AI115" s="888"/>
      <c r="AJ115" s="889"/>
      <c r="AK115" s="890">
        <v>41580</v>
      </c>
      <c r="AL115" s="888"/>
      <c r="AM115" s="888"/>
      <c r="AN115" s="888"/>
      <c r="AO115" s="889"/>
      <c r="AP115" s="891">
        <v>0.1</v>
      </c>
      <c r="AQ115" s="892"/>
      <c r="AR115" s="892"/>
      <c r="AS115" s="892"/>
      <c r="AT115" s="893"/>
      <c r="AU115" s="907"/>
      <c r="AV115" s="908"/>
      <c r="AW115" s="908"/>
      <c r="AX115" s="908"/>
      <c r="AY115" s="908"/>
      <c r="AZ115" s="790" t="s">
        <v>404</v>
      </c>
      <c r="BA115" s="727"/>
      <c r="BB115" s="727"/>
      <c r="BC115" s="727"/>
      <c r="BD115" s="727"/>
      <c r="BE115" s="727"/>
      <c r="BF115" s="727"/>
      <c r="BG115" s="727"/>
      <c r="BH115" s="727"/>
      <c r="BI115" s="727"/>
      <c r="BJ115" s="727"/>
      <c r="BK115" s="727"/>
      <c r="BL115" s="727"/>
      <c r="BM115" s="727"/>
      <c r="BN115" s="727"/>
      <c r="BO115" s="727"/>
      <c r="BP115" s="728"/>
      <c r="BQ115" s="791">
        <v>1360</v>
      </c>
      <c r="BR115" s="792"/>
      <c r="BS115" s="792"/>
      <c r="BT115" s="792"/>
      <c r="BU115" s="792"/>
      <c r="BV115" s="792">
        <v>7197</v>
      </c>
      <c r="BW115" s="792"/>
      <c r="BX115" s="792"/>
      <c r="BY115" s="792"/>
      <c r="BZ115" s="792"/>
      <c r="CA115" s="792">
        <v>7623</v>
      </c>
      <c r="CB115" s="792"/>
      <c r="CC115" s="792"/>
      <c r="CD115" s="792"/>
      <c r="CE115" s="792"/>
      <c r="CF115" s="847">
        <v>0</v>
      </c>
      <c r="CG115" s="848"/>
      <c r="CH115" s="848"/>
      <c r="CI115" s="848"/>
      <c r="CJ115" s="848"/>
      <c r="CK115" s="902"/>
      <c r="CL115" s="860"/>
      <c r="CM115" s="790" t="s">
        <v>405</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5">
      <c r="A116" s="898"/>
      <c r="B116" s="899"/>
      <c r="C116" s="794" t="s">
        <v>406</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64</v>
      </c>
      <c r="AB116" s="755"/>
      <c r="AC116" s="755"/>
      <c r="AD116" s="755"/>
      <c r="AE116" s="756"/>
      <c r="AF116" s="757" t="s">
        <v>64</v>
      </c>
      <c r="AG116" s="755"/>
      <c r="AH116" s="755"/>
      <c r="AI116" s="755"/>
      <c r="AJ116" s="756"/>
      <c r="AK116" s="757" t="s">
        <v>64</v>
      </c>
      <c r="AL116" s="755"/>
      <c r="AM116" s="755"/>
      <c r="AN116" s="755"/>
      <c r="AO116" s="756"/>
      <c r="AP116" s="796" t="s">
        <v>64</v>
      </c>
      <c r="AQ116" s="797"/>
      <c r="AR116" s="797"/>
      <c r="AS116" s="797"/>
      <c r="AT116" s="798"/>
      <c r="AU116" s="907"/>
      <c r="AV116" s="908"/>
      <c r="AW116" s="908"/>
      <c r="AX116" s="908"/>
      <c r="AY116" s="908"/>
      <c r="AZ116" s="884" t="s">
        <v>407</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408</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v>169312</v>
      </c>
      <c r="DH116" s="755"/>
      <c r="DI116" s="755"/>
      <c r="DJ116" s="755"/>
      <c r="DK116" s="756"/>
      <c r="DL116" s="757">
        <v>156235</v>
      </c>
      <c r="DM116" s="755"/>
      <c r="DN116" s="755"/>
      <c r="DO116" s="755"/>
      <c r="DP116" s="756"/>
      <c r="DQ116" s="757">
        <v>143157</v>
      </c>
      <c r="DR116" s="755"/>
      <c r="DS116" s="755"/>
      <c r="DT116" s="755"/>
      <c r="DU116" s="756"/>
      <c r="DV116" s="796">
        <v>0.2</v>
      </c>
      <c r="DW116" s="797"/>
      <c r="DX116" s="797"/>
      <c r="DY116" s="797"/>
      <c r="DZ116" s="798"/>
    </row>
    <row r="117" spans="1:130" s="89" customFormat="1" ht="26.25" customHeight="1" x14ac:dyDescent="0.25">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409</v>
      </c>
      <c r="Z117" s="872"/>
      <c r="AA117" s="877">
        <v>16586635</v>
      </c>
      <c r="AB117" s="878"/>
      <c r="AC117" s="878"/>
      <c r="AD117" s="878"/>
      <c r="AE117" s="879"/>
      <c r="AF117" s="880">
        <v>17152484</v>
      </c>
      <c r="AG117" s="878"/>
      <c r="AH117" s="878"/>
      <c r="AI117" s="878"/>
      <c r="AJ117" s="879"/>
      <c r="AK117" s="880">
        <v>17669814</v>
      </c>
      <c r="AL117" s="878"/>
      <c r="AM117" s="878"/>
      <c r="AN117" s="878"/>
      <c r="AO117" s="879"/>
      <c r="AP117" s="881"/>
      <c r="AQ117" s="882"/>
      <c r="AR117" s="882"/>
      <c r="AS117" s="882"/>
      <c r="AT117" s="883"/>
      <c r="AU117" s="907"/>
      <c r="AV117" s="908"/>
      <c r="AW117" s="908"/>
      <c r="AX117" s="908"/>
      <c r="AY117" s="908"/>
      <c r="AZ117" s="835" t="s">
        <v>410</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411</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5">
      <c r="A118" s="870" t="s">
        <v>384</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381</v>
      </c>
      <c r="AB118" s="871"/>
      <c r="AC118" s="871"/>
      <c r="AD118" s="871"/>
      <c r="AE118" s="872"/>
      <c r="AF118" s="873" t="s">
        <v>382</v>
      </c>
      <c r="AG118" s="871"/>
      <c r="AH118" s="871"/>
      <c r="AI118" s="871"/>
      <c r="AJ118" s="872"/>
      <c r="AK118" s="873" t="s">
        <v>238</v>
      </c>
      <c r="AL118" s="871"/>
      <c r="AM118" s="871"/>
      <c r="AN118" s="871"/>
      <c r="AO118" s="872"/>
      <c r="AP118" s="874" t="s">
        <v>383</v>
      </c>
      <c r="AQ118" s="875"/>
      <c r="AR118" s="875"/>
      <c r="AS118" s="875"/>
      <c r="AT118" s="876"/>
      <c r="AU118" s="907"/>
      <c r="AV118" s="908"/>
      <c r="AW118" s="908"/>
      <c r="AX118" s="908"/>
      <c r="AY118" s="908"/>
      <c r="AZ118" s="793" t="s">
        <v>412</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413</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5">
      <c r="A119" s="857" t="s">
        <v>388</v>
      </c>
      <c r="B119" s="858"/>
      <c r="C119" s="815" t="s">
        <v>389</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29" t="s">
        <v>414</v>
      </c>
      <c r="BP119" s="830"/>
      <c r="BQ119" s="831">
        <v>190854839</v>
      </c>
      <c r="BR119" s="832"/>
      <c r="BS119" s="832"/>
      <c r="BT119" s="832"/>
      <c r="BU119" s="832"/>
      <c r="BV119" s="832">
        <v>188530990</v>
      </c>
      <c r="BW119" s="832"/>
      <c r="BX119" s="832"/>
      <c r="BY119" s="832"/>
      <c r="BZ119" s="832"/>
      <c r="CA119" s="832">
        <v>190531131</v>
      </c>
      <c r="CB119" s="832"/>
      <c r="CC119" s="832"/>
      <c r="CD119" s="832"/>
      <c r="CE119" s="832"/>
      <c r="CF119" s="723"/>
      <c r="CG119" s="724"/>
      <c r="CH119" s="724"/>
      <c r="CI119" s="724"/>
      <c r="CJ119" s="828"/>
      <c r="CK119" s="903"/>
      <c r="CL119" s="862"/>
      <c r="CM119" s="793" t="s">
        <v>415</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515508</v>
      </c>
      <c r="DH119" s="739"/>
      <c r="DI119" s="739"/>
      <c r="DJ119" s="739"/>
      <c r="DK119" s="740"/>
      <c r="DL119" s="741">
        <v>559232</v>
      </c>
      <c r="DM119" s="739"/>
      <c r="DN119" s="739"/>
      <c r="DO119" s="739"/>
      <c r="DP119" s="740"/>
      <c r="DQ119" s="741">
        <v>598507</v>
      </c>
      <c r="DR119" s="739"/>
      <c r="DS119" s="739"/>
      <c r="DT119" s="739"/>
      <c r="DU119" s="740"/>
      <c r="DV119" s="803">
        <v>1</v>
      </c>
      <c r="DW119" s="804"/>
      <c r="DX119" s="804"/>
      <c r="DY119" s="804"/>
      <c r="DZ119" s="805"/>
    </row>
    <row r="120" spans="1:130" s="89" customFormat="1" ht="26.25" customHeight="1" x14ac:dyDescent="0.25">
      <c r="A120" s="859"/>
      <c r="B120" s="860"/>
      <c r="C120" s="790" t="s">
        <v>392</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416</v>
      </c>
      <c r="AV120" s="850"/>
      <c r="AW120" s="850"/>
      <c r="AX120" s="850"/>
      <c r="AY120" s="851"/>
      <c r="AZ120" s="815" t="s">
        <v>417</v>
      </c>
      <c r="BA120" s="783"/>
      <c r="BB120" s="783"/>
      <c r="BC120" s="783"/>
      <c r="BD120" s="783"/>
      <c r="BE120" s="783"/>
      <c r="BF120" s="783"/>
      <c r="BG120" s="783"/>
      <c r="BH120" s="783"/>
      <c r="BI120" s="783"/>
      <c r="BJ120" s="783"/>
      <c r="BK120" s="783"/>
      <c r="BL120" s="783"/>
      <c r="BM120" s="783"/>
      <c r="BN120" s="783"/>
      <c r="BO120" s="783"/>
      <c r="BP120" s="784"/>
      <c r="BQ120" s="816">
        <v>18935795</v>
      </c>
      <c r="BR120" s="800"/>
      <c r="BS120" s="800"/>
      <c r="BT120" s="800"/>
      <c r="BU120" s="800"/>
      <c r="BV120" s="800">
        <v>20176963</v>
      </c>
      <c r="BW120" s="800"/>
      <c r="BX120" s="800"/>
      <c r="BY120" s="800"/>
      <c r="BZ120" s="800"/>
      <c r="CA120" s="800">
        <v>21801157</v>
      </c>
      <c r="CB120" s="800"/>
      <c r="CC120" s="800"/>
      <c r="CD120" s="800"/>
      <c r="CE120" s="800"/>
      <c r="CF120" s="838">
        <v>36.200000000000003</v>
      </c>
      <c r="CG120" s="839"/>
      <c r="CH120" s="839"/>
      <c r="CI120" s="839"/>
      <c r="CJ120" s="839"/>
      <c r="CK120" s="840" t="s">
        <v>418</v>
      </c>
      <c r="CL120" s="807"/>
      <c r="CM120" s="807"/>
      <c r="CN120" s="807"/>
      <c r="CO120" s="808"/>
      <c r="CP120" s="844" t="s">
        <v>348</v>
      </c>
      <c r="CQ120" s="845"/>
      <c r="CR120" s="845"/>
      <c r="CS120" s="845"/>
      <c r="CT120" s="845"/>
      <c r="CU120" s="845"/>
      <c r="CV120" s="845"/>
      <c r="CW120" s="845"/>
      <c r="CX120" s="845"/>
      <c r="CY120" s="845"/>
      <c r="CZ120" s="845"/>
      <c r="DA120" s="845"/>
      <c r="DB120" s="845"/>
      <c r="DC120" s="845"/>
      <c r="DD120" s="845"/>
      <c r="DE120" s="845"/>
      <c r="DF120" s="846"/>
      <c r="DG120" s="816">
        <v>17952127</v>
      </c>
      <c r="DH120" s="800"/>
      <c r="DI120" s="800"/>
      <c r="DJ120" s="800"/>
      <c r="DK120" s="800"/>
      <c r="DL120" s="800">
        <v>17289025</v>
      </c>
      <c r="DM120" s="800"/>
      <c r="DN120" s="800"/>
      <c r="DO120" s="800"/>
      <c r="DP120" s="800"/>
      <c r="DQ120" s="800">
        <v>16884148</v>
      </c>
      <c r="DR120" s="800"/>
      <c r="DS120" s="800"/>
      <c r="DT120" s="800"/>
      <c r="DU120" s="800"/>
      <c r="DV120" s="801">
        <v>28</v>
      </c>
      <c r="DW120" s="801"/>
      <c r="DX120" s="801"/>
      <c r="DY120" s="801"/>
      <c r="DZ120" s="802"/>
    </row>
    <row r="121" spans="1:130" s="89" customFormat="1" ht="26.25" customHeight="1" x14ac:dyDescent="0.25">
      <c r="A121" s="859"/>
      <c r="B121" s="860"/>
      <c r="C121" s="835" t="s">
        <v>419</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420</v>
      </c>
      <c r="BA121" s="727"/>
      <c r="BB121" s="727"/>
      <c r="BC121" s="727"/>
      <c r="BD121" s="727"/>
      <c r="BE121" s="727"/>
      <c r="BF121" s="727"/>
      <c r="BG121" s="727"/>
      <c r="BH121" s="727"/>
      <c r="BI121" s="727"/>
      <c r="BJ121" s="727"/>
      <c r="BK121" s="727"/>
      <c r="BL121" s="727"/>
      <c r="BM121" s="727"/>
      <c r="BN121" s="727"/>
      <c r="BO121" s="727"/>
      <c r="BP121" s="728"/>
      <c r="BQ121" s="791">
        <v>10294542</v>
      </c>
      <c r="BR121" s="792"/>
      <c r="BS121" s="792"/>
      <c r="BT121" s="792"/>
      <c r="BU121" s="792"/>
      <c r="BV121" s="792">
        <v>10342297</v>
      </c>
      <c r="BW121" s="792"/>
      <c r="BX121" s="792"/>
      <c r="BY121" s="792"/>
      <c r="BZ121" s="792"/>
      <c r="CA121" s="792">
        <v>10905153</v>
      </c>
      <c r="CB121" s="792"/>
      <c r="CC121" s="792"/>
      <c r="CD121" s="792"/>
      <c r="CE121" s="792"/>
      <c r="CF121" s="847">
        <v>18.100000000000001</v>
      </c>
      <c r="CG121" s="848"/>
      <c r="CH121" s="848"/>
      <c r="CI121" s="848"/>
      <c r="CJ121" s="848"/>
      <c r="CK121" s="841"/>
      <c r="CL121" s="810"/>
      <c r="CM121" s="810"/>
      <c r="CN121" s="810"/>
      <c r="CO121" s="811"/>
      <c r="CP121" s="819" t="s">
        <v>351</v>
      </c>
      <c r="CQ121" s="820"/>
      <c r="CR121" s="820"/>
      <c r="CS121" s="820"/>
      <c r="CT121" s="820"/>
      <c r="CU121" s="820"/>
      <c r="CV121" s="820"/>
      <c r="CW121" s="820"/>
      <c r="CX121" s="820"/>
      <c r="CY121" s="820"/>
      <c r="CZ121" s="820"/>
      <c r="DA121" s="820"/>
      <c r="DB121" s="820"/>
      <c r="DC121" s="820"/>
      <c r="DD121" s="820"/>
      <c r="DE121" s="820"/>
      <c r="DF121" s="821"/>
      <c r="DG121" s="791">
        <v>1458118</v>
      </c>
      <c r="DH121" s="792"/>
      <c r="DI121" s="792"/>
      <c r="DJ121" s="792"/>
      <c r="DK121" s="792"/>
      <c r="DL121" s="792">
        <v>1435629</v>
      </c>
      <c r="DM121" s="792"/>
      <c r="DN121" s="792"/>
      <c r="DO121" s="792"/>
      <c r="DP121" s="792"/>
      <c r="DQ121" s="792">
        <v>1487041</v>
      </c>
      <c r="DR121" s="792"/>
      <c r="DS121" s="792"/>
      <c r="DT121" s="792"/>
      <c r="DU121" s="792"/>
      <c r="DV121" s="769">
        <v>2.5</v>
      </c>
      <c r="DW121" s="769"/>
      <c r="DX121" s="769"/>
      <c r="DY121" s="769"/>
      <c r="DZ121" s="770"/>
    </row>
    <row r="122" spans="1:130" s="89" customFormat="1" ht="26.25" customHeight="1" x14ac:dyDescent="0.25">
      <c r="A122" s="859"/>
      <c r="B122" s="860"/>
      <c r="C122" s="790" t="s">
        <v>402</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421</v>
      </c>
      <c r="BA122" s="794"/>
      <c r="BB122" s="794"/>
      <c r="BC122" s="794"/>
      <c r="BD122" s="794"/>
      <c r="BE122" s="794"/>
      <c r="BF122" s="794"/>
      <c r="BG122" s="794"/>
      <c r="BH122" s="794"/>
      <c r="BI122" s="794"/>
      <c r="BJ122" s="794"/>
      <c r="BK122" s="794"/>
      <c r="BL122" s="794"/>
      <c r="BM122" s="794"/>
      <c r="BN122" s="794"/>
      <c r="BO122" s="794"/>
      <c r="BP122" s="795"/>
      <c r="BQ122" s="831">
        <v>121588651</v>
      </c>
      <c r="BR122" s="832"/>
      <c r="BS122" s="832"/>
      <c r="BT122" s="832"/>
      <c r="BU122" s="832"/>
      <c r="BV122" s="832">
        <v>118367427</v>
      </c>
      <c r="BW122" s="832"/>
      <c r="BX122" s="832"/>
      <c r="BY122" s="832"/>
      <c r="BZ122" s="832"/>
      <c r="CA122" s="832">
        <v>113722829</v>
      </c>
      <c r="CB122" s="832"/>
      <c r="CC122" s="832"/>
      <c r="CD122" s="832"/>
      <c r="CE122" s="832"/>
      <c r="CF122" s="833">
        <v>188.6</v>
      </c>
      <c r="CG122" s="834"/>
      <c r="CH122" s="834"/>
      <c r="CI122" s="834"/>
      <c r="CJ122" s="834"/>
      <c r="CK122" s="841"/>
      <c r="CL122" s="810"/>
      <c r="CM122" s="810"/>
      <c r="CN122" s="810"/>
      <c r="CO122" s="811"/>
      <c r="CP122" s="819" t="s">
        <v>352</v>
      </c>
      <c r="CQ122" s="820"/>
      <c r="CR122" s="820"/>
      <c r="CS122" s="820"/>
      <c r="CT122" s="820"/>
      <c r="CU122" s="820"/>
      <c r="CV122" s="820"/>
      <c r="CW122" s="820"/>
      <c r="CX122" s="820"/>
      <c r="CY122" s="820"/>
      <c r="CZ122" s="820"/>
      <c r="DA122" s="820"/>
      <c r="DB122" s="820"/>
      <c r="DC122" s="820"/>
      <c r="DD122" s="820"/>
      <c r="DE122" s="820"/>
      <c r="DF122" s="821"/>
      <c r="DG122" s="791">
        <v>112260</v>
      </c>
      <c r="DH122" s="792"/>
      <c r="DI122" s="792"/>
      <c r="DJ122" s="792"/>
      <c r="DK122" s="792"/>
      <c r="DL122" s="792">
        <v>105864</v>
      </c>
      <c r="DM122" s="792"/>
      <c r="DN122" s="792"/>
      <c r="DO122" s="792"/>
      <c r="DP122" s="792"/>
      <c r="DQ122" s="792">
        <v>105272</v>
      </c>
      <c r="DR122" s="792"/>
      <c r="DS122" s="792"/>
      <c r="DT122" s="792"/>
      <c r="DU122" s="792"/>
      <c r="DV122" s="769">
        <v>0.2</v>
      </c>
      <c r="DW122" s="769"/>
      <c r="DX122" s="769"/>
      <c r="DY122" s="769"/>
      <c r="DZ122" s="770"/>
    </row>
    <row r="123" spans="1:130" s="89" customFormat="1" ht="26.25" customHeight="1" x14ac:dyDescent="0.25">
      <c r="A123" s="859"/>
      <c r="B123" s="860"/>
      <c r="C123" s="790" t="s">
        <v>408</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v>13443</v>
      </c>
      <c r="AB123" s="755"/>
      <c r="AC123" s="755"/>
      <c r="AD123" s="755"/>
      <c r="AE123" s="756"/>
      <c r="AF123" s="757">
        <v>13416</v>
      </c>
      <c r="AG123" s="755"/>
      <c r="AH123" s="755"/>
      <c r="AI123" s="755"/>
      <c r="AJ123" s="756"/>
      <c r="AK123" s="757">
        <v>13388</v>
      </c>
      <c r="AL123" s="755"/>
      <c r="AM123" s="755"/>
      <c r="AN123" s="755"/>
      <c r="AO123" s="756"/>
      <c r="AP123" s="796">
        <v>0</v>
      </c>
      <c r="AQ123" s="797"/>
      <c r="AR123" s="797"/>
      <c r="AS123" s="797"/>
      <c r="AT123" s="798"/>
      <c r="AU123" s="855"/>
      <c r="AV123" s="856"/>
      <c r="AW123" s="856"/>
      <c r="AX123" s="856"/>
      <c r="AY123" s="856"/>
      <c r="AZ123" s="112" t="s">
        <v>119</v>
      </c>
      <c r="BA123" s="112"/>
      <c r="BB123" s="112"/>
      <c r="BC123" s="112"/>
      <c r="BD123" s="112"/>
      <c r="BE123" s="112"/>
      <c r="BF123" s="112"/>
      <c r="BG123" s="112"/>
      <c r="BH123" s="112"/>
      <c r="BI123" s="112"/>
      <c r="BJ123" s="112"/>
      <c r="BK123" s="112"/>
      <c r="BL123" s="112"/>
      <c r="BM123" s="112"/>
      <c r="BN123" s="112"/>
      <c r="BO123" s="829" t="s">
        <v>422</v>
      </c>
      <c r="BP123" s="830"/>
      <c r="BQ123" s="826">
        <v>150818988</v>
      </c>
      <c r="BR123" s="827"/>
      <c r="BS123" s="827"/>
      <c r="BT123" s="827"/>
      <c r="BU123" s="827"/>
      <c r="BV123" s="827">
        <v>148886687</v>
      </c>
      <c r="BW123" s="827"/>
      <c r="BX123" s="827"/>
      <c r="BY123" s="827"/>
      <c r="BZ123" s="827"/>
      <c r="CA123" s="827">
        <v>146429139</v>
      </c>
      <c r="CB123" s="827"/>
      <c r="CC123" s="827"/>
      <c r="CD123" s="827"/>
      <c r="CE123" s="827"/>
      <c r="CF123" s="723"/>
      <c r="CG123" s="724"/>
      <c r="CH123" s="724"/>
      <c r="CI123" s="724"/>
      <c r="CJ123" s="828"/>
      <c r="CK123" s="841"/>
      <c r="CL123" s="810"/>
      <c r="CM123" s="810"/>
      <c r="CN123" s="810"/>
      <c r="CO123" s="811"/>
      <c r="CP123" s="819" t="s">
        <v>350</v>
      </c>
      <c r="CQ123" s="820"/>
      <c r="CR123" s="820"/>
      <c r="CS123" s="820"/>
      <c r="CT123" s="820"/>
      <c r="CU123" s="820"/>
      <c r="CV123" s="820"/>
      <c r="CW123" s="820"/>
      <c r="CX123" s="820"/>
      <c r="CY123" s="820"/>
      <c r="CZ123" s="820"/>
      <c r="DA123" s="820"/>
      <c r="DB123" s="820"/>
      <c r="DC123" s="820"/>
      <c r="DD123" s="820"/>
      <c r="DE123" s="820"/>
      <c r="DF123" s="821"/>
      <c r="DG123" s="754">
        <v>100566</v>
      </c>
      <c r="DH123" s="755"/>
      <c r="DI123" s="755"/>
      <c r="DJ123" s="755"/>
      <c r="DK123" s="756"/>
      <c r="DL123" s="757">
        <v>82049</v>
      </c>
      <c r="DM123" s="755"/>
      <c r="DN123" s="755"/>
      <c r="DO123" s="755"/>
      <c r="DP123" s="756"/>
      <c r="DQ123" s="757">
        <v>63904</v>
      </c>
      <c r="DR123" s="755"/>
      <c r="DS123" s="755"/>
      <c r="DT123" s="755"/>
      <c r="DU123" s="756"/>
      <c r="DV123" s="796">
        <v>0.1</v>
      </c>
      <c r="DW123" s="797"/>
      <c r="DX123" s="797"/>
      <c r="DY123" s="797"/>
      <c r="DZ123" s="798"/>
    </row>
    <row r="124" spans="1:130" s="89" customFormat="1" ht="26.25" customHeight="1" thickBot="1" x14ac:dyDescent="0.3">
      <c r="A124" s="859"/>
      <c r="B124" s="860"/>
      <c r="C124" s="790" t="s">
        <v>411</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423</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65.3</v>
      </c>
      <c r="BR124" s="817"/>
      <c r="BS124" s="817"/>
      <c r="BT124" s="817"/>
      <c r="BU124" s="817"/>
      <c r="BV124" s="817">
        <v>66.599999999999994</v>
      </c>
      <c r="BW124" s="817"/>
      <c r="BX124" s="817"/>
      <c r="BY124" s="817"/>
      <c r="BZ124" s="817"/>
      <c r="CA124" s="817">
        <v>73.099999999999994</v>
      </c>
      <c r="CB124" s="817"/>
      <c r="CC124" s="817"/>
      <c r="CD124" s="817"/>
      <c r="CE124" s="817"/>
      <c r="CF124" s="701"/>
      <c r="CG124" s="702"/>
      <c r="CH124" s="702"/>
      <c r="CI124" s="702"/>
      <c r="CJ124" s="818"/>
      <c r="CK124" s="842"/>
      <c r="CL124" s="842"/>
      <c r="CM124" s="842"/>
      <c r="CN124" s="842"/>
      <c r="CO124" s="843"/>
      <c r="CP124" s="819" t="s">
        <v>424</v>
      </c>
      <c r="CQ124" s="820"/>
      <c r="CR124" s="820"/>
      <c r="CS124" s="820"/>
      <c r="CT124" s="820"/>
      <c r="CU124" s="820"/>
      <c r="CV124" s="820"/>
      <c r="CW124" s="820"/>
      <c r="CX124" s="820"/>
      <c r="CY124" s="820"/>
      <c r="CZ124" s="820"/>
      <c r="DA124" s="820"/>
      <c r="DB124" s="820"/>
      <c r="DC124" s="820"/>
      <c r="DD124" s="820"/>
      <c r="DE124" s="820"/>
      <c r="DF124" s="821"/>
      <c r="DG124" s="738">
        <v>3811</v>
      </c>
      <c r="DH124" s="739"/>
      <c r="DI124" s="739"/>
      <c r="DJ124" s="739"/>
      <c r="DK124" s="740"/>
      <c r="DL124" s="741">
        <v>4413</v>
      </c>
      <c r="DM124" s="739"/>
      <c r="DN124" s="739"/>
      <c r="DO124" s="739"/>
      <c r="DP124" s="740"/>
      <c r="DQ124" s="741">
        <v>3948</v>
      </c>
      <c r="DR124" s="739"/>
      <c r="DS124" s="739"/>
      <c r="DT124" s="739"/>
      <c r="DU124" s="740"/>
      <c r="DV124" s="803">
        <v>0</v>
      </c>
      <c r="DW124" s="804"/>
      <c r="DX124" s="804"/>
      <c r="DY124" s="804"/>
      <c r="DZ124" s="805"/>
    </row>
    <row r="125" spans="1:130" s="89" customFormat="1" ht="26.25" customHeight="1" x14ac:dyDescent="0.25">
      <c r="A125" s="859"/>
      <c r="B125" s="860"/>
      <c r="C125" s="790" t="s">
        <v>413</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425</v>
      </c>
      <c r="CL125" s="807"/>
      <c r="CM125" s="807"/>
      <c r="CN125" s="807"/>
      <c r="CO125" s="808"/>
      <c r="CP125" s="815" t="s">
        <v>426</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3">
      <c r="A126" s="859"/>
      <c r="B126" s="860"/>
      <c r="C126" s="790" t="s">
        <v>415</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25452</v>
      </c>
      <c r="AB126" s="755"/>
      <c r="AC126" s="755"/>
      <c r="AD126" s="755"/>
      <c r="AE126" s="756"/>
      <c r="AF126" s="757">
        <v>20545</v>
      </c>
      <c r="AG126" s="755"/>
      <c r="AH126" s="755"/>
      <c r="AI126" s="755"/>
      <c r="AJ126" s="756"/>
      <c r="AK126" s="757">
        <v>28192</v>
      </c>
      <c r="AL126" s="755"/>
      <c r="AM126" s="755"/>
      <c r="AN126" s="755"/>
      <c r="AO126" s="756"/>
      <c r="AP126" s="796">
        <v>0</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427</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5">
      <c r="A127" s="861"/>
      <c r="B127" s="862"/>
      <c r="C127" s="793" t="s">
        <v>428</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v>3</v>
      </c>
      <c r="AB127" s="755"/>
      <c r="AC127" s="755"/>
      <c r="AD127" s="755"/>
      <c r="AE127" s="756"/>
      <c r="AF127" s="757" t="s">
        <v>64</v>
      </c>
      <c r="AG127" s="755"/>
      <c r="AH127" s="755"/>
      <c r="AI127" s="755"/>
      <c r="AJ127" s="756"/>
      <c r="AK127" s="757" t="s">
        <v>64</v>
      </c>
      <c r="AL127" s="755"/>
      <c r="AM127" s="755"/>
      <c r="AN127" s="755"/>
      <c r="AO127" s="756"/>
      <c r="AP127" s="796" t="s">
        <v>64</v>
      </c>
      <c r="AQ127" s="797"/>
      <c r="AR127" s="797"/>
      <c r="AS127" s="797"/>
      <c r="AT127" s="798"/>
      <c r="AU127" s="91"/>
      <c r="AV127" s="91"/>
      <c r="AW127" s="91"/>
      <c r="AX127" s="799" t="s">
        <v>429</v>
      </c>
      <c r="AY127" s="787"/>
      <c r="AZ127" s="787"/>
      <c r="BA127" s="787"/>
      <c r="BB127" s="787"/>
      <c r="BC127" s="787"/>
      <c r="BD127" s="787"/>
      <c r="BE127" s="788"/>
      <c r="BF127" s="786" t="s">
        <v>430</v>
      </c>
      <c r="BG127" s="787"/>
      <c r="BH127" s="787"/>
      <c r="BI127" s="787"/>
      <c r="BJ127" s="787"/>
      <c r="BK127" s="787"/>
      <c r="BL127" s="788"/>
      <c r="BM127" s="786" t="s">
        <v>431</v>
      </c>
      <c r="BN127" s="787"/>
      <c r="BO127" s="787"/>
      <c r="BP127" s="787"/>
      <c r="BQ127" s="787"/>
      <c r="BR127" s="787"/>
      <c r="BS127" s="788"/>
      <c r="BT127" s="786" t="s">
        <v>432</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433</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3">
      <c r="A128" s="771" t="s">
        <v>434</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435</v>
      </c>
      <c r="X128" s="773"/>
      <c r="Y128" s="773"/>
      <c r="Z128" s="774"/>
      <c r="AA128" s="775">
        <v>1238683</v>
      </c>
      <c r="AB128" s="776"/>
      <c r="AC128" s="776"/>
      <c r="AD128" s="776"/>
      <c r="AE128" s="777"/>
      <c r="AF128" s="778">
        <v>1234222</v>
      </c>
      <c r="AG128" s="776"/>
      <c r="AH128" s="776"/>
      <c r="AI128" s="776"/>
      <c r="AJ128" s="777"/>
      <c r="AK128" s="778">
        <v>1241245</v>
      </c>
      <c r="AL128" s="776"/>
      <c r="AM128" s="776"/>
      <c r="AN128" s="776"/>
      <c r="AO128" s="777"/>
      <c r="AP128" s="779"/>
      <c r="AQ128" s="780"/>
      <c r="AR128" s="780"/>
      <c r="AS128" s="780"/>
      <c r="AT128" s="781"/>
      <c r="AU128" s="91"/>
      <c r="AV128" s="91"/>
      <c r="AW128" s="91"/>
      <c r="AX128" s="782" t="s">
        <v>436</v>
      </c>
      <c r="AY128" s="783"/>
      <c r="AZ128" s="783"/>
      <c r="BA128" s="783"/>
      <c r="BB128" s="783"/>
      <c r="BC128" s="783"/>
      <c r="BD128" s="783"/>
      <c r="BE128" s="784"/>
      <c r="BF128" s="761" t="s">
        <v>64</v>
      </c>
      <c r="BG128" s="762"/>
      <c r="BH128" s="762"/>
      <c r="BI128" s="762"/>
      <c r="BJ128" s="762"/>
      <c r="BK128" s="762"/>
      <c r="BL128" s="785"/>
      <c r="BM128" s="761">
        <v>11.25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437</v>
      </c>
      <c r="CQ128" s="705"/>
      <c r="CR128" s="705"/>
      <c r="CS128" s="705"/>
      <c r="CT128" s="705"/>
      <c r="CU128" s="705"/>
      <c r="CV128" s="705"/>
      <c r="CW128" s="705"/>
      <c r="CX128" s="705"/>
      <c r="CY128" s="705"/>
      <c r="CZ128" s="705"/>
      <c r="DA128" s="705"/>
      <c r="DB128" s="705"/>
      <c r="DC128" s="705"/>
      <c r="DD128" s="705"/>
      <c r="DE128" s="705"/>
      <c r="DF128" s="706"/>
      <c r="DG128" s="765">
        <v>1360</v>
      </c>
      <c r="DH128" s="766"/>
      <c r="DI128" s="766"/>
      <c r="DJ128" s="766"/>
      <c r="DK128" s="766"/>
      <c r="DL128" s="766">
        <v>7197</v>
      </c>
      <c r="DM128" s="766"/>
      <c r="DN128" s="766"/>
      <c r="DO128" s="766"/>
      <c r="DP128" s="766"/>
      <c r="DQ128" s="766">
        <v>7623</v>
      </c>
      <c r="DR128" s="766"/>
      <c r="DS128" s="766"/>
      <c r="DT128" s="766"/>
      <c r="DU128" s="766"/>
      <c r="DV128" s="767">
        <v>0</v>
      </c>
      <c r="DW128" s="767"/>
      <c r="DX128" s="767"/>
      <c r="DY128" s="767"/>
      <c r="DZ128" s="768"/>
    </row>
    <row r="129" spans="1:131" s="89" customFormat="1" ht="26.25" customHeight="1" x14ac:dyDescent="0.2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438</v>
      </c>
      <c r="X129" s="752"/>
      <c r="Y129" s="752"/>
      <c r="Z129" s="753"/>
      <c r="AA129" s="754">
        <v>72801640</v>
      </c>
      <c r="AB129" s="755"/>
      <c r="AC129" s="755"/>
      <c r="AD129" s="755"/>
      <c r="AE129" s="756"/>
      <c r="AF129" s="757">
        <v>71036813</v>
      </c>
      <c r="AG129" s="755"/>
      <c r="AH129" s="755"/>
      <c r="AI129" s="755"/>
      <c r="AJ129" s="756"/>
      <c r="AK129" s="757">
        <v>71575783</v>
      </c>
      <c r="AL129" s="755"/>
      <c r="AM129" s="755"/>
      <c r="AN129" s="755"/>
      <c r="AO129" s="756"/>
      <c r="AP129" s="758"/>
      <c r="AQ129" s="759"/>
      <c r="AR129" s="759"/>
      <c r="AS129" s="759"/>
      <c r="AT129" s="760"/>
      <c r="AU129" s="92"/>
      <c r="AV129" s="92"/>
      <c r="AW129" s="92"/>
      <c r="AX129" s="726" t="s">
        <v>439</v>
      </c>
      <c r="AY129" s="727"/>
      <c r="AZ129" s="727"/>
      <c r="BA129" s="727"/>
      <c r="BB129" s="727"/>
      <c r="BC129" s="727"/>
      <c r="BD129" s="727"/>
      <c r="BE129" s="728"/>
      <c r="BF129" s="745" t="s">
        <v>64</v>
      </c>
      <c r="BG129" s="746"/>
      <c r="BH129" s="746"/>
      <c r="BI129" s="746"/>
      <c r="BJ129" s="746"/>
      <c r="BK129" s="746"/>
      <c r="BL129" s="747"/>
      <c r="BM129" s="745">
        <v>16.25</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5">
      <c r="A130" s="749" t="s">
        <v>440</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441</v>
      </c>
      <c r="X130" s="752"/>
      <c r="Y130" s="752"/>
      <c r="Z130" s="753"/>
      <c r="AA130" s="754">
        <v>11546647</v>
      </c>
      <c r="AB130" s="755"/>
      <c r="AC130" s="755"/>
      <c r="AD130" s="755"/>
      <c r="AE130" s="756"/>
      <c r="AF130" s="757">
        <v>11579087</v>
      </c>
      <c r="AG130" s="755"/>
      <c r="AH130" s="755"/>
      <c r="AI130" s="755"/>
      <c r="AJ130" s="756"/>
      <c r="AK130" s="757">
        <v>11289068</v>
      </c>
      <c r="AL130" s="755"/>
      <c r="AM130" s="755"/>
      <c r="AN130" s="755"/>
      <c r="AO130" s="756"/>
      <c r="AP130" s="758"/>
      <c r="AQ130" s="759"/>
      <c r="AR130" s="759"/>
      <c r="AS130" s="759"/>
      <c r="AT130" s="760"/>
      <c r="AU130" s="92"/>
      <c r="AV130" s="92"/>
      <c r="AW130" s="92"/>
      <c r="AX130" s="726" t="s">
        <v>442</v>
      </c>
      <c r="AY130" s="727"/>
      <c r="AZ130" s="727"/>
      <c r="BA130" s="727"/>
      <c r="BB130" s="727"/>
      <c r="BC130" s="727"/>
      <c r="BD130" s="727"/>
      <c r="BE130" s="728"/>
      <c r="BF130" s="729">
        <v>7.3</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3">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443</v>
      </c>
      <c r="X131" s="736"/>
      <c r="Y131" s="736"/>
      <c r="Z131" s="737"/>
      <c r="AA131" s="738">
        <v>61254993</v>
      </c>
      <c r="AB131" s="739"/>
      <c r="AC131" s="739"/>
      <c r="AD131" s="739"/>
      <c r="AE131" s="740"/>
      <c r="AF131" s="741">
        <v>59457726</v>
      </c>
      <c r="AG131" s="739"/>
      <c r="AH131" s="739"/>
      <c r="AI131" s="739"/>
      <c r="AJ131" s="740"/>
      <c r="AK131" s="741">
        <v>60286715</v>
      </c>
      <c r="AL131" s="739"/>
      <c r="AM131" s="739"/>
      <c r="AN131" s="739"/>
      <c r="AO131" s="740"/>
      <c r="AP131" s="742"/>
      <c r="AQ131" s="743"/>
      <c r="AR131" s="743"/>
      <c r="AS131" s="743"/>
      <c r="AT131" s="744"/>
      <c r="AU131" s="92"/>
      <c r="AV131" s="92"/>
      <c r="AW131" s="92"/>
      <c r="AX131" s="704" t="s">
        <v>444</v>
      </c>
      <c r="AY131" s="705"/>
      <c r="AZ131" s="705"/>
      <c r="BA131" s="705"/>
      <c r="BB131" s="705"/>
      <c r="BC131" s="705"/>
      <c r="BD131" s="705"/>
      <c r="BE131" s="706"/>
      <c r="BF131" s="707">
        <v>73.099999999999994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5">
      <c r="A132" s="713" t="s">
        <v>445</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446</v>
      </c>
      <c r="W132" s="717"/>
      <c r="X132" s="717"/>
      <c r="Y132" s="717"/>
      <c r="Z132" s="718"/>
      <c r="AA132" s="719">
        <v>6.2057063660000003</v>
      </c>
      <c r="AB132" s="720"/>
      <c r="AC132" s="720"/>
      <c r="AD132" s="720"/>
      <c r="AE132" s="721"/>
      <c r="AF132" s="722">
        <v>7.2979161699999997</v>
      </c>
      <c r="AG132" s="720"/>
      <c r="AH132" s="720"/>
      <c r="AI132" s="720"/>
      <c r="AJ132" s="721"/>
      <c r="AK132" s="722">
        <v>8.5250971129999993</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3">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447</v>
      </c>
      <c r="W133" s="696"/>
      <c r="X133" s="696"/>
      <c r="Y133" s="696"/>
      <c r="Z133" s="697"/>
      <c r="AA133" s="698">
        <v>5.9</v>
      </c>
      <c r="AB133" s="699"/>
      <c r="AC133" s="699"/>
      <c r="AD133" s="699"/>
      <c r="AE133" s="700"/>
      <c r="AF133" s="698">
        <v>6.5</v>
      </c>
      <c r="AG133" s="699"/>
      <c r="AH133" s="699"/>
      <c r="AI133" s="699"/>
      <c r="AJ133" s="700"/>
      <c r="AK133" s="698">
        <v>7.3</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2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9wk/iXRvOS/F6c4ACyA+YgKPD7aDijQpEd7H2qyH3MwtXswOzjV7fzIE1m/+sKzvqXdzHxhn0VqR93+1Br162w==" saltValue="OpOFPSb7EeBLtvhJy7wCW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5"/>
  <cols>
    <col min="1" max="120" width="2.73046875" style="38" customWidth="1"/>
    <col min="121" max="121" width="0" style="5" hidden="1" customWidth="1"/>
    <col min="122" max="16384" width="9" style="5" hidden="1"/>
  </cols>
  <sheetData>
    <row r="1" spans="1:120" ht="12.75"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5"/>
    </row>
    <row r="17" spans="119:120" ht="12.75" x14ac:dyDescent="0.25">
      <c r="DP17" s="5"/>
    </row>
    <row r="18" spans="119:120" ht="12.75" x14ac:dyDescent="0.25"/>
    <row r="19" spans="119:120" ht="12.75" x14ac:dyDescent="0.25"/>
    <row r="20" spans="119:120" ht="12.75" x14ac:dyDescent="0.25">
      <c r="DO20" s="5"/>
      <c r="DP20" s="5"/>
    </row>
    <row r="21" spans="119:120" ht="12.75" x14ac:dyDescent="0.25">
      <c r="DP21" s="5"/>
    </row>
    <row r="22" spans="119:120" ht="12.75" x14ac:dyDescent="0.25"/>
    <row r="23" spans="119:120" ht="12.75" x14ac:dyDescent="0.25">
      <c r="DO23" s="5"/>
      <c r="DP23" s="5"/>
    </row>
    <row r="24" spans="119:120" ht="12.75" x14ac:dyDescent="0.25">
      <c r="DP24" s="5"/>
    </row>
    <row r="25" spans="119:120" ht="12.75" x14ac:dyDescent="0.25">
      <c r="DP25" s="5"/>
    </row>
    <row r="26" spans="119:120" ht="12.75" x14ac:dyDescent="0.25">
      <c r="DO26" s="5"/>
      <c r="DP26" s="5"/>
    </row>
    <row r="27" spans="119:120" ht="12.75" x14ac:dyDescent="0.25"/>
    <row r="28" spans="119:120" ht="12.75" x14ac:dyDescent="0.25">
      <c r="DO28" s="5"/>
      <c r="DP28" s="5"/>
    </row>
    <row r="29" spans="119:120" ht="12.75" x14ac:dyDescent="0.25">
      <c r="DP29" s="5"/>
    </row>
    <row r="30" spans="119:120" ht="12.75" x14ac:dyDescent="0.25"/>
    <row r="31" spans="119:120" ht="12.75" x14ac:dyDescent="0.25">
      <c r="DO31" s="5"/>
      <c r="DP31" s="5"/>
    </row>
    <row r="32" spans="119:120" ht="12.75" x14ac:dyDescent="0.25"/>
    <row r="33" spans="98:120" ht="12.75" x14ac:dyDescent="0.25">
      <c r="DO33" s="5"/>
      <c r="DP33" s="5"/>
    </row>
    <row r="34" spans="98:120" ht="12.75" x14ac:dyDescent="0.25">
      <c r="DM34" s="5"/>
    </row>
    <row r="35" spans="98:120" ht="12.75" x14ac:dyDescent="0.25">
      <c r="CT35" s="5"/>
      <c r="CU35" s="5"/>
      <c r="CV35" s="5"/>
      <c r="CY35" s="5"/>
      <c r="CZ35" s="5"/>
      <c r="DA35" s="5"/>
      <c r="DD35" s="5"/>
      <c r="DE35" s="5"/>
      <c r="DF35" s="5"/>
      <c r="DI35" s="5"/>
      <c r="DJ35" s="5"/>
      <c r="DK35" s="5"/>
      <c r="DM35" s="5"/>
      <c r="DN35" s="5"/>
      <c r="DO35" s="5"/>
      <c r="DP35" s="5"/>
    </row>
    <row r="36" spans="98:120" ht="12.75" x14ac:dyDescent="0.25"/>
    <row r="37" spans="98:120" ht="12.75" x14ac:dyDescent="0.25">
      <c r="CW37" s="5"/>
      <c r="DB37" s="5"/>
      <c r="DG37" s="5"/>
      <c r="DL37" s="5"/>
      <c r="DP37" s="5"/>
    </row>
    <row r="38" spans="98:120" ht="12.75" x14ac:dyDescent="0.25">
      <c r="CT38" s="5"/>
      <c r="CU38" s="5"/>
      <c r="CV38" s="5"/>
      <c r="CW38" s="5"/>
      <c r="CY38" s="5"/>
      <c r="CZ38" s="5"/>
      <c r="DA38" s="5"/>
      <c r="DB38" s="5"/>
      <c r="DD38" s="5"/>
      <c r="DE38" s="5"/>
      <c r="DF38" s="5"/>
      <c r="DG38" s="5"/>
      <c r="DI38" s="5"/>
      <c r="DJ38" s="5"/>
      <c r="DK38" s="5"/>
      <c r="DL38" s="5"/>
      <c r="DN38" s="5"/>
      <c r="DO38" s="5"/>
      <c r="DP38" s="5"/>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5"/>
      <c r="DO49" s="5"/>
      <c r="DP49" s="5"/>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5"/>
      <c r="CS63" s="5"/>
      <c r="CX63" s="5"/>
      <c r="DC63" s="5"/>
      <c r="DH63" s="5"/>
    </row>
    <row r="64" spans="22:120" ht="12.75" x14ac:dyDescent="0.25">
      <c r="V64" s="5"/>
    </row>
    <row r="65" spans="15:120" ht="12.75" x14ac:dyDescent="0.2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2.75" x14ac:dyDescent="0.25">
      <c r="Q66" s="5"/>
      <c r="S66" s="5"/>
      <c r="U66" s="5"/>
      <c r="DM66" s="5"/>
    </row>
    <row r="67" spans="15:120" ht="12.75" x14ac:dyDescent="0.25">
      <c r="O67" s="5"/>
      <c r="P67" s="5"/>
      <c r="R67" s="5"/>
      <c r="T67" s="5"/>
      <c r="Y67" s="5"/>
      <c r="CT67" s="5"/>
      <c r="CV67" s="5"/>
      <c r="CW67" s="5"/>
      <c r="CY67" s="5"/>
      <c r="DA67" s="5"/>
      <c r="DB67" s="5"/>
      <c r="DD67" s="5"/>
      <c r="DF67" s="5"/>
      <c r="DG67" s="5"/>
      <c r="DI67" s="5"/>
      <c r="DK67" s="5"/>
      <c r="DL67" s="5"/>
      <c r="DN67" s="5"/>
      <c r="DO67" s="5"/>
      <c r="DP67" s="5"/>
    </row>
    <row r="68" spans="15:120" ht="12.75" x14ac:dyDescent="0.25"/>
    <row r="69" spans="15:120" ht="12.75" x14ac:dyDescent="0.25"/>
    <row r="70" spans="15:120" ht="12.75" x14ac:dyDescent="0.25"/>
    <row r="71" spans="15:120" ht="12.75" x14ac:dyDescent="0.25"/>
    <row r="72" spans="15:120" ht="12.75" x14ac:dyDescent="0.25">
      <c r="DP72" s="5"/>
    </row>
    <row r="73" spans="15:120" ht="12.75" x14ac:dyDescent="0.25">
      <c r="DP73" s="5"/>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5"/>
      <c r="CX96" s="5"/>
      <c r="DC96" s="5"/>
      <c r="DH96" s="5"/>
    </row>
    <row r="97" spans="24:120" ht="12.75" x14ac:dyDescent="0.25">
      <c r="CS97" s="5"/>
      <c r="CX97" s="5"/>
      <c r="DC97" s="5"/>
      <c r="DH97" s="5"/>
      <c r="DP97" s="38" t="s">
        <v>14</v>
      </c>
    </row>
    <row r="98" spans="24:120" ht="12.75" hidden="1" x14ac:dyDescent="0.25">
      <c r="CS98" s="5"/>
      <c r="CX98" s="5"/>
      <c r="DC98" s="5"/>
      <c r="DH98" s="5"/>
    </row>
    <row r="99" spans="24:120" ht="12.75" hidden="1" x14ac:dyDescent="0.25">
      <c r="CS99" s="5"/>
      <c r="CX99" s="5"/>
      <c r="DC99" s="5"/>
      <c r="DH99" s="5"/>
    </row>
    <row r="101" spans="24:120" ht="12" hidden="1" customHeight="1" x14ac:dyDescent="0.2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5">
      <c r="CU102" s="5"/>
      <c r="CZ102" s="5"/>
      <c r="DE102" s="5"/>
      <c r="DJ102" s="5"/>
      <c r="DM102" s="5"/>
    </row>
    <row r="103" spans="24:120" ht="12.75" hidden="1" x14ac:dyDescent="0.25">
      <c r="CT103" s="5"/>
      <c r="CV103" s="5"/>
      <c r="CW103" s="5"/>
      <c r="CY103" s="5"/>
      <c r="DA103" s="5"/>
      <c r="DB103" s="5"/>
      <c r="DD103" s="5"/>
      <c r="DF103" s="5"/>
      <c r="DG103" s="5"/>
      <c r="DI103" s="5"/>
      <c r="DK103" s="5"/>
      <c r="DL103" s="5"/>
      <c r="DM103" s="5"/>
      <c r="DN103" s="5"/>
      <c r="DO103" s="5"/>
      <c r="DP103" s="5"/>
    </row>
    <row r="104" spans="24:120" ht="12.75" hidden="1" x14ac:dyDescent="0.25">
      <c r="CV104" s="5"/>
      <c r="CW104" s="5"/>
      <c r="DA104" s="5"/>
      <c r="DB104" s="5"/>
      <c r="DF104" s="5"/>
      <c r="DG104" s="5"/>
      <c r="DK104" s="5"/>
      <c r="DL104" s="5"/>
      <c r="DN104" s="5"/>
      <c r="DO104" s="5"/>
      <c r="DP104" s="5"/>
    </row>
    <row r="105" spans="24:120" ht="12.75" hidden="1" customHeight="1" x14ac:dyDescent="0.25"/>
  </sheetData>
  <sheetProtection algorithmName="SHA-512" hashValue="QxNqBt5gWGHdeN7CpKkSCKeYUvQLalSgKIFePeuXXaSqNTOl82crgnZFXpzqzTZv9jYs0QkHRDVy4zv/U729NQ==" saltValue="35gTlguZC5VM8mpGrihr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5"/>
  <cols>
    <col min="1" max="116" width="2.59765625" style="38" customWidth="1"/>
    <col min="117" max="16384" width="9" style="5" hidden="1"/>
  </cols>
  <sheetData>
    <row r="1" spans="2:116" ht="12.75"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2.75" x14ac:dyDescent="0.25"/>
    <row r="3" spans="2:116" ht="12.75" x14ac:dyDescent="0.25"/>
    <row r="4" spans="2:116" ht="12.75" x14ac:dyDescent="0.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2.75" x14ac:dyDescent="0.2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2.75" x14ac:dyDescent="0.25"/>
    <row r="20" spans="9:116" ht="12.75" x14ac:dyDescent="0.25"/>
    <row r="21" spans="9:116" ht="12.75" x14ac:dyDescent="0.25">
      <c r="DL21" s="5"/>
    </row>
    <row r="22" spans="9:116" ht="12.75" x14ac:dyDescent="0.25">
      <c r="DI22" s="5"/>
      <c r="DJ22" s="5"/>
      <c r="DK22" s="5"/>
      <c r="DL22" s="5"/>
    </row>
    <row r="23" spans="9:116" ht="12.75" x14ac:dyDescent="0.25">
      <c r="CY23" s="5"/>
      <c r="CZ23" s="5"/>
      <c r="DA23" s="5"/>
      <c r="DB23" s="5"/>
      <c r="DC23" s="5"/>
      <c r="DD23" s="5"/>
      <c r="DE23" s="5"/>
      <c r="DF23" s="5"/>
      <c r="DG23" s="5"/>
      <c r="DH23" s="5"/>
      <c r="DI23" s="5"/>
      <c r="DJ23" s="5"/>
      <c r="DK23" s="5"/>
      <c r="DL23" s="5"/>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5"/>
      <c r="DA35" s="5"/>
      <c r="DB35" s="5"/>
      <c r="DC35" s="5"/>
      <c r="DD35" s="5"/>
      <c r="DE35" s="5"/>
      <c r="DF35" s="5"/>
      <c r="DG35" s="5"/>
      <c r="DH35" s="5"/>
      <c r="DI35" s="5"/>
      <c r="DJ35" s="5"/>
      <c r="DK35" s="5"/>
      <c r="DL35" s="5"/>
    </row>
    <row r="36" spans="15:116" ht="12.75" x14ac:dyDescent="0.25"/>
    <row r="37" spans="15:116" ht="12.75" x14ac:dyDescent="0.25">
      <c r="DL37" s="5"/>
    </row>
    <row r="38" spans="15:116" ht="12.75" x14ac:dyDescent="0.25">
      <c r="DI38" s="5"/>
      <c r="DJ38" s="5"/>
      <c r="DK38" s="5"/>
      <c r="DL38" s="5"/>
    </row>
    <row r="39" spans="15:116" ht="12.75" x14ac:dyDescent="0.25"/>
    <row r="40" spans="15:116" ht="12.75" x14ac:dyDescent="0.25"/>
    <row r="41" spans="15:116" ht="12.75" x14ac:dyDescent="0.25"/>
    <row r="42" spans="15:116" ht="12.75" x14ac:dyDescent="0.25"/>
    <row r="43" spans="15:116" ht="12.75" x14ac:dyDescent="0.2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2.75" x14ac:dyDescent="0.25">
      <c r="DL44" s="5"/>
    </row>
    <row r="45" spans="15:116" ht="12.75" x14ac:dyDescent="0.25"/>
    <row r="46" spans="15:116" ht="12.75" x14ac:dyDescent="0.25">
      <c r="DA46" s="5"/>
      <c r="DB46" s="5"/>
      <c r="DC46" s="5"/>
      <c r="DD46" s="5"/>
      <c r="DE46" s="5"/>
      <c r="DF46" s="5"/>
      <c r="DG46" s="5"/>
      <c r="DH46" s="5"/>
      <c r="DI46" s="5"/>
      <c r="DJ46" s="5"/>
      <c r="DK46" s="5"/>
      <c r="DL46" s="5"/>
    </row>
    <row r="47" spans="15:116" ht="12.75" x14ac:dyDescent="0.25"/>
    <row r="48" spans="15:116" ht="12.75" x14ac:dyDescent="0.25"/>
    <row r="49" spans="104:116" ht="12.75" x14ac:dyDescent="0.25"/>
    <row r="50" spans="104:116" ht="12.75" x14ac:dyDescent="0.25">
      <c r="CZ50" s="5"/>
      <c r="DA50" s="5"/>
      <c r="DB50" s="5"/>
      <c r="DC50" s="5"/>
      <c r="DD50" s="5"/>
      <c r="DE50" s="5"/>
      <c r="DF50" s="5"/>
      <c r="DG50" s="5"/>
      <c r="DH50" s="5"/>
      <c r="DI50" s="5"/>
      <c r="DJ50" s="5"/>
      <c r="DK50" s="5"/>
      <c r="DL50" s="5"/>
    </row>
    <row r="51" spans="104:116" ht="12.75" x14ac:dyDescent="0.25"/>
    <row r="52" spans="104:116" ht="12.75" x14ac:dyDescent="0.25"/>
    <row r="53" spans="104:116" ht="12.75" x14ac:dyDescent="0.25">
      <c r="DL53" s="5"/>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5"/>
      <c r="DD67" s="5"/>
      <c r="DE67" s="5"/>
      <c r="DF67" s="5"/>
      <c r="DG67" s="5"/>
      <c r="DH67" s="5"/>
      <c r="DI67" s="5"/>
      <c r="DJ67" s="5"/>
      <c r="DK67" s="5"/>
      <c r="DL67" s="5"/>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0vUpaXtPQmbniBghJ/KlsqauJOnTC+q7UITPUssZdkpXnc/k0LXzRJQ07YECSCOsfQHEWKC0kU6JMmbVPfMP5w==" saltValue="fb772tC39AmL00cwjrV3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80" zoomScaleSheetLayoutView="80" workbookViewId="0"/>
  </sheetViews>
  <sheetFormatPr defaultColWidth="0" defaultRowHeight="13.5" customHeight="1" zeroHeight="1" x14ac:dyDescent="0.25"/>
  <cols>
    <col min="1" max="36" width="2.46484375" style="3" customWidth="1"/>
    <col min="37" max="44" width="17" style="3" customWidth="1"/>
    <col min="45" max="45" width="6.1328125" style="11" customWidth="1"/>
    <col min="46" max="46" width="3" style="10" customWidth="1"/>
    <col min="47" max="47" width="19.1328125" style="3" hidden="1" customWidth="1"/>
    <col min="48" max="52" width="12.59765625" style="3" hidden="1" customWidth="1"/>
    <col min="53" max="16384" width="8.59765625" style="3" hidden="1"/>
  </cols>
  <sheetData>
    <row r="1" spans="1:46" ht="12.75" x14ac:dyDescent="0.25">
      <c r="AS1" s="3"/>
      <c r="AT1" s="3"/>
    </row>
    <row r="2" spans="1:46" ht="12.75" x14ac:dyDescent="0.25">
      <c r="AS2" s="3"/>
      <c r="AT2" s="3"/>
    </row>
    <row r="3" spans="1:46" ht="12.75" x14ac:dyDescent="0.25">
      <c r="AS3" s="3"/>
      <c r="AT3" s="3"/>
    </row>
    <row r="4" spans="1:46" ht="12.75" x14ac:dyDescent="0.25">
      <c r="AS4" s="3"/>
      <c r="AT4" s="3"/>
    </row>
    <row r="5" spans="1:46" ht="16.149999999999999" x14ac:dyDescent="0.25">
      <c r="A5" s="16" t="s">
        <v>448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2.75" x14ac:dyDescent="0.25">
      <c r="A6" s="10"/>
      <c r="AK6" s="118" t="s">
        <v>449</v>
      </c>
      <c r="AL6" s="118"/>
      <c r="AM6" s="118"/>
      <c r="AN6" s="118"/>
    </row>
    <row r="7" spans="1:46" ht="13.5" customHeight="1" x14ac:dyDescent="0.25">
      <c r="A7" s="10"/>
      <c r="AK7" s="119"/>
      <c r="AL7" s="120"/>
      <c r="AM7" s="120"/>
      <c r="AN7" s="121"/>
      <c r="AO7" s="1102" t="s">
        <v>450</v>
      </c>
      <c r="AP7" s="122"/>
      <c r="AQ7" s="123" t="s">
        <v>451</v>
      </c>
      <c r="AR7" s="124"/>
    </row>
    <row r="8" spans="1:46" ht="12.75" x14ac:dyDescent="0.25">
      <c r="A8" s="10"/>
      <c r="AK8" s="125"/>
      <c r="AL8" s="126"/>
      <c r="AM8" s="126"/>
      <c r="AN8" s="127"/>
      <c r="AO8" s="1103"/>
      <c r="AP8" s="128" t="s">
        <v>452</v>
      </c>
      <c r="AQ8" s="129" t="s">
        <v>453</v>
      </c>
      <c r="AR8" s="130" t="s">
        <v>454</v>
      </c>
    </row>
    <row r="9" spans="1:46" ht="12.75" x14ac:dyDescent="0.25">
      <c r="A9" s="10"/>
      <c r="AK9" s="1104" t="s">
        <v>455</v>
      </c>
      <c r="AL9" s="1105"/>
      <c r="AM9" s="1105"/>
      <c r="AN9" s="1106"/>
      <c r="AO9" s="131">
        <v>20301179</v>
      </c>
      <c r="AP9" s="131">
        <v>78624</v>
      </c>
      <c r="AQ9" s="132">
        <v>64047</v>
      </c>
      <c r="AR9" s="133">
        <v>22.8</v>
      </c>
    </row>
    <row r="10" spans="1:46" ht="13.5" customHeight="1" x14ac:dyDescent="0.25">
      <c r="A10" s="10"/>
      <c r="AK10" s="1104" t="s">
        <v>456</v>
      </c>
      <c r="AL10" s="1105"/>
      <c r="AM10" s="1105"/>
      <c r="AN10" s="1106"/>
      <c r="AO10" s="134">
        <v>138315</v>
      </c>
      <c r="AP10" s="134">
        <v>536</v>
      </c>
      <c r="AQ10" s="135">
        <v>2298</v>
      </c>
      <c r="AR10" s="136">
        <v>-76.7</v>
      </c>
    </row>
    <row r="11" spans="1:46" ht="13.5" customHeight="1" x14ac:dyDescent="0.25">
      <c r="A11" s="10"/>
      <c r="AK11" s="1104" t="s">
        <v>457</v>
      </c>
      <c r="AL11" s="1105"/>
      <c r="AM11" s="1105"/>
      <c r="AN11" s="1106"/>
      <c r="AO11" s="134">
        <v>103616</v>
      </c>
      <c r="AP11" s="134">
        <v>401</v>
      </c>
      <c r="AQ11" s="135">
        <v>1764</v>
      </c>
      <c r="AR11" s="136">
        <v>-77.3</v>
      </c>
    </row>
    <row r="12" spans="1:46" ht="13.5" customHeight="1" x14ac:dyDescent="0.25">
      <c r="A12" s="10"/>
      <c r="AK12" s="1104" t="s">
        <v>458</v>
      </c>
      <c r="AL12" s="1105"/>
      <c r="AM12" s="1105"/>
      <c r="AN12" s="1106"/>
      <c r="AO12" s="134" t="s">
        <v>360</v>
      </c>
      <c r="AP12" s="134" t="s">
        <v>360</v>
      </c>
      <c r="AQ12" s="135">
        <v>30</v>
      </c>
      <c r="AR12" s="136" t="s">
        <v>360</v>
      </c>
    </row>
    <row r="13" spans="1:46" ht="13.5" customHeight="1" x14ac:dyDescent="0.25">
      <c r="A13" s="10"/>
      <c r="AK13" s="1104" t="s">
        <v>459</v>
      </c>
      <c r="AL13" s="1105"/>
      <c r="AM13" s="1105"/>
      <c r="AN13" s="1106"/>
      <c r="AO13" s="134">
        <v>369929</v>
      </c>
      <c r="AP13" s="134">
        <v>1433</v>
      </c>
      <c r="AQ13" s="135">
        <v>1643</v>
      </c>
      <c r="AR13" s="136">
        <v>-12.8</v>
      </c>
    </row>
    <row r="14" spans="1:46" ht="13.5" customHeight="1" x14ac:dyDescent="0.25">
      <c r="A14" s="10"/>
      <c r="AK14" s="1104" t="s">
        <v>460</v>
      </c>
      <c r="AL14" s="1105"/>
      <c r="AM14" s="1105"/>
      <c r="AN14" s="1106"/>
      <c r="AO14" s="134">
        <v>158587</v>
      </c>
      <c r="AP14" s="134">
        <v>614</v>
      </c>
      <c r="AQ14" s="135">
        <v>1378</v>
      </c>
      <c r="AR14" s="136">
        <v>-55.4</v>
      </c>
    </row>
    <row r="15" spans="1:46" ht="13.5" customHeight="1" x14ac:dyDescent="0.25">
      <c r="A15" s="10"/>
      <c r="AK15" s="1107" t="s">
        <v>461</v>
      </c>
      <c r="AL15" s="1108"/>
      <c r="AM15" s="1108"/>
      <c r="AN15" s="1109"/>
      <c r="AO15" s="134">
        <v>-519427</v>
      </c>
      <c r="AP15" s="134">
        <v>-2012</v>
      </c>
      <c r="AQ15" s="135">
        <v>-2215</v>
      </c>
      <c r="AR15" s="136">
        <v>-9.1999999999999993</v>
      </c>
    </row>
    <row r="16" spans="1:46" ht="12.75" x14ac:dyDescent="0.25">
      <c r="A16" s="10"/>
      <c r="AK16" s="1107" t="s">
        <v>119</v>
      </c>
      <c r="AL16" s="1108"/>
      <c r="AM16" s="1108"/>
      <c r="AN16" s="1109"/>
      <c r="AO16" s="134">
        <v>20552199</v>
      </c>
      <c r="AP16" s="134">
        <v>79596</v>
      </c>
      <c r="AQ16" s="135">
        <v>68944</v>
      </c>
      <c r="AR16" s="136">
        <v>15.5</v>
      </c>
    </row>
    <row r="17" spans="1:46" ht="12.75" x14ac:dyDescent="0.25">
      <c r="A17" s="10"/>
    </row>
    <row r="18" spans="1:46" ht="12.75" x14ac:dyDescent="0.25">
      <c r="A18" s="10"/>
      <c r="AQ18" s="137"/>
      <c r="AR18" s="137"/>
    </row>
    <row r="19" spans="1:46" ht="12.75" x14ac:dyDescent="0.25">
      <c r="A19" s="10"/>
      <c r="AK19" s="3" t="s">
        <v>462</v>
      </c>
    </row>
    <row r="20" spans="1:46" ht="12.75" x14ac:dyDescent="0.25">
      <c r="A20" s="10"/>
      <c r="AK20" s="138"/>
      <c r="AL20" s="139"/>
      <c r="AM20" s="139"/>
      <c r="AN20" s="140"/>
      <c r="AO20" s="141" t="s">
        <v>463</v>
      </c>
      <c r="AP20" s="142" t="s">
        <v>464</v>
      </c>
      <c r="AQ20" s="143" t="s">
        <v>465</v>
      </c>
      <c r="AR20" s="144"/>
    </row>
    <row r="21" spans="1:46" s="118" customFormat="1" ht="12.75" x14ac:dyDescent="0.25">
      <c r="A21" s="145"/>
      <c r="AK21" s="1110" t="s">
        <v>466</v>
      </c>
      <c r="AL21" s="1111"/>
      <c r="AM21" s="1111"/>
      <c r="AN21" s="1112"/>
      <c r="AO21" s="146">
        <v>8.2100000000000009</v>
      </c>
      <c r="AP21" s="147">
        <v>6.5</v>
      </c>
      <c r="AQ21" s="148">
        <v>1.71</v>
      </c>
      <c r="AS21" s="149"/>
      <c r="AT21" s="145"/>
    </row>
    <row r="22" spans="1:46" s="118" customFormat="1" ht="12.75" x14ac:dyDescent="0.25">
      <c r="A22" s="145"/>
      <c r="AK22" s="1110" t="s">
        <v>467</v>
      </c>
      <c r="AL22" s="1111"/>
      <c r="AM22" s="1111"/>
      <c r="AN22" s="1112"/>
      <c r="AO22" s="150">
        <v>96.4</v>
      </c>
      <c r="AP22" s="151">
        <v>99.5</v>
      </c>
      <c r="AQ22" s="152">
        <v>-3.1</v>
      </c>
      <c r="AR22" s="137"/>
      <c r="AS22" s="149"/>
      <c r="AT22" s="145"/>
    </row>
    <row r="23" spans="1:46" s="118" customFormat="1" ht="12.75" x14ac:dyDescent="0.25">
      <c r="A23" s="145"/>
      <c r="AP23" s="137"/>
      <c r="AQ23" s="137"/>
      <c r="AR23" s="137"/>
      <c r="AS23" s="149"/>
      <c r="AT23" s="145"/>
    </row>
    <row r="24" spans="1:46" s="118" customFormat="1" ht="12.75" x14ac:dyDescent="0.25">
      <c r="A24" s="145"/>
      <c r="AP24" s="137"/>
      <c r="AQ24" s="137"/>
      <c r="AR24" s="137"/>
      <c r="AS24" s="149"/>
      <c r="AT24" s="145"/>
    </row>
    <row r="25" spans="1:46" s="118" customFormat="1" ht="12.75" x14ac:dyDescent="0.2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2.75" x14ac:dyDescent="0.25">
      <c r="A26" s="1113" t="s">
        <v>468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2.75" x14ac:dyDescent="0.25">
      <c r="A27" s="157"/>
      <c r="AS27" s="3"/>
      <c r="AT27" s="3"/>
    </row>
    <row r="28" spans="1:46" ht="16.149999999999999" x14ac:dyDescent="0.25">
      <c r="A28" s="16" t="s">
        <v>469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2.75" x14ac:dyDescent="0.25">
      <c r="A29" s="10"/>
      <c r="AK29" s="118" t="s">
        <v>470</v>
      </c>
      <c r="AL29" s="118"/>
      <c r="AM29" s="118"/>
      <c r="AN29" s="118"/>
      <c r="AS29" s="159"/>
    </row>
    <row r="30" spans="1:46" ht="13.5" customHeight="1" x14ac:dyDescent="0.25">
      <c r="A30" s="10"/>
      <c r="AK30" s="119"/>
      <c r="AL30" s="120"/>
      <c r="AM30" s="120"/>
      <c r="AN30" s="121"/>
      <c r="AO30" s="1102" t="s">
        <v>450</v>
      </c>
      <c r="AP30" s="122"/>
      <c r="AQ30" s="123" t="s">
        <v>451</v>
      </c>
      <c r="AR30" s="124"/>
    </row>
    <row r="31" spans="1:46" ht="12.75" x14ac:dyDescent="0.25">
      <c r="A31" s="10"/>
      <c r="AK31" s="125"/>
      <c r="AL31" s="126"/>
      <c r="AM31" s="126"/>
      <c r="AN31" s="127"/>
      <c r="AO31" s="1103"/>
      <c r="AP31" s="128" t="s">
        <v>452</v>
      </c>
      <c r="AQ31" s="129" t="s">
        <v>453</v>
      </c>
      <c r="AR31" s="130" t="s">
        <v>454</v>
      </c>
    </row>
    <row r="32" spans="1:46" ht="27" customHeight="1" x14ac:dyDescent="0.25">
      <c r="A32" s="10"/>
      <c r="AK32" s="1088" t="s">
        <v>471</v>
      </c>
      <c r="AL32" s="1089"/>
      <c r="AM32" s="1089"/>
      <c r="AN32" s="1090"/>
      <c r="AO32" s="160">
        <v>15144305</v>
      </c>
      <c r="AP32" s="160">
        <v>58652</v>
      </c>
      <c r="AQ32" s="161">
        <v>30222</v>
      </c>
      <c r="AR32" s="162">
        <v>94.1</v>
      </c>
    </row>
    <row r="33" spans="1:46" ht="13.5" customHeight="1" x14ac:dyDescent="0.25">
      <c r="A33" s="10"/>
      <c r="AK33" s="1088" t="s">
        <v>472</v>
      </c>
      <c r="AL33" s="1089"/>
      <c r="AM33" s="1089"/>
      <c r="AN33" s="1090"/>
      <c r="AO33" s="160" t="s">
        <v>360</v>
      </c>
      <c r="AP33" s="160" t="s">
        <v>360</v>
      </c>
      <c r="AQ33" s="161" t="s">
        <v>360</v>
      </c>
      <c r="AR33" s="162" t="s">
        <v>360</v>
      </c>
    </row>
    <row r="34" spans="1:46" ht="27" customHeight="1" x14ac:dyDescent="0.25">
      <c r="A34" s="10"/>
      <c r="AK34" s="1088" t="s">
        <v>473</v>
      </c>
      <c r="AL34" s="1089"/>
      <c r="AM34" s="1089"/>
      <c r="AN34" s="1090"/>
      <c r="AO34" s="160" t="s">
        <v>360</v>
      </c>
      <c r="AP34" s="160" t="s">
        <v>360</v>
      </c>
      <c r="AQ34" s="161">
        <v>22</v>
      </c>
      <c r="AR34" s="162" t="s">
        <v>360</v>
      </c>
    </row>
    <row r="35" spans="1:46" ht="27" customHeight="1" x14ac:dyDescent="0.25">
      <c r="A35" s="10"/>
      <c r="AK35" s="1088" t="s">
        <v>474</v>
      </c>
      <c r="AL35" s="1089"/>
      <c r="AM35" s="1089"/>
      <c r="AN35" s="1090"/>
      <c r="AO35" s="160">
        <v>2474519</v>
      </c>
      <c r="AP35" s="160">
        <v>9584</v>
      </c>
      <c r="AQ35" s="161">
        <v>7968</v>
      </c>
      <c r="AR35" s="162">
        <v>20.3</v>
      </c>
    </row>
    <row r="36" spans="1:46" ht="27" customHeight="1" x14ac:dyDescent="0.25">
      <c r="A36" s="10"/>
      <c r="AK36" s="1088" t="s">
        <v>475</v>
      </c>
      <c r="AL36" s="1089"/>
      <c r="AM36" s="1089"/>
      <c r="AN36" s="1090"/>
      <c r="AO36" s="160">
        <v>9410</v>
      </c>
      <c r="AP36" s="160">
        <v>36</v>
      </c>
      <c r="AQ36" s="161">
        <v>535</v>
      </c>
      <c r="AR36" s="162">
        <v>-93.3</v>
      </c>
    </row>
    <row r="37" spans="1:46" ht="13.5" customHeight="1" x14ac:dyDescent="0.25">
      <c r="A37" s="10"/>
      <c r="AK37" s="1088" t="s">
        <v>476</v>
      </c>
      <c r="AL37" s="1089"/>
      <c r="AM37" s="1089"/>
      <c r="AN37" s="1090"/>
      <c r="AO37" s="160">
        <v>41580</v>
      </c>
      <c r="AP37" s="160">
        <v>161</v>
      </c>
      <c r="AQ37" s="161">
        <v>897</v>
      </c>
      <c r="AR37" s="162">
        <v>-82.1</v>
      </c>
    </row>
    <row r="38" spans="1:46" ht="27" customHeight="1" x14ac:dyDescent="0.25">
      <c r="A38" s="10"/>
      <c r="AK38" s="1091" t="s">
        <v>477</v>
      </c>
      <c r="AL38" s="1092"/>
      <c r="AM38" s="1092"/>
      <c r="AN38" s="1093"/>
      <c r="AO38" s="163" t="s">
        <v>360</v>
      </c>
      <c r="AP38" s="163" t="s">
        <v>360</v>
      </c>
      <c r="AQ38" s="164">
        <v>0</v>
      </c>
      <c r="AR38" s="152" t="s">
        <v>360</v>
      </c>
      <c r="AS38" s="159"/>
    </row>
    <row r="39" spans="1:46" ht="12.75" x14ac:dyDescent="0.25">
      <c r="A39" s="10"/>
      <c r="AK39" s="1091" t="s">
        <v>478</v>
      </c>
      <c r="AL39" s="1092"/>
      <c r="AM39" s="1092"/>
      <c r="AN39" s="1093"/>
      <c r="AO39" s="160">
        <v>-1241245</v>
      </c>
      <c r="AP39" s="160">
        <v>-4807</v>
      </c>
      <c r="AQ39" s="161">
        <v>-7440</v>
      </c>
      <c r="AR39" s="162">
        <v>-35.4</v>
      </c>
      <c r="AS39" s="159"/>
    </row>
    <row r="40" spans="1:46" ht="27" customHeight="1" x14ac:dyDescent="0.25">
      <c r="A40" s="10"/>
      <c r="AK40" s="1088" t="s">
        <v>479</v>
      </c>
      <c r="AL40" s="1089"/>
      <c r="AM40" s="1089"/>
      <c r="AN40" s="1090"/>
      <c r="AO40" s="160">
        <v>-11289068</v>
      </c>
      <c r="AP40" s="160">
        <v>-43721</v>
      </c>
      <c r="AQ40" s="161">
        <v>-23690</v>
      </c>
      <c r="AR40" s="162">
        <v>84.6</v>
      </c>
      <c r="AS40" s="159"/>
    </row>
    <row r="41" spans="1:46" ht="12.75" x14ac:dyDescent="0.25">
      <c r="A41" s="10"/>
      <c r="AK41" s="1094" t="s">
        <v>230</v>
      </c>
      <c r="AL41" s="1095"/>
      <c r="AM41" s="1095"/>
      <c r="AN41" s="1096"/>
      <c r="AO41" s="160">
        <v>5139501</v>
      </c>
      <c r="AP41" s="160">
        <v>19905</v>
      </c>
      <c r="AQ41" s="161">
        <v>8515</v>
      </c>
      <c r="AR41" s="162">
        <v>133.80000000000001</v>
      </c>
      <c r="AS41" s="159"/>
    </row>
    <row r="42" spans="1:46" ht="12.75" x14ac:dyDescent="0.25">
      <c r="A42" s="10"/>
      <c r="AK42" s="165"/>
      <c r="AQ42" s="137"/>
      <c r="AR42" s="137"/>
      <c r="AS42" s="159"/>
    </row>
    <row r="43" spans="1:46" ht="12.75" x14ac:dyDescent="0.25">
      <c r="A43" s="10"/>
      <c r="AP43" s="166"/>
      <c r="AQ43" s="137"/>
      <c r="AS43" s="159"/>
    </row>
    <row r="44" spans="1:46" ht="12.75" x14ac:dyDescent="0.25">
      <c r="A44" s="10"/>
      <c r="AQ44" s="137"/>
    </row>
    <row r="45" spans="1:46" ht="12.75" x14ac:dyDescent="0.2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2.75"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5">
      <c r="A47" s="29" t="s">
        <v>480</v>
      </c>
    </row>
    <row r="48" spans="1:46" ht="12.75" x14ac:dyDescent="0.25">
      <c r="A48" s="10"/>
      <c r="AK48" s="168" t="s">
        <v>481</v>
      </c>
      <c r="AL48" s="168"/>
      <c r="AM48" s="168"/>
      <c r="AN48" s="168"/>
      <c r="AO48" s="168"/>
      <c r="AP48" s="168"/>
      <c r="AQ48" s="169"/>
      <c r="AR48" s="168"/>
    </row>
    <row r="49" spans="1:44" ht="13.5" customHeight="1" x14ac:dyDescent="0.25">
      <c r="A49" s="10"/>
      <c r="AK49" s="170"/>
      <c r="AL49" s="171"/>
      <c r="AM49" s="1097" t="s">
        <v>450</v>
      </c>
      <c r="AN49" s="1099" t="s">
        <v>482</v>
      </c>
      <c r="AO49" s="1100"/>
      <c r="AP49" s="1100"/>
      <c r="AQ49" s="1100"/>
      <c r="AR49" s="1101"/>
    </row>
    <row r="50" spans="1:44" ht="12.75" x14ac:dyDescent="0.25">
      <c r="A50" s="10"/>
      <c r="AK50" s="172"/>
      <c r="AL50" s="173"/>
      <c r="AM50" s="1098"/>
      <c r="AN50" s="174" t="s">
        <v>483</v>
      </c>
      <c r="AO50" s="175" t="s">
        <v>484</v>
      </c>
      <c r="AP50" s="176" t="s">
        <v>485</v>
      </c>
      <c r="AQ50" s="177" t="s">
        <v>486</v>
      </c>
      <c r="AR50" s="178" t="s">
        <v>487</v>
      </c>
    </row>
    <row r="51" spans="1:44" ht="12.75" x14ac:dyDescent="0.25">
      <c r="A51" s="10"/>
      <c r="AK51" s="170" t="s">
        <v>488</v>
      </c>
      <c r="AL51" s="171"/>
      <c r="AM51" s="179">
        <v>20872050</v>
      </c>
      <c r="AN51" s="180">
        <v>77628</v>
      </c>
      <c r="AO51" s="181">
        <v>15.8</v>
      </c>
      <c r="AP51" s="182">
        <v>46035</v>
      </c>
      <c r="AQ51" s="183">
        <v>2.2999999999999998</v>
      </c>
      <c r="AR51" s="184">
        <v>13.5</v>
      </c>
    </row>
    <row r="52" spans="1:44" ht="12.75" x14ac:dyDescent="0.25">
      <c r="A52" s="10"/>
      <c r="AK52" s="185"/>
      <c r="AL52" s="186" t="s">
        <v>489</v>
      </c>
      <c r="AM52" s="187">
        <v>7372485</v>
      </c>
      <c r="AN52" s="188">
        <v>27420</v>
      </c>
      <c r="AO52" s="189">
        <v>-13.7</v>
      </c>
      <c r="AP52" s="190">
        <v>25158</v>
      </c>
      <c r="AQ52" s="191">
        <v>-0.4</v>
      </c>
      <c r="AR52" s="192">
        <v>-13.3</v>
      </c>
    </row>
    <row r="53" spans="1:44" ht="12.75" x14ac:dyDescent="0.25">
      <c r="A53" s="10"/>
      <c r="AK53" s="170" t="s">
        <v>490</v>
      </c>
      <c r="AL53" s="171"/>
      <c r="AM53" s="179">
        <v>16577630</v>
      </c>
      <c r="AN53" s="180">
        <v>62241</v>
      </c>
      <c r="AO53" s="181">
        <v>-19.8</v>
      </c>
      <c r="AP53" s="182">
        <v>43261</v>
      </c>
      <c r="AQ53" s="183">
        <v>-6</v>
      </c>
      <c r="AR53" s="184">
        <v>-13.8</v>
      </c>
    </row>
    <row r="54" spans="1:44" ht="12.75" x14ac:dyDescent="0.25">
      <c r="A54" s="10"/>
      <c r="AK54" s="185"/>
      <c r="AL54" s="186" t="s">
        <v>489</v>
      </c>
      <c r="AM54" s="187">
        <v>5721352</v>
      </c>
      <c r="AN54" s="188">
        <v>21481</v>
      </c>
      <c r="AO54" s="189">
        <v>-21.7</v>
      </c>
      <c r="AP54" s="190">
        <v>24721</v>
      </c>
      <c r="AQ54" s="191">
        <v>-1.7</v>
      </c>
      <c r="AR54" s="192">
        <v>-20</v>
      </c>
    </row>
    <row r="55" spans="1:44" ht="12.75" x14ac:dyDescent="0.25">
      <c r="A55" s="10"/>
      <c r="AK55" s="170" t="s">
        <v>491</v>
      </c>
      <c r="AL55" s="171"/>
      <c r="AM55" s="179">
        <v>18087705</v>
      </c>
      <c r="AN55" s="180">
        <v>68585</v>
      </c>
      <c r="AO55" s="181">
        <v>10.199999999999999</v>
      </c>
      <c r="AP55" s="182">
        <v>40626</v>
      </c>
      <c r="AQ55" s="183">
        <v>-6.1</v>
      </c>
      <c r="AR55" s="184">
        <v>16.3</v>
      </c>
    </row>
    <row r="56" spans="1:44" ht="12.75" x14ac:dyDescent="0.25">
      <c r="A56" s="10"/>
      <c r="AK56" s="185"/>
      <c r="AL56" s="186" t="s">
        <v>489</v>
      </c>
      <c r="AM56" s="187">
        <v>4913745</v>
      </c>
      <c r="AN56" s="188">
        <v>18632</v>
      </c>
      <c r="AO56" s="189">
        <v>-13.3</v>
      </c>
      <c r="AP56" s="190">
        <v>24279</v>
      </c>
      <c r="AQ56" s="191">
        <v>-1.8</v>
      </c>
      <c r="AR56" s="192">
        <v>-11.5</v>
      </c>
    </row>
    <row r="57" spans="1:44" ht="12.75" x14ac:dyDescent="0.25">
      <c r="A57" s="10"/>
      <c r="AK57" s="170" t="s">
        <v>492</v>
      </c>
      <c r="AL57" s="171"/>
      <c r="AM57" s="179">
        <v>20117167</v>
      </c>
      <c r="AN57" s="180">
        <v>76993</v>
      </c>
      <c r="AO57" s="181">
        <v>12.3</v>
      </c>
      <c r="AP57" s="182">
        <v>46133</v>
      </c>
      <c r="AQ57" s="183">
        <v>13.6</v>
      </c>
      <c r="AR57" s="184">
        <v>-1.3</v>
      </c>
    </row>
    <row r="58" spans="1:44" ht="12.75" x14ac:dyDescent="0.25">
      <c r="A58" s="10"/>
      <c r="AK58" s="185"/>
      <c r="AL58" s="186" t="s">
        <v>489</v>
      </c>
      <c r="AM58" s="187">
        <v>5324634</v>
      </c>
      <c r="AN58" s="188">
        <v>20378</v>
      </c>
      <c r="AO58" s="189">
        <v>9.4</v>
      </c>
      <c r="AP58" s="190">
        <v>27280</v>
      </c>
      <c r="AQ58" s="191">
        <v>12.4</v>
      </c>
      <c r="AR58" s="192">
        <v>-3</v>
      </c>
    </row>
    <row r="59" spans="1:44" ht="12.75" x14ac:dyDescent="0.25">
      <c r="A59" s="10"/>
      <c r="AK59" s="170" t="s">
        <v>493</v>
      </c>
      <c r="AL59" s="171"/>
      <c r="AM59" s="179">
        <v>23534235</v>
      </c>
      <c r="AN59" s="180">
        <v>91146</v>
      </c>
      <c r="AO59" s="181">
        <v>18.399999999999999</v>
      </c>
      <c r="AP59" s="182">
        <v>49174</v>
      </c>
      <c r="AQ59" s="183">
        <v>6.6</v>
      </c>
      <c r="AR59" s="184">
        <v>11.8</v>
      </c>
    </row>
    <row r="60" spans="1:44" ht="12.75" x14ac:dyDescent="0.25">
      <c r="A60" s="10"/>
      <c r="AK60" s="185"/>
      <c r="AL60" s="186" t="s">
        <v>489</v>
      </c>
      <c r="AM60" s="187">
        <v>8750785</v>
      </c>
      <c r="AN60" s="188">
        <v>33891</v>
      </c>
      <c r="AO60" s="189">
        <v>66.3</v>
      </c>
      <c r="AP60" s="190">
        <v>29896</v>
      </c>
      <c r="AQ60" s="191">
        <v>9.6</v>
      </c>
      <c r="AR60" s="192">
        <v>56.7</v>
      </c>
    </row>
    <row r="61" spans="1:44" ht="12.75" x14ac:dyDescent="0.25">
      <c r="A61" s="10"/>
      <c r="AK61" s="170" t="s">
        <v>494</v>
      </c>
      <c r="AL61" s="193"/>
      <c r="AM61" s="179">
        <v>19837757</v>
      </c>
      <c r="AN61" s="180">
        <v>75319</v>
      </c>
      <c r="AO61" s="181">
        <v>7.4</v>
      </c>
      <c r="AP61" s="182">
        <v>45046</v>
      </c>
      <c r="AQ61" s="194">
        <v>2.1</v>
      </c>
      <c r="AR61" s="184">
        <v>5.3</v>
      </c>
    </row>
    <row r="62" spans="1:44" ht="12.75" x14ac:dyDescent="0.25">
      <c r="A62" s="10"/>
      <c r="AK62" s="185"/>
      <c r="AL62" s="186" t="s">
        <v>489</v>
      </c>
      <c r="AM62" s="187">
        <v>6416600</v>
      </c>
      <c r="AN62" s="188">
        <v>24360</v>
      </c>
      <c r="AO62" s="189">
        <v>5.4</v>
      </c>
      <c r="AP62" s="190">
        <v>26267</v>
      </c>
      <c r="AQ62" s="191">
        <v>3.6</v>
      </c>
      <c r="AR62" s="192">
        <v>1.8</v>
      </c>
    </row>
    <row r="63" spans="1:44" ht="12.75" x14ac:dyDescent="0.25">
      <c r="A63" s="10"/>
    </row>
    <row r="64" spans="1:44" ht="12.75" x14ac:dyDescent="0.25">
      <c r="A64" s="10"/>
    </row>
    <row r="65" spans="1:46" ht="12.75" x14ac:dyDescent="0.25">
      <c r="A65" s="10"/>
    </row>
    <row r="66" spans="1:46" ht="12.75" x14ac:dyDescent="0.2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5">
      <c r="AS67" s="3"/>
      <c r="AT67" s="3"/>
    </row>
    <row r="70" spans="1:46" ht="12.75" hidden="1" x14ac:dyDescent="0.25"/>
    <row r="71" spans="1:46" ht="12.75" hidden="1" x14ac:dyDescent="0.25"/>
    <row r="72" spans="1:46" ht="12.75" hidden="1" x14ac:dyDescent="0.25"/>
    <row r="73" spans="1:46" ht="12.75" hidden="1" x14ac:dyDescent="0.25"/>
  </sheetData>
  <sheetProtection algorithmName="SHA-512" hashValue="L9pyOTDgrZsXgXXaT3j/ntY4bkoW01YKY9ARV7z1LsfZrxbtifTMCMqBLZo0CyUpvR39szHRqdbfYj4sZR1ANg==" saltValue="6h89R9YDoiu0dMUYEk/A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5"/>
  <cols>
    <col min="1" max="125" width="2.46484375" style="38" customWidth="1"/>
    <col min="126" max="16384" width="9" style="5" hidden="1"/>
  </cols>
  <sheetData>
    <row r="1" spans="2:125"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2.75" x14ac:dyDescent="0.25">
      <c r="B2" s="5"/>
      <c r="DG2" s="5"/>
    </row>
    <row r="3" spans="2:125" ht="12.75" x14ac:dyDescent="0.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2.75" x14ac:dyDescent="0.25"/>
    <row r="5" spans="2:125" ht="12.75" x14ac:dyDescent="0.25"/>
    <row r="6" spans="2:125" ht="12.75" x14ac:dyDescent="0.25"/>
    <row r="7" spans="2:125" ht="12.75" x14ac:dyDescent="0.25"/>
    <row r="8" spans="2:125" ht="12.75" x14ac:dyDescent="0.25"/>
    <row r="9" spans="2:125" ht="12.75" x14ac:dyDescent="0.25">
      <c r="DU9" s="5"/>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5"/>
    </row>
    <row r="18" spans="125:125" ht="12.75" x14ac:dyDescent="0.25"/>
    <row r="19" spans="125:125" ht="12.75" x14ac:dyDescent="0.25"/>
    <row r="20" spans="125:125" ht="12.75" x14ac:dyDescent="0.25">
      <c r="DU20" s="5"/>
    </row>
    <row r="21" spans="125:125" ht="12.75" x14ac:dyDescent="0.25">
      <c r="DU21" s="5"/>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5"/>
    </row>
    <row r="29" spans="125:125" ht="12.75" x14ac:dyDescent="0.25"/>
    <row r="30" spans="125:125" ht="12.75" x14ac:dyDescent="0.25"/>
    <row r="31" spans="125:125" ht="12.75" x14ac:dyDescent="0.25"/>
    <row r="32" spans="125:125" ht="12.75" x14ac:dyDescent="0.25"/>
    <row r="33" spans="2:125" ht="12.75" x14ac:dyDescent="0.25">
      <c r="B33" s="5"/>
      <c r="G33" s="5"/>
      <c r="I33" s="5"/>
    </row>
    <row r="34" spans="2:125" ht="12.75" x14ac:dyDescent="0.25">
      <c r="C34" s="5"/>
      <c r="P34" s="5"/>
      <c r="DE34" s="5"/>
      <c r="DH34" s="5"/>
    </row>
    <row r="35" spans="2:125" ht="12.75" x14ac:dyDescent="0.25">
      <c r="D35" s="5"/>
      <c r="E35" s="5"/>
      <c r="DG35" s="5"/>
      <c r="DJ35" s="5"/>
      <c r="DP35" s="5"/>
      <c r="DQ35" s="5"/>
      <c r="DR35" s="5"/>
      <c r="DS35" s="5"/>
      <c r="DT35" s="5"/>
      <c r="DU35" s="5"/>
    </row>
    <row r="36" spans="2:125" ht="12.75" x14ac:dyDescent="0.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2.75" x14ac:dyDescent="0.25">
      <c r="DU37" s="5"/>
    </row>
    <row r="38" spans="2:125" ht="12.75" x14ac:dyDescent="0.25">
      <c r="DT38" s="5"/>
      <c r="DU38" s="5"/>
    </row>
    <row r="39" spans="2:125" ht="12.75" x14ac:dyDescent="0.25"/>
    <row r="40" spans="2:125" ht="12.75" x14ac:dyDescent="0.25">
      <c r="DH40" s="5"/>
    </row>
    <row r="41" spans="2:125" ht="12.75" x14ac:dyDescent="0.25">
      <c r="DE41" s="5"/>
    </row>
    <row r="42" spans="2:125" ht="12.75" x14ac:dyDescent="0.25">
      <c r="DG42" s="5"/>
      <c r="DJ42" s="5"/>
    </row>
    <row r="43" spans="2:125" ht="12.75" x14ac:dyDescent="0.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2.75" x14ac:dyDescent="0.25">
      <c r="DU44" s="5"/>
    </row>
    <row r="45" spans="2:125" ht="12.75" x14ac:dyDescent="0.25"/>
    <row r="46" spans="2:125" ht="12.75" x14ac:dyDescent="0.25"/>
    <row r="47" spans="2:125" ht="12.75" x14ac:dyDescent="0.25"/>
    <row r="48" spans="2:125" ht="12.75" x14ac:dyDescent="0.25">
      <c r="DT48" s="5"/>
      <c r="DU48" s="5"/>
    </row>
    <row r="49" spans="120:125" ht="12.75" x14ac:dyDescent="0.25">
      <c r="DU49" s="5"/>
    </row>
    <row r="50" spans="120:125" ht="12.75" x14ac:dyDescent="0.25">
      <c r="DU50" s="5"/>
    </row>
    <row r="51" spans="120:125" ht="12.75" x14ac:dyDescent="0.25">
      <c r="DP51" s="5"/>
      <c r="DQ51" s="5"/>
      <c r="DR51" s="5"/>
      <c r="DS51" s="5"/>
      <c r="DT51" s="5"/>
      <c r="DU51" s="5"/>
    </row>
    <row r="52" spans="120:125" ht="12.75" x14ac:dyDescent="0.25"/>
    <row r="53" spans="120:125" ht="12.75" x14ac:dyDescent="0.25"/>
    <row r="54" spans="120:125" ht="12.75" x14ac:dyDescent="0.25">
      <c r="DU54" s="5"/>
    </row>
    <row r="55" spans="120:125" ht="12.75" x14ac:dyDescent="0.25"/>
    <row r="56" spans="120:125" ht="12.75" x14ac:dyDescent="0.25"/>
    <row r="57" spans="120:125" ht="12.75" x14ac:dyDescent="0.25"/>
    <row r="58" spans="120:125" ht="12.75" x14ac:dyDescent="0.25">
      <c r="DU58" s="5"/>
    </row>
    <row r="59" spans="120:125" ht="12.75" x14ac:dyDescent="0.25"/>
    <row r="60" spans="120:125" ht="12.75" x14ac:dyDescent="0.25"/>
    <row r="61" spans="120:125" ht="12.75" x14ac:dyDescent="0.25"/>
    <row r="62" spans="120:125" ht="12.75" x14ac:dyDescent="0.25"/>
    <row r="63" spans="120:125" ht="12.75" x14ac:dyDescent="0.25">
      <c r="DU63" s="5"/>
    </row>
    <row r="64" spans="120:125" ht="12.75" x14ac:dyDescent="0.25">
      <c r="DT64" s="5"/>
      <c r="DU64" s="5"/>
    </row>
    <row r="65" spans="123:125" ht="12.75" x14ac:dyDescent="0.25"/>
    <row r="66" spans="123:125" ht="12.75" x14ac:dyDescent="0.25"/>
    <row r="67" spans="123:125" ht="12.75" x14ac:dyDescent="0.25"/>
    <row r="68" spans="123:125" ht="12.75" x14ac:dyDescent="0.25"/>
    <row r="69" spans="123:125" ht="12.75" x14ac:dyDescent="0.25">
      <c r="DS69" s="5"/>
      <c r="DT69" s="5"/>
      <c r="DU69" s="5"/>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5"/>
    </row>
    <row r="83" spans="116:125" ht="12.75" x14ac:dyDescent="0.25">
      <c r="DM83" s="5"/>
      <c r="DN83" s="5"/>
      <c r="DO83" s="5"/>
      <c r="DP83" s="5"/>
      <c r="DQ83" s="5"/>
      <c r="DR83" s="5"/>
      <c r="DS83" s="5"/>
      <c r="DT83" s="5"/>
      <c r="DU83" s="5"/>
    </row>
    <row r="84" spans="116:125" ht="12.75" x14ac:dyDescent="0.25"/>
    <row r="85" spans="116:125" ht="12.75" x14ac:dyDescent="0.25"/>
    <row r="86" spans="116:125" ht="12.75" x14ac:dyDescent="0.25"/>
    <row r="87" spans="116:125" ht="12.75" x14ac:dyDescent="0.25"/>
    <row r="88" spans="116:125" ht="12.75" x14ac:dyDescent="0.25">
      <c r="DU88" s="5"/>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5"/>
      <c r="DT94" s="5"/>
      <c r="DU94" s="5"/>
    </row>
    <row r="95" spans="116:125" ht="13.5" customHeight="1" x14ac:dyDescent="0.25">
      <c r="DU95" s="5"/>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5"/>
    </row>
    <row r="102" spans="124:125" ht="13.5" customHeight="1" x14ac:dyDescent="0.25"/>
    <row r="103" spans="124:125" ht="13.5" customHeight="1" x14ac:dyDescent="0.25"/>
    <row r="104" spans="124:125" ht="13.5" customHeight="1" x14ac:dyDescent="0.25">
      <c r="DT104" s="5"/>
      <c r="DU104" s="5"/>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5" t="s">
        <v>14</v>
      </c>
    </row>
    <row r="121" spans="125:125" ht="13.5" hidden="1" customHeight="1" x14ac:dyDescent="0.25">
      <c r="DU121" s="5"/>
    </row>
  </sheetData>
  <sheetProtection algorithmName="SHA-512" hashValue="KqsQE5Ve8YAMDucffOSEZk3FRPS/IFXpfsDhuC9zy/fs+tNBx9F2wLElHkz7t4ZKcvcD2Q/IXz9p6IwBkgZDzg==" saltValue="ObysfKyME07j6qwamdmc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5"/>
  <cols>
    <col min="1" max="125" width="2.46484375" style="38" customWidth="1"/>
    <col min="126" max="142" width="0" style="5" hidden="1" customWidth="1"/>
    <col min="143" max="16384" width="9" style="5" hidden="1"/>
  </cols>
  <sheetData>
    <row r="1" spans="1:125"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2.75" x14ac:dyDescent="0.25">
      <c r="B2" s="5"/>
      <c r="T2" s="5"/>
    </row>
    <row r="3" spans="1:125"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5"/>
      <c r="G33" s="5"/>
      <c r="I33" s="5"/>
    </row>
    <row r="34" spans="2:125" ht="12.75" x14ac:dyDescent="0.25">
      <c r="C34" s="5"/>
      <c r="P34" s="5"/>
      <c r="R34" s="5"/>
      <c r="U34" s="5"/>
    </row>
    <row r="35" spans="2:125" ht="12.75" x14ac:dyDescent="0.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2.75" x14ac:dyDescent="0.25">
      <c r="F36" s="5"/>
      <c r="H36" s="5"/>
      <c r="J36" s="5"/>
      <c r="K36" s="5"/>
      <c r="L36" s="5"/>
      <c r="M36" s="5"/>
      <c r="N36" s="5"/>
      <c r="O36" s="5"/>
      <c r="Q36" s="5"/>
      <c r="S36" s="5"/>
      <c r="V36" s="5"/>
    </row>
    <row r="37" spans="2:125" ht="12.75" x14ac:dyDescent="0.25"/>
    <row r="38" spans="2:125" ht="12.75" x14ac:dyDescent="0.25"/>
    <row r="39" spans="2:125" ht="12.75" x14ac:dyDescent="0.25"/>
    <row r="40" spans="2:125" ht="12.75" x14ac:dyDescent="0.25">
      <c r="U40" s="5"/>
    </row>
    <row r="41" spans="2:125" ht="12.75" x14ac:dyDescent="0.25">
      <c r="R41" s="5"/>
    </row>
    <row r="42" spans="2:125" ht="12.75" x14ac:dyDescent="0.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2.75" x14ac:dyDescent="0.25">
      <c r="Q43" s="5"/>
      <c r="S43" s="5"/>
      <c r="V43" s="5"/>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38" t="s">
        <v>14</v>
      </c>
    </row>
  </sheetData>
  <sheetProtection algorithmName="SHA-512" hashValue="7zq7mkoWMU3YF7jypYkzpT+wwj0ji6XD7zg/TwFqH4iYROnIMPbgnMXJnxL1CmfvFFgUeTf4qg6vpReZYWlx1A==" saltValue="9R09oPSYq4jz3kJIjQ3x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80" zoomScaleNormal="80" zoomScaleSheetLayoutView="100" workbookViewId="0"/>
  </sheetViews>
  <sheetFormatPr defaultColWidth="0" defaultRowHeight="13.5" customHeight="1" zeroHeight="1" x14ac:dyDescent="0.25"/>
  <cols>
    <col min="1" max="1" width="8.265625" style="195" customWidth="1"/>
    <col min="2" max="16" width="14.59765625" style="195" customWidth="1"/>
    <col min="17"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196"/>
      <c r="C45" s="196"/>
      <c r="D45" s="196"/>
      <c r="E45" s="196"/>
      <c r="F45" s="196"/>
      <c r="G45" s="196"/>
      <c r="H45" s="196"/>
      <c r="I45" s="196"/>
      <c r="J45" s="197" t="s">
        <v>495</v>
      </c>
    </row>
    <row r="46" spans="2:10" ht="29.25" customHeight="1" thickBot="1" x14ac:dyDescent="0.35">
      <c r="B46" s="198" t="s">
        <v>24</v>
      </c>
      <c r="C46" s="199"/>
      <c r="D46" s="199"/>
      <c r="E46" s="200" t="s">
        <v>496</v>
      </c>
      <c r="F46" s="201" t="s">
        <v>3</v>
      </c>
      <c r="G46" s="202" t="s">
        <v>4</v>
      </c>
      <c r="H46" s="202" t="s">
        <v>5</v>
      </c>
      <c r="I46" s="202" t="s">
        <v>6</v>
      </c>
      <c r="J46" s="203" t="s">
        <v>7</v>
      </c>
    </row>
    <row r="47" spans="2:10" ht="57.75" customHeight="1" x14ac:dyDescent="0.25">
      <c r="B47" s="204"/>
      <c r="C47" s="1114" t="s">
        <v>497</v>
      </c>
      <c r="D47" s="1114"/>
      <c r="E47" s="1115"/>
      <c r="F47" s="205">
        <v>6.06</v>
      </c>
      <c r="G47" s="206">
        <v>6.65</v>
      </c>
      <c r="H47" s="206">
        <v>9.4700000000000006</v>
      </c>
      <c r="I47" s="206">
        <v>12.45</v>
      </c>
      <c r="J47" s="207">
        <v>13.76</v>
      </c>
    </row>
    <row r="48" spans="2:10" ht="57.75" customHeight="1" x14ac:dyDescent="0.25">
      <c r="B48" s="208"/>
      <c r="C48" s="1116" t="s">
        <v>498</v>
      </c>
      <c r="D48" s="1116"/>
      <c r="E48" s="1117"/>
      <c r="F48" s="209">
        <v>2.35</v>
      </c>
      <c r="G48" s="210">
        <v>7.31</v>
      </c>
      <c r="H48" s="210">
        <v>7.89</v>
      </c>
      <c r="I48" s="210">
        <v>8.81</v>
      </c>
      <c r="J48" s="211">
        <v>6.96</v>
      </c>
    </row>
    <row r="49" spans="2:10" ht="57.75" customHeight="1" thickBot="1" x14ac:dyDescent="0.3">
      <c r="B49" s="212"/>
      <c r="C49" s="1118" t="s">
        <v>499</v>
      </c>
      <c r="D49" s="1118"/>
      <c r="E49" s="1119"/>
      <c r="F49" s="213">
        <v>0.38</v>
      </c>
      <c r="G49" s="214">
        <v>5.7</v>
      </c>
      <c r="H49" s="214">
        <v>3.83</v>
      </c>
      <c r="I49" s="214">
        <v>3.47</v>
      </c>
      <c r="J49" s="215" t="s">
        <v>500</v>
      </c>
    </row>
    <row r="50" spans="2:10" ht="12.75" x14ac:dyDescent="0.25"/>
  </sheetData>
  <sheetProtection algorithmName="SHA-512" hashValue="YNfWXJkJ/swR5BiGebOg85Uw5DeD2rE/j9gnwRFUzt0hdNSTRFQzK3h4lKM8pvDtq4nAckeqE9jdUPu6jEPZNw==" saltValue="cIMpzOiqP9Pjkr2TK7F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2025-09-16T02:07:59Z</cp:lastPrinted>
  <dcterms:created xsi:type="dcterms:W3CDTF">2025-07-24T10:13:35Z</dcterms:created>
  <dcterms:modified xsi:type="dcterms:W3CDTF">2025-10-02T08:44:17Z</dcterms:modified>
  <cp:category/>
</cp:coreProperties>
</file>