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Sv152173\340$\R07\01財政\02決算\09財政・歳出比較分析表\"/>
    </mc:Choice>
  </mc:AlternateContent>
  <xr:revisionPtr revIDLastSave="0" documentId="13_ncr:1_{2290ECAA-3F44-4951-8215-B699C1A3048C}" xr6:coauthVersionLast="47" xr6:coauthVersionMax="47" xr10:uidLastSave="{00000000-0000-0000-0000-000000000000}"/>
  <bookViews>
    <workbookView xWindow="2325" yWindow="-120" windowWidth="26595"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A33" i="12" l="1"/>
  <c r="AA32" i="12"/>
  <c r="AA31" i="12"/>
  <c r="AA30" i="12"/>
  <c r="AA29" i="12"/>
  <c r="AA28"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C35" i="10"/>
  <c r="BW34" i="10"/>
  <c r="BW35" i="10" s="1"/>
  <c r="BE34" i="10"/>
  <c r="C34" i="10"/>
  <c r="U34" i="10" s="1"/>
  <c r="U35" i="10" s="1"/>
  <c r="U36" i="10" s="1"/>
  <c r="BW36" i="10" l="1"/>
  <c r="BW37" i="10" s="1"/>
  <c r="BW38" i="10" s="1"/>
  <c r="BW39" i="10" s="1"/>
  <c r="BW40" i="10" s="1"/>
  <c r="BW41" i="10" s="1"/>
  <c r="BW42" i="10" s="1"/>
  <c r="BW43" i="10" s="1"/>
  <c r="CO34" i="10"/>
  <c r="CO35" i="10" s="1"/>
  <c r="CO36" i="10" s="1"/>
  <c r="CO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<sst xmlns="http://schemas.openxmlformats.org/spreadsheetml/2006/main" count="1130" uniqueCount="580">
  <si>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</si>
  <si>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</si>
  <si>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</si>
  <si>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</si>
  <si>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</si>
  <si>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</si>
  <si>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</si>
  <si>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</si>
  <si>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</si>
  <si>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</si>
  <si>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</si>
  <si>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</si>
  <si>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</si>
  <si>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</si>
  <si>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</si>
  <si>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</si>
  <si>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</si>
  <si>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</si>
  <si>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</si>
  <si>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</si>
  <si>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</si>
  <si>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</si>
  <si>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</si>
  <si>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</si>
  <si>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</si>
  <si>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</si>
  <si>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</si>
  <si>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</si>
  <si>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</si>
  <si>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</si>
  <si>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</si>
  <si>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</si>
  <si>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</si>
  <si>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</si>
  <si>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</si>
  <si>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</si>
  <si>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</si>
  <si>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</si>
  <si>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</si>
  <si>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</si>
  <si>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</si>
  <si>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</si>
  <si>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</si>
  <si>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</si>
  <si>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</si>
  <si>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</si>
  <si>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</si>
  <si>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</si>
  <si>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</si>
  <si>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</si>
  <si>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</si>
  <si>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</si>
  <si>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</si>
  <si>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</si>
  <si>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</si>
  <si>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</si>
  <si>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</si>
  <si>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</si>
  <si>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</si>
  <si>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</si>
  <si>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</si>
  <si>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</si>
  <si>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</si>
  <si>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</si>
  <si>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</si>
  <si>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</si>
  <si>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</si>
  <si>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</si>
  <si>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</si>
  <si>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</si>
  <si>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</si>
  <si>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</si>
  <si>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</si>
  <si>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</si>
  <si>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</si>
  <si>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</si>
  <si>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</si>
  <si>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</si>
  <si>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</si>
  <si>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</si>
  <si>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</si>
  <si>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</si>
  <si>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</si>
  <si>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</si>
  <si>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</si>
  <si>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</si>
  <si>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</si>
  <si>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</si>
  <si>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</si>
  <si>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</si>
  <si>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</si>
  <si>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</si>
  <si>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</si>
  <si>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</si>
  <si>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妙高市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</si>
  <si>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</si>
  <si>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</si>
  <si>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</si>
  <si>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</si>
  <si>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</si>
  <si>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</si>
  <si>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</si>
  <si>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</si>
  <si>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</si>
  <si>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</si>
  <si>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</si>
  <si>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</si>
  <si>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</si>
  <si>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</si>
  <si>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</si>
  <si>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</si>
  <si>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</si>
  <si>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</si>
  <si>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</si>
  <si>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</si>
  <si>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</si>
  <si>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</si>
  <si>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</si>
  <si>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</si>
  <si>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</si>
  <si>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</si>
  <si>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</si>
  <si>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</si>
  <si>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</si>
  <si>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</si>
  <si>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</si>
  <si>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</si>
  <si>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</si>
  <si>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</si>
  <si>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</si>
  <si>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</si>
  <si>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</si>
  <si>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</si>
  <si>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</si>
  <si>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</si>
  <si>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</si>
  <si>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</si>
  <si>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</si>
  <si>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</si>
  <si>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</si>
  <si>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</si>
  <si>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</si>
  <si>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</si>
  <si>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</si>
  <si>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</si>
  <si>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</si>
  <si>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</si>
  <si>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</si>
  <si>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</si>
  <si>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</si>
  <si>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</si>
  <si>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</si>
  <si>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</si>
  <si>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</si>
  <si>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</si>
  <si>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</si>
  <si>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</si>
  <si>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</si>
  <si>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</si>
  <si>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</si>
  <si>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</si>
  <si>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</si>
  <si>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</si>
  <si>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</si>
  <si>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</si>
  <si>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</si>
  <si>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</si>
  <si>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</si>
  <si>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</si>
  <si>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</si>
  <si>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</si>
  <si>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</si>
  <si>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</si>
  <si>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</si>
  <si>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</si>
  <si>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</si>
  <si>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</si>
  <si>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</si>
  <si>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</si>
  <si>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</si>
  <si>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</si>
  <si>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</si>
  <si>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</si>
  <si>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</si>
  <si>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</si>
  <si>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</si>
  <si>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</si>
  <si>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</si>
  <si>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</si>
  <si>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</si>
  <si>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</si>
  <si>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</si>
  <si>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</si>
  <si>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</si>
  <si>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</si>
  <si>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</si>
  <si>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</si>
  <si>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</si>
  <si>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</si>
  <si>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</si>
  <si>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</si>
  <si>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</si>
  <si>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</si>
  <si>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新潟県妙高市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</si>
  <si>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</si>
  <si>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</si>
  <si>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</si>
  <si>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</si>
  <si>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</si>
  <si>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</si>
  <si>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</si>
  <si>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</si>
  <si>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</si>
  <si>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</si>
  <si>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</si>
  <si>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</si>
  <si>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</si>
  <si>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</si>
  <si>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</si>
  <si>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</si>
  <si>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</si>
  <si>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</si>
  <si>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</si>
  <si>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</si>
  <si>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</si>
  <si>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</si>
  <si>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</si>
  <si>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</si>
  <si>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</si>
  <si>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</si>
  <si>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</si>
  <si>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</si>
  <si>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</si>
  <si>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</si>
  <si>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</si>
  <si>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</si>
  <si>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</si>
  <si>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</si>
  <si>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</si>
  <si>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</si>
  <si>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</si>
  <si>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</si>
  <si>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</si>
  <si>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</si>
  <si>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</si>
  <si>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</si>
  <si>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</si>
  <si>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</si>
  <si>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</si>
  <si>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</si>
  <si>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</si>
  <si>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</si>
  <si>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</si>
  <si>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</si>
  <si>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</si>
  <si>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</si>
  <si>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</si>
  <si>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</si>
  <si>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</si>
  <si>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</si>
  <si>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</si>
  <si>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</si>
  <si>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</si>
  <si>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</si>
  <si>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</si>
  <si>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</si>
  <si>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</si>
  <si>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</si>
  <si>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</si>
  <si>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</si>
  <si>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</si>
  <si>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</si>
  <si>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</si>
  <si>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</si>
  <si>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</si>
  <si>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</si>
  <si>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</si>
  <si>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</si>
  <si>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</si>
  <si>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</si>
  <si>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</si>
  <si>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</si>
  <si>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</si>
  <si>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</si>
  <si>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</si>
  <si>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</si>
  <si>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</si>
  <si>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</si>
  <si>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</si>
  <si>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</si>
  <si>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</si>
  <si>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</si>
  <si>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</si>
  <si>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</si>
  <si>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</si>
  <si>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</si>
  <si>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</si>
  <si>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</si>
  <si>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</si>
  <si>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</si>
  <si>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</si>
  <si>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</si>
  <si>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</si>
  <si>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</si>
  <si>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</si>
  <si>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</si>
  <si>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</si>
  <si>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</si>
  <si>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</si>
  <si>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</si>
  <si>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</si>
  <si>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</si>
  <si>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</si>
  <si>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</si>
  <si>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</si>
  <si>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</si>
  <si>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</si>
  <si>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</si>
  <si>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</si>
  <si>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</si>
  <si>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</si>
  <si>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</si>
  <si>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</si>
  <si>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</si>
  <si>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</si>
  <si>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</si>
  <si>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</si>
  <si>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</si>
  <si>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</si>
  <si>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</si>
  <si>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</si>
  <si>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</si>
  <si>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</si>
  <si>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</si>
  <si>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</si>
  <si>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</si>
  <si>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</si>
  <si>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</si>
  <si>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</si>
  <si>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</si>
  <si>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</si>
  <si>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</si>
  <si>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</si>
  <si>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</si>
  <si>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</si>
  <si>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</si>
  <si>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</si>
  <si>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</si>
  <si>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</si>
  <si>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</si>
  <si>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</si>
  <si>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</si>
  <si>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</si>
  <si>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</si>
  <si>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新潟県妙高市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</si>
  <si>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</si>
  <si>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</si>
  <si>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</si>
  <si>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</si>
  <si>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</si>
  <si>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</si>
  <si>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</si>
  <si>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</si>
  <si>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</si>
  <si>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</si>
  <si>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</si>
  <si>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</si>
  <si>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</si>
  <si>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</si>
  <si>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</si>
  <si>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</si>
  <si>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</si>
  <si>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</si>
  <si>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</si>
  <si>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</si>
  <si>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</si>
  <si>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</si>
  <si>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</si>
  <si>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</si>
  <si>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</si>
  <si>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</si>
  <si>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</si>
  <si>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</si>
  <si>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</si>
  <si>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</si>
  <si>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</si>
  <si>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</si>
  <si>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</si>
  <si>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</si>
  <si>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</si>
  <si>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</si>
  <si>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</si>
  <si>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</si>
  <si>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</si>
  <si>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</si>
  <si>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</si>
  <si>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</si>
  <si>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</si>
  <si>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</si>
  <si>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</si>
  <si>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</si>
  <si>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</si>
  <si>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</si>
  <si>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</si>
  <si>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</si>
  <si>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</si>
  <si>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</si>
  <si>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</si>
  <si>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</si>
  <si>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</si>
  <si>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</si>
  <si>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</si>
  <si>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</si>
  <si>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</si>
  <si>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</si>
  <si>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</si>
  <si>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</si>
  <si>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</si>
  <si>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</si>
  <si>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</si>
  <si>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</si>
  <si>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</si>
  <si>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</si>
  <si>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</si>
  <si>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</si>
  <si>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</si>
  <si>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</si>
  <si>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</si>
  <si>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</si>
  <si>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</si>
  <si>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</si>
  <si>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</si>
  <si>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</si>
  <si>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</si>
  <si>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</si>
  <si>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</si>
  <si>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</si>
  <si>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</si>
  <si>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</si>
  <si>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</si>
  <si>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</si>
  <si>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</si>
  <si>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</si>
  <si>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</si>
  <si>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</si>
  <si>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</si>
  <si>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</si>
  <si>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</si>
  <si>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</si>
  <si>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</si>
  <si>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</si>
  <si>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</si>
  <si>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</si>
  <si>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</si>
  <si>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</si>
  <si>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</si>
  <si>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</si>
  <si>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</si>
  <si>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</si>
  <si>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</si>
  <si>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</si>
  <si>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</si>
  <si>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</si>
  <si>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</si>
  <si>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</si>
  <si>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</si>
  <si>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</si>
  <si>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</si>
  <si>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</si>
  <si>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</si>
  <si>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</si>
  <si>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</si>
  <si>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</si>
  <si>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</si>
  <si>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</si>
  <si>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</si>
  <si>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</si>
  <si>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</si>
  <si>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</si>
  <si>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</si>
  <si>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</si>
  <si>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</si>
  <si>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</si>
  <si>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</si>
  <si>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</si>
  <si>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</si>
  <si>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</si>
  <si>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</si>
  <si>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</si>
  <si>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</si>
  <si>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</si>
  <si>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</si>
  <si>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</si>
  <si>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</si>
  <si>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</si>
  <si>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</si>
  <si>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</si>
  <si>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</si>
  <si>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</si>
  <si>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</si>
  <si>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</si>
  <si>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</si>
  <si>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</si>
  <si>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</si>
  <si>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</si>
  <si>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</si>
  <si>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</si>
  <si>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</si>
  <si>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</si>
  <si>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</si>
  <si>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</si>
  <si>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</si>
  <si>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</si>
  <si>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</si>
  <si>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</si>
  <si>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</si>
  <si>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</si>
  <si>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</si>
  <si>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</si>
  <si>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</si>
  <si>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</si>
  <si>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</si>
  <si>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</si>
  <si>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</si>
  <si>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</si>
  <si>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</si>
  <si>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</si>
  <si>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</si>
  <si>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</si>
  <si>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</si>
  <si>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0.98</t>
  </si>
  <si>
    <t>▲ 5.59</t>
  </si>
  <si>
    <t>▲ 3.08</t>
  </si>
  <si>
    <t>一般会計</t>
  </si>
  <si>
    <t>水道事業会計</t>
  </si>
  <si>
    <t>公共下水道事業会計</t>
  </si>
  <si>
    <t>介護保険特別会計</t>
  </si>
  <si>
    <t>簡易水道事業会計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</si>
  <si>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</si>
  <si>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</si>
  <si>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</si>
  <si>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</si>
  <si>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</si>
  <si>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</si>
  <si>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</si>
  <si>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</si>
  <si>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</si>
  <si>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妙高文化振興事業団</t>
    <rPh sb="0" eb="2">
      <t>ミョウコウ</t>
    </rPh>
    <rPh sb="2" eb="4">
      <t>ブンカ</t>
    </rPh>
    <rPh sb="4" eb="6">
      <t>シンコウ</t>
    </rPh>
    <rPh sb="6" eb="9">
      <t>ジギョウダン</t>
    </rPh>
    <phoneticPr fontId="2"/>
  </si>
  <si>
    <t>妙高市土地開発公社</t>
    <rPh sb="0" eb="3">
      <t>ミョウコウシ</t>
    </rPh>
    <rPh sb="3" eb="5">
      <t>トチ</t>
    </rPh>
    <rPh sb="5" eb="7">
      <t>カイハツ</t>
    </rPh>
    <rPh sb="7" eb="9">
      <t>コウシャ</t>
    </rPh>
    <phoneticPr fontId="2"/>
  </si>
  <si>
    <t>妙高ふるさと振興</t>
    <rPh sb="0" eb="2">
      <t>ミョウコウ</t>
    </rPh>
    <rPh sb="6" eb="8">
      <t>シンコウ</t>
    </rPh>
    <phoneticPr fontId="2"/>
  </si>
  <si>
    <t>まちづくり新井</t>
    <rPh sb="5" eb="7">
      <t>アライ</t>
    </rPh>
    <phoneticPr fontId="2"/>
  </si>
  <si>
    <t>-</t>
    <phoneticPr fontId="2"/>
  </si>
  <si>
    <t>教育環境整備基金</t>
    <phoneticPr fontId="5"/>
  </si>
  <si>
    <t>公共施設等適正管理基金</t>
    <phoneticPr fontId="2"/>
  </si>
  <si>
    <t>公営企業経営安定基金</t>
    <phoneticPr fontId="2"/>
  </si>
  <si>
    <t>体育・文化施設建設基金</t>
    <phoneticPr fontId="2"/>
  </si>
  <si>
    <t>ふるさと振興基金</t>
    <phoneticPr fontId="2"/>
  </si>
  <si>
    <t>上越地域消防事務組合</t>
    <rPh sb="0" eb="2">
      <t>ジョウエツ</t>
    </rPh>
    <rPh sb="2" eb="4">
      <t>チイキ</t>
    </rPh>
    <rPh sb="4" eb="6">
      <t>ショウボウ</t>
    </rPh>
    <rPh sb="6" eb="8">
      <t>ジム</t>
    </rPh>
    <rPh sb="8" eb="10">
      <t>クミアイ</t>
    </rPh>
    <phoneticPr fontId="2"/>
  </si>
  <si>
    <t>上越広域伝染病院組合</t>
    <rPh sb="0" eb="2">
      <t>ジョウエツ</t>
    </rPh>
    <rPh sb="2" eb="4">
      <t>コウイキ</t>
    </rPh>
    <rPh sb="4" eb="7">
      <t>デンセンビョウ</t>
    </rPh>
    <rPh sb="7" eb="8">
      <t>イン</t>
    </rPh>
    <rPh sb="8" eb="10">
      <t>クミアイ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</si>
  <si>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</si>
  <si>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</si>
  <si>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2"/>
  </si>
  <si>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</si>
  <si>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</si>
  <si>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</si>
  <si>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</si>
  <si>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</si>
  <si>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新潟県市町村総合事務組合【消防賞じゅつ金等支給事業特別会計】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1">
      <t>ナド</t>
    </rPh>
    <rPh sb="21" eb="23">
      <t>シキュウ</t>
    </rPh>
    <rPh sb="23" eb="25">
      <t>ジギョウ</t>
    </rPh>
    <rPh sb="25" eb="27">
      <t>トクベツ</t>
    </rPh>
    <rPh sb="27" eb="29">
      <t>カイケイ</t>
    </rPh>
    <phoneticPr fontId="2"/>
  </si>
  <si>
    <t>新潟県市町村総合事務組合【非常勤職員公務災害補償等事業特別会計】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ジギョウ</t>
    </rPh>
    <rPh sb="27" eb="29">
      <t>トクベツ</t>
    </rPh>
    <rPh sb="29" eb="31">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</si>
  <si>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</si>
  <si>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</si>
  <si>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</si>
  <si>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</si>
  <si>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</si>
  <si>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・将来負担比率は算出されていない。
・実質公債費比率は、近年横ばいで推移しているが、令和８年度以降、焼却施設や新図書館に際し発行した地方債の償還が始まることから、実質公債費比率の上昇が見込まれるため、公債費の適正化に取り組んでいく必要がある。</t>
    <rPh sb="28" eb="30">
      <t>キンネン</t>
    </rPh>
    <rPh sb="30" eb="31">
      <t>ヨコ</t>
    </rPh>
    <rPh sb="34" eb="36">
      <t>スイイ</t>
    </rPh>
    <rPh sb="42" eb="44">
      <t>レイワ</t>
    </rPh>
    <rPh sb="45" eb="47">
      <t>ネンド</t>
    </rPh>
    <rPh sb="47" eb="49">
      <t>イコウ</t>
    </rPh>
    <rPh sb="50" eb="52">
      <t>ショウキャク</t>
    </rPh>
    <rPh sb="52" eb="54">
      <t>シセツ</t>
    </rPh>
    <rPh sb="55" eb="56">
      <t>シン</t>
    </rPh>
    <rPh sb="56" eb="59">
      <t>トショカン</t>
    </rPh>
    <rPh sb="60" eb="61">
      <t>サイ</t>
    </rPh>
    <rPh sb="62" eb="64">
      <t>ハッコウ</t>
    </rPh>
    <rPh sb="66" eb="69">
      <t>チホウサイ</t>
    </rPh>
    <rPh sb="70" eb="72">
      <t>ショウカン</t>
    </rPh>
    <rPh sb="73" eb="74">
      <t>ハジ</t>
    </rPh>
    <rPh sb="81" eb="83">
      <t>ジッシツ</t>
    </rPh>
    <rPh sb="83" eb="86">
      <t>コウサイヒ</t>
    </rPh>
    <rPh sb="86" eb="88">
      <t>ヒリツ</t>
    </rPh>
    <rPh sb="89" eb="91">
      <t>ジョウショウ</t>
    </rPh>
    <rPh sb="92" eb="94">
      <t>ミコ</t>
    </rPh>
    <rPh sb="100" eb="103">
      <t>コウサイヒ</t>
    </rPh>
    <rPh sb="104" eb="107">
      <t>テキセイカ</t>
    </rPh>
    <rPh sb="108" eb="109">
      <t>ト</t>
    </rPh>
    <rPh sb="110" eb="111">
      <t>ク</t>
    </rPh>
    <rPh sb="115" eb="117">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</si>
  <si>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</si>
  <si>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</si>
  <si>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</si>
  <si>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・将来負担比率は、将来負担額に対し、負債の償還に充当可能な基金等の充当可能財源等の額が上回っているため算出されていない。
・有形固定資産減価償却率は類似団体と同水準となっている。
・今後も可能な限り基金残高の維持と、市債残高の軽減を図るべく交付税算入のない起債発行の抑制を行うとともに、将来的に予測される人口減少に伴う税収や地方交付税などの歳入減少に対し、公共施設等適正管理基金を活用した計画的な施設の更新・維持補修を通じて健全な財政運営を進めていく。</t>
    <rPh sb="175" eb="176">
      <t>タイ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</si>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</sst>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F5C2F4F-DCBD-4DAC-9AD0-30B7ED28B2B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C076-472A-AED0-4F12C8B39B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93248</c:v>
                </c:pt>
                <c:pt idx="1">
                  <c:v>60805</c:v>
                </c:pt>
                <c:pt idx="2">
                  <c:v>55239</c:v>
                </c:pt>
                <c:pt idx="3">
                  <c:v>98508</c:v>
                </c:pt>
                <c:pt idx="4">
                  <c:v>135069</c:v>
                </c:pt>
              </c:numCache>
            </c:numRef>
          </c:val>
          <c:smooth val="0"/>
          <c:extLst>
            <c:ext xmlns:c16="http://schemas.microsoft.com/office/drawing/2014/chart" uri="{C3380CC4-5D6E-409C-BE32-E72D297353CC}">
              <c16:uniqueId val="{00000001-C076-472A-AED0-4F12C8B39B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14.74</c:v>
                </c:pt>
                <c:pt idx="1">
                  <c:v>24.65</c:v>
                </c:pt>
                <c:pt idx="2">
                  <c:v>18.489999999999998</c:v>
                </c:pt>
                <c:pt idx="3">
                  <c:v>19.88</c:v>
                </c:pt>
                <c:pt idx="4">
                  <c:v>15.79</c:v>
                </c:pt>
              </c:numCache>
            </c:numRef>
          </c:val>
          <c:extLst>
            <c:ext xmlns:c16="http://schemas.microsoft.com/office/drawing/2014/chart" uri="{C3380CC4-5D6E-409C-BE32-E72D297353CC}">
              <c16:uniqueId val="{00000000-998E-45CC-9B04-038D7BBEC4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42.99</c:v>
                </c:pt>
                <c:pt idx="1">
                  <c:v>41.89</c:v>
                </c:pt>
                <c:pt idx="2">
                  <c:v>40.97</c:v>
                </c:pt>
                <c:pt idx="3">
                  <c:v>42.58</c:v>
                </c:pt>
                <c:pt idx="4">
                  <c:v>41.65</c:v>
                </c:pt>
              </c:numCache>
            </c:numRef>
          </c:val>
          <c:extLst>
            <c:ext xmlns:c16="http://schemas.microsoft.com/office/drawing/2014/chart" uri="{C3380CC4-5D6E-409C-BE32-E72D297353CC}">
              <c16:uniqueId val="{00000001-998E-45CC-9B04-038D7BBEC4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-0.98</c:v>
                </c:pt>
                <c:pt idx="1">
                  <c:v>10.32</c:v>
                </c:pt>
                <c:pt idx="2">
                  <c:v>-5.59</c:v>
                </c:pt>
                <c:pt idx="3">
                  <c:v>0.69</c:v>
                </c:pt>
                <c:pt idx="4">
                  <c:v>-3.08</c:v>
                </c:pt>
              </c:numCache>
            </c:numRef>
          </c:val>
          <c:smooth val="0"/>
          <c:extLst>
            <c:ext xmlns:c16="http://schemas.microsoft.com/office/drawing/2014/chart" uri="{C3380CC4-5D6E-409C-BE32-E72D297353CC}">
              <c16:uniqueId val="{00000002-998E-45CC-9B04-038D7BBEC4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11.82</c:v>
                </c:pt>
                <c:pt idx="2">
                  <c:v>#N/A</c:v>
                </c:pt>
                <c:pt idx="3">
                  <c:v>11.16</c:v>
                </c:pt>
                <c:pt idx="4">
                  <c:v>#N/A</c:v>
                </c:pt>
                <c:pt idx="5">
                  <c:v>7.82</c:v>
                </c:pt>
                <c:pt idx="6">
                  <c:v>#N/A</c:v>
                </c:pt>
                <c:pt idx="7">
                  <c:v>0.25</c:v>
                </c:pt>
                <c:pt idx="8">
                  <c:v>0</c:v>
                </c:pt>
                <c:pt idx="9">
                  <c:v>0</c:v>
                </c:pt>
              </c:numCache>
            </c:numRef>
          </c:val>
          <c:extLst>
            <c:ext xmlns:c16="http://schemas.microsoft.com/office/drawing/2014/chart" uri="{C3380CC4-5D6E-409C-BE32-E72D297353CC}">
              <c16:uniqueId val="{00000000-43FD-4710-A0E0-DEB18DA22F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FD-4710-A0E0-DEB18DA22F4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3FD-4710-A0E0-DEB18DA22F4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0.05</c:v>
                </c:pt>
                <c:pt idx="8">
                  <c:v>#N/A</c:v>
                </c:pt>
                <c:pt idx="9">
                  <c:v>0.06</c:v>
                </c:pt>
              </c:numCache>
            </c:numRef>
          </c:val>
          <c:extLst>
            <c:ext xmlns:c16="http://schemas.microsoft.com/office/drawing/2014/chart" uri="{C3380CC4-5D6E-409C-BE32-E72D297353CC}">
              <c16:uniqueId val="{00000003-43FD-4710-A0E0-DEB18DA22F4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2.36</c:v>
                </c:pt>
                <c:pt idx="2">
                  <c:v>#N/A</c:v>
                </c:pt>
                <c:pt idx="3">
                  <c:v>1.91</c:v>
                </c:pt>
                <c:pt idx="4">
                  <c:v>#N/A</c:v>
                </c:pt>
                <c:pt idx="5">
                  <c:v>1.0900000000000001</c:v>
                </c:pt>
                <c:pt idx="6">
                  <c:v>#N/A</c:v>
                </c:pt>
                <c:pt idx="7">
                  <c:v>0.56999999999999995</c:v>
                </c:pt>
                <c:pt idx="8">
                  <c:v>#N/A</c:v>
                </c:pt>
                <c:pt idx="9">
                  <c:v>0.22</c:v>
                </c:pt>
              </c:numCache>
            </c:numRef>
          </c:val>
          <c:extLst>
            <c:ext xmlns:c16="http://schemas.microsoft.com/office/drawing/2014/chart" uri="{C3380CC4-5D6E-409C-BE32-E72D297353CC}">
              <c16:uniqueId val="{00000004-43FD-4710-A0E0-DEB18DA22F4B}"/>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0.3</c:v>
                </c:pt>
                <c:pt idx="4">
                  <c:v>#N/A</c:v>
                </c:pt>
                <c:pt idx="5">
                  <c:v>0.48</c:v>
                </c:pt>
                <c:pt idx="6">
                  <c:v>#N/A</c:v>
                </c:pt>
                <c:pt idx="7">
                  <c:v>0.62</c:v>
                </c:pt>
                <c:pt idx="8">
                  <c:v>#N/A</c:v>
                </c:pt>
                <c:pt idx="9">
                  <c:v>0.45</c:v>
                </c:pt>
              </c:numCache>
            </c:numRef>
          </c:val>
          <c:extLst>
            <c:ext xmlns:c16="http://schemas.microsoft.com/office/drawing/2014/chart" uri="{C3380CC4-5D6E-409C-BE32-E72D297353CC}">
              <c16:uniqueId val="{00000005-43FD-4710-A0E0-DEB18DA22F4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1.06</c:v>
                </c:pt>
                <c:pt idx="2">
                  <c:v>#N/A</c:v>
                </c:pt>
                <c:pt idx="3">
                  <c:v>1.88</c:v>
                </c:pt>
                <c:pt idx="4">
                  <c:v>#N/A</c:v>
                </c:pt>
                <c:pt idx="5">
                  <c:v>3.11</c:v>
                </c:pt>
                <c:pt idx="6">
                  <c:v>#N/A</c:v>
                </c:pt>
                <c:pt idx="7">
                  <c:v>3.03</c:v>
                </c:pt>
                <c:pt idx="8">
                  <c:v>#N/A</c:v>
                </c:pt>
                <c:pt idx="9">
                  <c:v>1.28</c:v>
                </c:pt>
              </c:numCache>
            </c:numRef>
          </c:val>
          <c:extLst>
            <c:ext xmlns:c16="http://schemas.microsoft.com/office/drawing/2014/chart" uri="{C3380CC4-5D6E-409C-BE32-E72D297353CC}">
              <c16:uniqueId val="{00000006-43FD-4710-A0E0-DEB18DA22F4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7.45</c:v>
                </c:pt>
                <c:pt idx="2">
                  <c:v>#N/A</c:v>
                </c:pt>
                <c:pt idx="3">
                  <c:v>7.63</c:v>
                </c:pt>
                <c:pt idx="4">
                  <c:v>#N/A</c:v>
                </c:pt>
                <c:pt idx="5">
                  <c:v>8.42</c:v>
                </c:pt>
                <c:pt idx="6">
                  <c:v>#N/A</c:v>
                </c:pt>
                <c:pt idx="7">
                  <c:v>7.71</c:v>
                </c:pt>
                <c:pt idx="8">
                  <c:v>#N/A</c:v>
                </c:pt>
                <c:pt idx="9">
                  <c:v>7.07</c:v>
                </c:pt>
              </c:numCache>
            </c:numRef>
          </c:val>
          <c:extLst>
            <c:ext xmlns:c16="http://schemas.microsoft.com/office/drawing/2014/chart" uri="{C3380CC4-5D6E-409C-BE32-E72D297353CC}">
              <c16:uniqueId val="{00000007-43FD-4710-A0E0-DEB18DA22F4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12.17</c:v>
                </c:pt>
                <c:pt idx="2">
                  <c:v>#N/A</c:v>
                </c:pt>
                <c:pt idx="3">
                  <c:v>12.41</c:v>
                </c:pt>
                <c:pt idx="4">
                  <c:v>#N/A</c:v>
                </c:pt>
                <c:pt idx="5">
                  <c:v>13.12</c:v>
                </c:pt>
                <c:pt idx="6">
                  <c:v>#N/A</c:v>
                </c:pt>
                <c:pt idx="7">
                  <c:v>13.58</c:v>
                </c:pt>
                <c:pt idx="8">
                  <c:v>#N/A</c:v>
                </c:pt>
                <c:pt idx="9">
                  <c:v>13.49</c:v>
                </c:pt>
              </c:numCache>
            </c:numRef>
          </c:val>
          <c:extLst>
            <c:ext xmlns:c16="http://schemas.microsoft.com/office/drawing/2014/chart" uri="{C3380CC4-5D6E-409C-BE32-E72D297353CC}">
              <c16:uniqueId val="{00000008-43FD-4710-A0E0-DEB18DA22F4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14.73</c:v>
                </c:pt>
                <c:pt idx="2">
                  <c:v>#N/A</c:v>
                </c:pt>
                <c:pt idx="3">
                  <c:v>24.65</c:v>
                </c:pt>
                <c:pt idx="4">
                  <c:v>#N/A</c:v>
                </c:pt>
                <c:pt idx="5">
                  <c:v>18.489999999999998</c:v>
                </c:pt>
                <c:pt idx="6">
                  <c:v>#N/A</c:v>
                </c:pt>
                <c:pt idx="7">
                  <c:v>19.88</c:v>
                </c:pt>
                <c:pt idx="8">
                  <c:v>#N/A</c:v>
                </c:pt>
                <c:pt idx="9">
                  <c:v>15.79</c:v>
                </c:pt>
              </c:numCache>
            </c:numRef>
          </c:val>
          <c:extLst>
            <c:ext xmlns:c16="http://schemas.microsoft.com/office/drawing/2014/chart" uri="{C3380CC4-5D6E-409C-BE32-E72D297353CC}">
              <c16:uniqueId val="{00000009-43FD-4710-A0E0-DEB18DA22F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2144</c:v>
                </c:pt>
                <c:pt idx="5">
                  <c:v>2098</c:v>
                </c:pt>
                <c:pt idx="8">
                  <c:v>2083</c:v>
                </c:pt>
                <c:pt idx="11">
                  <c:v>2099</c:v>
                </c:pt>
                <c:pt idx="14">
                  <c:v>2094</c:v>
                </c:pt>
              </c:numCache>
            </c:numRef>
          </c:val>
          <c:extLst>
            <c:ext xmlns:c16="http://schemas.microsoft.com/office/drawing/2014/chart" uri="{C3380CC4-5D6E-409C-BE32-E72D297353CC}">
              <c16:uniqueId val="{00000000-3DE1-493C-9867-2C998DCD04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E1-493C-9867-2C998DCD04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c:v>
                </c:pt>
                <c:pt idx="3">
                  <c:v>11</c:v>
                </c:pt>
                <c:pt idx="6">
                  <c:v>10</c:v>
                </c:pt>
                <c:pt idx="9">
                  <c:v>10</c:v>
                </c:pt>
                <c:pt idx="12">
                  <c:v>11</c:v>
                </c:pt>
              </c:numCache>
            </c:numRef>
          </c:val>
          <c:extLst>
            <c:ext xmlns:c16="http://schemas.microsoft.com/office/drawing/2014/chart" uri="{C3380CC4-5D6E-409C-BE32-E72D297353CC}">
              <c16:uniqueId val="{00000002-3DE1-493C-9867-2C998DCD04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c:v>
                </c:pt>
                <c:pt idx="3">
                  <c:v>38</c:v>
                </c:pt>
                <c:pt idx="6">
                  <c:v>42</c:v>
                </c:pt>
                <c:pt idx="9">
                  <c:v>44</c:v>
                </c:pt>
                <c:pt idx="12">
                  <c:v>38</c:v>
                </c:pt>
              </c:numCache>
            </c:numRef>
          </c:val>
          <c:extLst>
            <c:ext xmlns:c16="http://schemas.microsoft.com/office/drawing/2014/chart" uri="{C3380CC4-5D6E-409C-BE32-E72D297353CC}">
              <c16:uniqueId val="{00000003-3DE1-493C-9867-2C998DCD04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1136</c:v>
                </c:pt>
                <c:pt idx="3">
                  <c:v>1104</c:v>
                </c:pt>
                <c:pt idx="6">
                  <c:v>1064</c:v>
                </c:pt>
                <c:pt idx="9">
                  <c:v>1077</c:v>
                </c:pt>
                <c:pt idx="12">
                  <c:v>1010</c:v>
                </c:pt>
              </c:numCache>
            </c:numRef>
          </c:val>
          <c:extLst>
            <c:ext xmlns:c16="http://schemas.microsoft.com/office/drawing/2014/chart" uri="{C3380CC4-5D6E-409C-BE32-E72D297353CC}">
              <c16:uniqueId val="{00000004-3DE1-493C-9867-2C998DCD04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E1-493C-9867-2C998DCD04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E1-493C-9867-2C998DCD04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1602</c:v>
                </c:pt>
                <c:pt idx="3">
                  <c:v>1617</c:v>
                </c:pt>
                <c:pt idx="6">
                  <c:v>1652</c:v>
                </c:pt>
                <c:pt idx="9">
                  <c:v>1754</c:v>
                </c:pt>
                <c:pt idx="12">
                  <c:v>1741</c:v>
                </c:pt>
              </c:numCache>
            </c:numRef>
          </c:val>
          <c:extLst>
            <c:ext xmlns:c16="http://schemas.microsoft.com/office/drawing/2014/chart" uri="{C3380CC4-5D6E-409C-BE32-E72D297353CC}">
              <c16:uniqueId val="{00000007-3DE1-493C-9867-2C998DCD04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647</c:v>
                </c:pt>
                <c:pt idx="2">
                  <c:v>#N/A</c:v>
                </c:pt>
                <c:pt idx="3">
                  <c:v>#N/A</c:v>
                </c:pt>
                <c:pt idx="4">
                  <c:v>672</c:v>
                </c:pt>
                <c:pt idx="5">
                  <c:v>#N/A</c:v>
                </c:pt>
                <c:pt idx="6">
                  <c:v>#N/A</c:v>
                </c:pt>
                <c:pt idx="7">
                  <c:v>685</c:v>
                </c:pt>
                <c:pt idx="8">
                  <c:v>#N/A</c:v>
                </c:pt>
                <c:pt idx="9">
                  <c:v>#N/A</c:v>
                </c:pt>
                <c:pt idx="10">
                  <c:v>786</c:v>
                </c:pt>
                <c:pt idx="11">
                  <c:v>#N/A</c:v>
                </c:pt>
                <c:pt idx="12">
                  <c:v>#N/A</c:v>
                </c:pt>
                <c:pt idx="13">
                  <c:v>706</c:v>
                </c:pt>
                <c:pt idx="14">
                  <c:v>#N/A</c:v>
                </c:pt>
              </c:numCache>
            </c:numRef>
          </c:val>
          <c:smooth val="0"/>
          <c:extLst>
            <c:ext xmlns:c16="http://schemas.microsoft.com/office/drawing/2014/chart" uri="{C3380CC4-5D6E-409C-BE32-E72D297353CC}">
              <c16:uniqueId val="{00000008-3DE1-493C-9867-2C998DCD04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22740</c:v>
                </c:pt>
                <c:pt idx="5">
                  <c:v>21710</c:v>
                </c:pt>
                <c:pt idx="8">
                  <c:v>20514</c:v>
                </c:pt>
                <c:pt idx="11">
                  <c:v>19526</c:v>
                </c:pt>
                <c:pt idx="14">
                  <c:v>18616</c:v>
                </c:pt>
              </c:numCache>
            </c:numRef>
          </c:val>
          <c:extLst>
            <c:ext xmlns:c16="http://schemas.microsoft.com/office/drawing/2014/chart" uri="{C3380CC4-5D6E-409C-BE32-E72D297353CC}">
              <c16:uniqueId val="{00000000-4B80-40E5-8965-FCBEA7CA23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832</c:v>
                </c:pt>
                <c:pt idx="5">
                  <c:v>836</c:v>
                </c:pt>
                <c:pt idx="8">
                  <c:v>812</c:v>
                </c:pt>
                <c:pt idx="11">
                  <c:v>764</c:v>
                </c:pt>
                <c:pt idx="14">
                  <c:v>810</c:v>
                </c:pt>
              </c:numCache>
            </c:numRef>
          </c:val>
          <c:extLst>
            <c:ext xmlns:c16="http://schemas.microsoft.com/office/drawing/2014/chart" uri="{C3380CC4-5D6E-409C-BE32-E72D297353CC}">
              <c16:uniqueId val="{00000001-4B80-40E5-8965-FCBEA7CA23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7476</c:v>
                </c:pt>
                <c:pt idx="5">
                  <c:v>7630</c:v>
                </c:pt>
                <c:pt idx="8">
                  <c:v>10484</c:v>
                </c:pt>
                <c:pt idx="11">
                  <c:v>11877</c:v>
                </c:pt>
                <c:pt idx="14">
                  <c:v>11979</c:v>
                </c:pt>
              </c:numCache>
            </c:numRef>
          </c:val>
          <c:extLst>
            <c:ext xmlns:c16="http://schemas.microsoft.com/office/drawing/2014/chart" uri="{C3380CC4-5D6E-409C-BE32-E72D297353CC}">
              <c16:uniqueId val="{00000002-4B80-40E5-8965-FCBEA7CA23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80-40E5-8965-FCBEA7CA23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80-40E5-8965-FCBEA7CA23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80-40E5-8965-FCBEA7CA23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2193</c:v>
                </c:pt>
                <c:pt idx="3">
                  <c:v>2210</c:v>
                </c:pt>
                <c:pt idx="6">
                  <c:v>2202</c:v>
                </c:pt>
                <c:pt idx="9">
                  <c:v>2009</c:v>
                </c:pt>
                <c:pt idx="12">
                  <c:v>2044</c:v>
                </c:pt>
              </c:numCache>
            </c:numRef>
          </c:val>
          <c:extLst>
            <c:ext xmlns:c16="http://schemas.microsoft.com/office/drawing/2014/chart" uri="{C3380CC4-5D6E-409C-BE32-E72D297353CC}">
              <c16:uniqueId val="{00000006-4B80-40E5-8965-FCBEA7CA23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190</c:v>
                </c:pt>
                <c:pt idx="3">
                  <c:v>171</c:v>
                </c:pt>
                <c:pt idx="6">
                  <c:v>147</c:v>
                </c:pt>
                <c:pt idx="9">
                  <c:v>104</c:v>
                </c:pt>
                <c:pt idx="12">
                  <c:v>93</c:v>
                </c:pt>
              </c:numCache>
            </c:numRef>
          </c:val>
          <c:extLst>
            <c:ext xmlns:c16="http://schemas.microsoft.com/office/drawing/2014/chart" uri="{C3380CC4-5D6E-409C-BE32-E72D297353CC}">
              <c16:uniqueId val="{00000007-4B80-40E5-8965-FCBEA7CA23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9213</c:v>
                </c:pt>
                <c:pt idx="3">
                  <c:v>8594</c:v>
                </c:pt>
                <c:pt idx="6">
                  <c:v>8028</c:v>
                </c:pt>
                <c:pt idx="9">
                  <c:v>7429</c:v>
                </c:pt>
                <c:pt idx="12">
                  <c:v>6642</c:v>
                </c:pt>
              </c:numCache>
            </c:numRef>
          </c:val>
          <c:extLst>
            <c:ext xmlns:c16="http://schemas.microsoft.com/office/drawing/2014/chart" uri="{C3380CC4-5D6E-409C-BE32-E72D297353CC}">
              <c16:uniqueId val="{00000008-4B80-40E5-8965-FCBEA7CA23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c:v>
                </c:pt>
                <c:pt idx="3">
                  <c:v>31</c:v>
                </c:pt>
                <c:pt idx="6">
                  <c:v>21</c:v>
                </c:pt>
                <c:pt idx="9">
                  <c:v>10</c:v>
                </c:pt>
                <c:pt idx="12">
                  <c:v>0</c:v>
                </c:pt>
              </c:numCache>
            </c:numRef>
          </c:val>
          <c:extLst>
            <c:ext xmlns:c16="http://schemas.microsoft.com/office/drawing/2014/chart" uri="{C3380CC4-5D6E-409C-BE32-E72D297353CC}">
              <c16:uniqueId val="{00000009-4B80-40E5-8965-FCBEA7CA23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19142</c:v>
                </c:pt>
                <c:pt idx="3">
                  <c:v>18532</c:v>
                </c:pt>
                <c:pt idx="6">
                  <c:v>18039</c:v>
                </c:pt>
                <c:pt idx="9">
                  <c:v>17445</c:v>
                </c:pt>
                <c:pt idx="12">
                  <c:v>17160</c:v>
                </c:pt>
              </c:numCache>
            </c:numRef>
          </c:val>
          <c:extLst>
            <c:ext xmlns:c16="http://schemas.microsoft.com/office/drawing/2014/chart" uri="{C3380CC4-5D6E-409C-BE32-E72D297353CC}">
              <c16:uniqueId val="{0000000A-4B80-40E5-8965-FCBEA7CA23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80-40E5-8965-FCBEA7CA23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5102</c:v>
                </c:pt>
                <c:pt idx="1">
                  <c:v>5104</c:v>
                </c:pt>
                <c:pt idx="2">
                  <c:v>5107</c:v>
                </c:pt>
              </c:numCache>
            </c:numRef>
          </c:val>
          <c:extLst>
            <c:ext xmlns:c16="http://schemas.microsoft.com/office/drawing/2014/chart" uri="{C3380CC4-5D6E-409C-BE32-E72D297353CC}">
              <c16:uniqueId val="{00000000-CE18-4799-A4EF-9BB30EC45C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294</c:v>
                </c:pt>
                <c:pt idx="1">
                  <c:v>294</c:v>
                </c:pt>
                <c:pt idx="2">
                  <c:v>294</c:v>
                </c:pt>
              </c:numCache>
            </c:numRef>
          </c:val>
          <c:extLst>
            <c:ext xmlns:c16="http://schemas.microsoft.com/office/drawing/2014/chart" uri="{C3380CC4-5D6E-409C-BE32-E72D297353CC}">
              <c16:uniqueId val="{00000001-CE18-4799-A4EF-9BB30EC45C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4547</c:v>
                </c:pt>
                <c:pt idx="1">
                  <c:v>5658</c:v>
                </c:pt>
                <c:pt idx="2">
                  <c:v>5926</c:v>
                </c:pt>
              </c:numCache>
            </c:numRef>
          </c:val>
          <c:extLst>
            <c:ext xmlns:c16="http://schemas.microsoft.com/office/drawing/2014/chart" uri="{C3380CC4-5D6E-409C-BE32-E72D297353CC}">
              <c16:uniqueId val="{00000002-CE18-4799-A4EF-9BB30EC45C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{92FF3FCC-CEFC-4ACC-9EEC-9E95CCAF36FB}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D7B-49CE-888B-8B63735E58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{AFF6E945-72CF-49B3-ADF5-A4FA96A194A6}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7B-49CE-888B-8B63735E58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{5F166B7C-090E-411E-AFA1-65AF64C6F55C}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7B-49CE-888B-8B63735E58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{22F2CAD3-3BBC-4A10-BDBD-195ADB1E8ED9}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7B-49CE-888B-8B63735E58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{447FFAD7-4D20-4928-B639-2EDDB5494C9C}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7B-49CE-888B-8B63735E589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{352F1B99-C4AB-4611-99B4-CBE9960A04AA}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D7B-49CE-888B-8B63735E589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{99A4CE9D-6172-4230-B04B-CFBFC57EB13D}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D7B-49CE-888B-8B63735E589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{3D60E496-0F12-4EE0-BEB9-13FC7471EF4A}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D7B-49CE-888B-8B63735E589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{ECCB0567-2938-44FE-B7B8-349EB8BD1B28}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D7B-49CE-888B-8B63735E58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61.2</c:v>
                </c:pt>
                <c:pt idx="16">
                  <c:v>62.6</c:v>
                </c:pt>
                <c:pt idx="24">
                  <c:v>64.2</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D7B-49CE-888B-8B63735E58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{BA234463-B69B-4F4E-964A-5DAD4FE45F63}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D7B-49CE-888B-8B63735E58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{FB327AE2-A982-4039-AE58-FAA0BEF3FD07}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7B-49CE-888B-8B63735E58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{50EF90E8-CBBA-435B-87D8-0924EF4AE140}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7B-49CE-888B-8B63735E58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{495F3FB6-D3D1-4AE8-ABB9-8AD70EDB5FDB}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7B-49CE-888B-8B63735E58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{3C0529BB-1FA6-4983-B1D2-1A160DE14B76}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7B-49CE-888B-8B63735E589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{D72AA033-6BF5-4CDE-A032-B48AC0819886}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D7B-49CE-888B-8B63735E589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{34EA219A-2D60-4483-9D5E-4814828CEFD3}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D7B-49CE-888B-8B63735E589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{414AE636-DF80-4C2E-AFB0-C0DBDFFA03B6}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D7B-49CE-888B-8B63735E589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{E7D00FD7-FCD8-41B0-A540-73043685F19E}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D7B-49CE-888B-8B63735E58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D7B-49CE-888B-8B63735E5894}"/>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{81C2AC04-4065-4DBD-B89D-B469ACE65276}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37-44F7-A1B6-4CA0FF956A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{C1413B75-11B4-4B41-AB37-14EEEE6D2005}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37-44F7-A1B6-4CA0FF956A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{A6ACF00A-6FBF-409D-8545-F0925A1FE139}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37-44F7-A1B6-4CA0FF956A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{7EEDABE4-A60E-4975-8E64-56762EC31A2D}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37-44F7-A1B6-4CA0FF956A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{5A033A9B-7D27-4756-B36D-DCDB30C7B2DA}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37-44F7-A1B6-4CA0FF956A2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{140C841F-BCF1-4A6E-8DC3-083ABF2EBCEB}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37-44F7-A1B6-4CA0FF956A2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{8EECB5AE-97BB-4CC5-A8A8-E5AC572B14DE}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37-44F7-A1B6-4CA0FF956A2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{CBC879D5-AFD1-40C2-9A0E-D87EAC4CA1F7}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37-44F7-A1B6-4CA0FF956A2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{3A831902-2807-4CF9-9D27-04F69A01F784}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37-44F7-A1B6-4CA0FF956A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7.1</c:v>
                </c:pt>
                <c:pt idx="16">
                  <c:v>6.5</c:v>
                </c:pt>
                <c:pt idx="24">
                  <c:v>7</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737-44F7-A1B6-4CA0FF956A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{643E7CA0-7F80-49BF-88CA-C552F08F6319}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37-44F7-A1B6-4CA0FF956A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{745A7B9F-50A1-48B6-9548-6B530D1DBB6D}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37-44F7-A1B6-4CA0FF956A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{EF1BAA02-4F58-4270-8C9F-92BB728F9FEC}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37-44F7-A1B6-4CA0FF956A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{02B55509-6F53-4C96-A843-3C412DFCB67E}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37-44F7-A1B6-4CA0FF956A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{70D53AB2-D067-4C29-AEA3-5D268E87D565}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37-44F7-A1B6-4CA0FF956A2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{71F53B5B-730E-4D9E-B044-FCDD52FFA2FD}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37-44F7-A1B6-4CA0FF956A2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{DF960AB6-CF3D-4F15-9198-1D75326FF613}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37-44F7-A1B6-4CA0FF956A2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{745BCAB5-5922-407D-947F-EDF6644F4FF8}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37-44F7-A1B6-4CA0FF956A2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{DCEFD962-6E62-4274-89E1-7BC714831853}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37-44F7-A1B6-4CA0FF956A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6737-44F7-A1B6-4CA0FF956A26}"/>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・大型建設事業の元金償還が開始となるため、元利償還金は今後増加傾向にある。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latin typeface="ＭＳ ゴシック" pitchFamily="49" charset="-128"/>
              <a:ea typeface="ＭＳ ゴシック" pitchFamily="49" charset="-128"/>
            </a:rPr>
            <a:t>・過去に借り入れた合併特例債などの償還も進むため、算入公債費等も減少傾向にあり、実質公債費比率に影響を及ぼす可能性がある。</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・将来負担額のうち、一般会計の地方債現在高は、新発債の精査により減少してきている。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・公営企業債等繰入見込額は、高利地方債の抑制等により、減少傾向にある。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latin typeface="ＭＳ ゴシック" pitchFamily="49" charset="-128"/>
              <a:ea typeface="ＭＳ ゴシック" pitchFamily="49" charset="-128"/>
            </a:rPr>
            <a:t>・充当可能基金は増加しているものの、需要額に算入される市債の償還が進み、需要額算入見込額は減少傾向にある。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新潟県妙高市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土地開発基金を廃止し、清算金を公共施設等適正管理基金に積立したことから、増加。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公共施設老朽化に伴う維持管理等に要する基金の積立など、今後見込まれる財政需要に応じた基金の新設や積増を積極的に行う必要がある。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・教育環境整備基金・・・市が設置する学校の教育環境の整備に必要な財源とする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・公共施設等適正管理基金・・・公共施設等の長寿命化、修繕、改修及び解体等の適正な維持管理に必要な財源とする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・公営企業経営安定基金・・・ガス事業の清算金を原資に、公営企業の経営安定を図るとともに、ガス事業譲渡に関連して市が行うべき工事等に対応する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・体育・文化施設基金・・・体育・文化施設の建設に必要な財源とする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・ふるさと振興基金・・・妙高市の一体感を醸成し、市域全体の振興を図るための事業の財源とする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土地開発基金清算金を積立てたため。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基金から企業会計へ貸付を行っており、貸付元金が償還されているため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類似団体を上回る基金残高となっているが、今後見込まれる財政需要に対応するため、引き続き一定の規模を確保していく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年度では、財政調整基金の取崩しを行わなかったことから、運用収益のみの増額となった。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人口減少等に伴う税収の減少等が見込まれる中、突発的な財政需要等に備えるためにも、今後も可能な限り取崩しを行わないよう、持続可能な財政運営を進めていく必要がある。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年度は積立・取崩はしていない。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市場金利が上昇傾向にある中、市場金利が最も低かった時期に発行した市債の借換時期を迎えることから、計画的な繰上償還を実施し、財源となる減債基金への積増しも検討していきたい。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1D4C0E-9055-48D6-B031-E3B8E15361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CCEDAE2-BB87-426A-9C93-00C0132E2A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7F24C4B-52FB-4CA8-BA5C-F3E5774FB0CB}"/>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F8F3F1B-77D5-432E-B670-0C2E8B798183}"/>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16D6401-0B22-45B1-B487-EBBB830A692A}"/>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676F202-0C4E-40C2-B93E-377BABB4A3D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3CCAA46-3E89-4241-8CA6-95F867B7091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8D24038-EA7B-4D1A-BE3C-084D73974EC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EF72A04-EA08-405F-9AC3-739705BFD6C2}"/>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933A508-4E06-4766-9D6C-16A0BD77225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5006D8B-8A0D-4E77-954E-F0820EF121D9}"/>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612A99F-A5D2-4293-89C4-AE4EA9FE553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574B4A3-2746-456E-9AB4-9D2DA23A699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C547673-AE5A-43CA-AABF-FE969217A30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352FBA1-7CC1-42C9-B890-F92347D2265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B05B03A-A812-47B9-8DF4-762500328B3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D45DEFA-CF80-4C4D-B156-38C37BFCD7E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C1262A9-0AE6-4F37-A178-7C88D2B8071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7D92400-B62A-4C53-9AB6-04804DBCF5C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32881F8-AB7D-4792-B7F8-5567759B7DE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612A2E2-EAE6-4F3A-AAF5-D739E98E83D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377E8A4-9A43-4E1B-A6DF-689ACF8DF89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29,885
29,332
445.63
24,501,157
22,282,458
1,936,356
12,260,105
17,160,426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55A6261-F77B-42A0-824E-9954BC92854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B8820DD-A1FD-4244-9F61-DBF025F7B5D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73EB400-A1A9-41B9-BFDE-EA7FF7E2546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022A9E8-0F3A-4C0A-BA7A-2593ADACC7A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8476B21-032F-4CF9-B253-8721E823814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778307F-CEA0-440F-9512-A06E6900E6D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13E324E-EFE6-46FB-81E1-9F0A9E0F112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4212F42-6CBD-4E07-8F8F-409D16BF03E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00C53AD-08C6-4B16-84D4-AC6B423B3A3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5592DAB-FF1C-4C8C-9989-32750CCA940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6114BEA-9E63-4470-8E78-46B7CCE4911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24B6E7E-F301-4228-9136-E9687B6FAE9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677F707-F601-49D7-A0C2-37D595E73A0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3D27B79-6B04-4D61-A1D2-2C26F118E35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8FDFCF3-90C3-4CBB-9B87-56C4675726D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8C95B74-3AF5-4AE4-9359-3755EF9C42F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A2F4D47-5CE6-4260-9724-06AA247382F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EF22C89-459B-4AC0-ADB8-1CC4711428C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22D1B44-50FA-4E65-9371-62652E12511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A4BF82F-F218-46BE-BE83-9EB141B0FB1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C6ED024-5EB4-47BF-9002-9BBD2A902F2E}"/>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6EC1185-C799-4E29-B83D-C3D7ED05BBBE}"/>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F4A5A73-141E-4A55-A96C-0FED8D83540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9ECD3F9-BB06-4BBB-A1AC-861856A1643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B97DE38-65AD-420D-A6BA-5F4EC8C227B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4F617FB-6A5D-4D22-A72E-2A188386FCD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D6C988B-81F6-4893-A0C6-E66E356A71C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019543C-32FB-4A0B-8BB9-4C83A29CBF6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3E978DB-2C5F-401C-8EEA-5E856FD0EA8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8640462-8D6C-4154-A8D7-539C7F69761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10EDE0B-D9CE-4F69-88AD-D55CFB76521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BC611AC-AE80-4DB5-ABD6-7CBA780489A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9B79D32-A020-4881-9E6B-A15AB3CE25F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FCD1530-3614-4503-9752-56CF8F20E5C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DF2DC21-364B-4671-AD00-6405B31876A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ポイント下回り、全国平均を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ポイント下回っている。この要因は、合併後において園の統廃合等により、老朽化した施設の集約化・複合化や除却を進めてきたためである。</a:t>
          </a:r>
        </a:p>
        <a:p>
          <a:r>
            <a:rPr kumimoji="1" lang="ja-JP" altLang="en-US" sz="1100">
              <a:latin typeface="ＭＳ Ｐゴシック" panose="020B0600070205080204" pitchFamily="50" charset="-128"/>
              <a:ea typeface="ＭＳ Ｐゴシック" panose="020B0600070205080204" pitchFamily="50" charset="-128"/>
            </a:rPr>
            <a:t>今後も公共施設等総合管理計画に基づき、計画的な資産管理を進めていく。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7C88812-B2D3-4B6F-91DE-297029DEF95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CB67A32-661E-42B6-BD0E-F0EBA456C2C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85720F8-F4C9-4BF4-9CF3-A0D3DC8625CC}"/>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46A8ABBB-A8A3-442E-8B6E-6449C200854A}"/>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CA2436B-5059-42C5-86A5-0639F4677E51}"/>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1BB264F9-3F03-444F-B6C7-56724A79E4E2}"/>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19277A4D-8E45-478A-9A54-9C8F796C439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28E26477-664D-4806-9AD5-914D86B66204}"/>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CB15992-6E3D-4E39-9006-253E9128A8CF}"/>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2CDDCBF-0B31-4996-BB10-27C082AD1BDD}"/>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7F9D8D4-AF0E-477B-B505-CA4C67A478DB}"/>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13A1CD8-AC2D-4D8E-948E-D39B3416CDA2}"/>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ED5DA80-E3A1-401B-AA75-709B1CC3959C}"/>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20269778-D5D2-4AFE-AD6A-36F5AA8F500B}"/>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C22DDC4-8AC9-40E9-BEFF-D7C8F697472C}"/>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5B816DB5-979D-4755-B2AE-67452A3A309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922ECEF-951B-4700-8443-9C042941679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1C2C437-1180-46D8-A3FC-DC798E6432C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534A5EC8-0E3E-47C2-8016-55DC294E5445}"/>
            </a:ext>
          </a:extLst>
        </xdr:cNvPr>
        <xdr:cNvCxnSpPr/>
      </xdr:nvCxnSpPr>
      <xdr:spPr>
        <a:xfrm flipV="1">
          <a:off x="4760595" y="4576264"/>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B0166156-54B3-4646-BA81-36A6FDC4D577}"/>
            </a:ext>
          </a:extLst>
        </xdr:cNvPr>
        <xdr:cNvSpPr txBox="1"/>
      </xdr:nvSpPr>
      <xdr:spPr>
        <a:xfrm>
          <a:off x="4813300" y="595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62161E7B-3F04-41C9-84C8-37DF301BCDDE}"/>
            </a:ext>
          </a:extLst>
        </xdr:cNvPr>
        <xdr:cNvCxnSpPr/>
      </xdr:nvCxnSpPr>
      <xdr:spPr>
        <a:xfrm>
          <a:off x="4673600" y="595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72303103-B067-4C6E-B226-028A1E3BC0B1}"/>
            </a:ext>
          </a:extLst>
        </xdr:cNvPr>
        <xdr:cNvSpPr txBox="1"/>
      </xdr:nvSpPr>
      <xdr:spPr>
        <a:xfrm>
          <a:off x="4813300" y="43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F30E1AD8-509F-480A-9914-1C8792B04961}"/>
            </a:ext>
          </a:extLst>
        </xdr:cNvPr>
        <xdr:cNvCxnSpPr/>
      </xdr:nvCxnSpPr>
      <xdr:spPr>
        <a:xfrm>
          <a:off x="4673600" y="457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82" name="有形固定資産減価償却率平均値テキスト">
          <a:extLst>
            <a:ext uri="{FF2B5EF4-FFF2-40B4-BE49-F238E27FC236}">
              <a16:creationId xmlns:a16="http://schemas.microsoft.com/office/drawing/2014/main" id="{A77A921C-0A4A-44FE-A93A-0C2A2BA32FC0}"/>
            </a:ext>
          </a:extLst>
        </xdr:cNvPr>
        <xdr:cNvSpPr txBox="1"/>
      </xdr:nvSpPr>
      <xdr:spPr>
        <a:xfrm>
          <a:off x="4813300" y="5247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4F2FD13C-2C76-4275-8D62-9EF968C7FD5B}"/>
            </a:ext>
          </a:extLst>
        </xdr:cNvPr>
        <xdr:cNvSpPr/>
      </xdr:nvSpPr>
      <xdr:spPr>
        <a:xfrm>
          <a:off x="4711700" y="52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F583C1AA-CFAA-4021-99E9-3F3238B1D525}"/>
            </a:ext>
          </a:extLst>
        </xdr:cNvPr>
        <xdr:cNvSpPr/>
      </xdr:nvSpPr>
      <xdr:spPr>
        <a:xfrm>
          <a:off x="4000500" y="521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1E87DAB9-1D70-4E70-81DF-B70482C33F2C}"/>
            </a:ext>
          </a:extLst>
        </xdr:cNvPr>
        <xdr:cNvSpPr/>
      </xdr:nvSpPr>
      <xdr:spPr>
        <a:xfrm>
          <a:off x="3238500" y="515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5C1622FD-536A-45CA-AA9E-9AB6935BE124}"/>
            </a:ext>
          </a:extLst>
        </xdr:cNvPr>
        <xdr:cNvSpPr/>
      </xdr:nvSpPr>
      <xdr:spPr>
        <a:xfrm>
          <a:off x="2476500" y="51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8E85ECA7-6BB6-4544-8160-D0F45E4B4A6A}"/>
            </a:ext>
          </a:extLst>
        </xdr:cNvPr>
        <xdr:cNvSpPr/>
      </xdr:nvSpPr>
      <xdr:spPr>
        <a:xfrm>
          <a:off x="1714500" y="506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BADCB01-383E-4589-A03C-871C9DF4005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20D5E65-F42F-41CB-965A-AD580182832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7D1EBAA-3B1D-4AE3-B463-E8FE2FD2BDC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0DF16B6-2EA1-4E39-868D-8644750B71C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D28ADDE-279F-41E2-95B4-6CA1BDA36F9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51253</xdr:rowOff>
    </xdr:from>
    <xdr:to>
      <xdr:col>23</xdr:col>
      <xdr:colOff>136525</xdr:colOff>
      <xdr:row>30</xdr:row>
      <xdr:rowOff>152853</xdr:rowOff>
    </xdr:to>
    <xdr:sp macro="" textlink="">
      <xdr:nvSpPr>
        <xdr:cNvPr id="93" name="楕円 92">
          <a:extLst>
            <a:ext uri="{FF2B5EF4-FFF2-40B4-BE49-F238E27FC236}">
              <a16:creationId xmlns:a16="http://schemas.microsoft.com/office/drawing/2014/main" id="{5A55967E-76DF-463F-8E65-AEE983216630}"/>
            </a:ext>
          </a:extLst>
        </xdr:cNvPr>
        <xdr:cNvSpPr/>
      </xdr:nvSpPr>
      <xdr:spPr>
        <a:xfrm>
          <a:off x="4711700" y="51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74130</xdr:rowOff>
    </xdr:from>
    <xdr:ext cx="405111" cy="259045"/>
    <xdr:sp macro="" textlink="">
      <xdr:nvSpPr>
        <xdr:cNvPr id="94" name="有形固定資産減価償却率該当値テキスト">
          <a:extLst>
            <a:ext uri="{FF2B5EF4-FFF2-40B4-BE49-F238E27FC236}">
              <a16:creationId xmlns:a16="http://schemas.microsoft.com/office/drawing/2014/main" id="{D2906F56-5267-445A-8750-DBF7D124A54A}"/>
            </a:ext>
          </a:extLst>
        </xdr:cNvPr>
        <xdr:cNvSpPr txBox="1"/>
      </xdr:nvSpPr>
      <xdr:spPr>
        <a:xfrm>
          <a:off x="4813300" y="504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42001</xdr:rowOff>
    </xdr:from>
    <xdr:to>
      <xdr:col>19</xdr:col>
      <xdr:colOff>187325</xdr:colOff>
      <xdr:row>30</xdr:row>
      <xdr:rowOff>143601</xdr:rowOff>
    </xdr:to>
    <xdr:sp macro="" textlink="">
      <xdr:nvSpPr>
        <xdr:cNvPr id="95" name="楕円 94">
          <a:extLst>
            <a:ext uri="{FF2B5EF4-FFF2-40B4-BE49-F238E27FC236}">
              <a16:creationId xmlns:a16="http://schemas.microsoft.com/office/drawing/2014/main" id="{8B035728-90D9-42F2-8CDC-D2D0A6D75F9E}"/>
            </a:ext>
          </a:extLst>
        </xdr:cNvPr>
        <xdr:cNvSpPr/>
      </xdr:nvSpPr>
      <xdr:spPr>
        <a:xfrm>
          <a:off x="4000500" y="51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92801</xdr:rowOff>
    </xdr:from>
    <xdr:to>
      <xdr:col>23</xdr:col>
      <xdr:colOff>85725</xdr:colOff>
      <xdr:row>30</xdr:row>
      <xdr:rowOff>102053</xdr:rowOff>
    </xdr:to>
    <xdr:cxnSp macro="">
      <xdr:nvCxnSpPr>
        <xdr:cNvPr id="96" name="直線コネクタ 95">
          <a:extLst>
            <a:ext uri="{FF2B5EF4-FFF2-40B4-BE49-F238E27FC236}">
              <a16:creationId xmlns:a16="http://schemas.microsoft.com/office/drawing/2014/main" id="{9C641CCB-F439-4B9B-89E8-78DF3B4E361B}"/>
            </a:ext>
          </a:extLst>
        </xdr:cNvPr>
        <xdr:cNvCxnSpPr/>
      </xdr:nvCxnSpPr>
      <xdr:spPr>
        <a:xfrm>
          <a:off x="4051300" y="5236301"/>
          <a:ext cx="711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164102</xdr:rowOff>
    </xdr:from>
    <xdr:to>
      <xdr:col>15</xdr:col>
      <xdr:colOff>187325</xdr:colOff>
      <xdr:row>30</xdr:row>
      <xdr:rowOff>94252</xdr:rowOff>
    </xdr:to>
    <xdr:sp macro="" textlink="">
      <xdr:nvSpPr>
        <xdr:cNvPr id="97" name="楕円 96">
          <a:extLst>
            <a:ext uri="{FF2B5EF4-FFF2-40B4-BE49-F238E27FC236}">
              <a16:creationId xmlns:a16="http://schemas.microsoft.com/office/drawing/2014/main" id="{D9FD3718-C4DA-483D-8891-8EB972A6F4D8}"/>
            </a:ext>
          </a:extLst>
        </xdr:cNvPr>
        <xdr:cNvSpPr/>
      </xdr:nvSpPr>
      <xdr:spPr>
        <a:xfrm>
          <a:off x="3238500" y="51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43452</xdr:rowOff>
    </xdr:from>
    <xdr:to>
      <xdr:col>19</xdr:col>
      <xdr:colOff>136525</xdr:colOff>
      <xdr:row>30</xdr:row>
      <xdr:rowOff>92801</xdr:rowOff>
    </xdr:to>
    <xdr:cxnSp macro="">
      <xdr:nvCxnSpPr>
        <xdr:cNvPr id="98" name="直線コネクタ 97">
          <a:extLst>
            <a:ext uri="{FF2B5EF4-FFF2-40B4-BE49-F238E27FC236}">
              <a16:creationId xmlns:a16="http://schemas.microsoft.com/office/drawing/2014/main" id="{3B8795F6-8B58-426D-BE54-1B0D9789F8AB}"/>
            </a:ext>
          </a:extLst>
        </xdr:cNvPr>
        <xdr:cNvCxnSpPr/>
      </xdr:nvCxnSpPr>
      <xdr:spPr>
        <a:xfrm>
          <a:off x="3289300" y="5186952"/>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120922</xdr:rowOff>
    </xdr:from>
    <xdr:to>
      <xdr:col>11</xdr:col>
      <xdr:colOff>187325</xdr:colOff>
      <xdr:row>30</xdr:row>
      <xdr:rowOff>51072</xdr:rowOff>
    </xdr:to>
    <xdr:sp macro="" textlink="">
      <xdr:nvSpPr>
        <xdr:cNvPr id="99" name="楕円 98">
          <a:extLst>
            <a:ext uri="{FF2B5EF4-FFF2-40B4-BE49-F238E27FC236}">
              <a16:creationId xmlns:a16="http://schemas.microsoft.com/office/drawing/2014/main" id="{DD83DD17-CA55-4796-A355-1A5DC54AB4E5}"/>
            </a:ext>
          </a:extLst>
        </xdr:cNvPr>
        <xdr:cNvSpPr/>
      </xdr:nvSpPr>
      <xdr:spPr>
        <a:xfrm>
          <a:off x="2476500" y="509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272</xdr:rowOff>
    </xdr:from>
    <xdr:to>
      <xdr:col>15</xdr:col>
      <xdr:colOff>136525</xdr:colOff>
      <xdr:row>30</xdr:row>
      <xdr:rowOff>43452</xdr:rowOff>
    </xdr:to>
    <xdr:cxnSp macro="">
      <xdr:nvCxnSpPr>
        <xdr:cNvPr id="100" name="直線コネクタ 99">
          <a:extLst>
            <a:ext uri="{FF2B5EF4-FFF2-40B4-BE49-F238E27FC236}">
              <a16:creationId xmlns:a16="http://schemas.microsoft.com/office/drawing/2014/main" id="{5471759F-770E-4117-84C4-73446A601175}"/>
            </a:ext>
          </a:extLst>
        </xdr:cNvPr>
        <xdr:cNvCxnSpPr/>
      </xdr:nvCxnSpPr>
      <xdr:spPr>
        <a:xfrm>
          <a:off x="2527300" y="514377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71574</xdr:rowOff>
    </xdr:from>
    <xdr:to>
      <xdr:col>7</xdr:col>
      <xdr:colOff>187325</xdr:colOff>
      <xdr:row>30</xdr:row>
      <xdr:rowOff>1724</xdr:rowOff>
    </xdr:to>
    <xdr:sp macro="" textlink="">
      <xdr:nvSpPr>
        <xdr:cNvPr id="101" name="楕円 100">
          <a:extLst>
            <a:ext uri="{FF2B5EF4-FFF2-40B4-BE49-F238E27FC236}">
              <a16:creationId xmlns:a16="http://schemas.microsoft.com/office/drawing/2014/main" id="{C4B5C951-AB87-4467-958F-E9A3C909CEBB}"/>
            </a:ext>
          </a:extLst>
        </xdr:cNvPr>
        <xdr:cNvSpPr/>
      </xdr:nvSpPr>
      <xdr:spPr>
        <a:xfrm>
          <a:off x="1714500" y="50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122374</xdr:rowOff>
    </xdr:from>
    <xdr:to>
      <xdr:col>11</xdr:col>
      <xdr:colOff>136525</xdr:colOff>
      <xdr:row>30</xdr:row>
      <xdr:rowOff>272</xdr:rowOff>
    </xdr:to>
    <xdr:cxnSp macro="">
      <xdr:nvCxnSpPr>
        <xdr:cNvPr id="102" name="直線コネクタ 101">
          <a:extLst>
            <a:ext uri="{FF2B5EF4-FFF2-40B4-BE49-F238E27FC236}">
              <a16:creationId xmlns:a16="http://schemas.microsoft.com/office/drawing/2014/main" id="{28AA6B10-BB78-43AC-A3F4-07EF41EFAB87}"/>
            </a:ext>
          </a:extLst>
        </xdr:cNvPr>
        <xdr:cNvCxnSpPr/>
      </xdr:nvCxnSpPr>
      <xdr:spPr>
        <a:xfrm>
          <a:off x="1765300" y="5094424"/>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103" name="n_1aveValue有形固定資産減価償却率">
          <a:extLst>
            <a:ext uri="{FF2B5EF4-FFF2-40B4-BE49-F238E27FC236}">
              <a16:creationId xmlns:a16="http://schemas.microsoft.com/office/drawing/2014/main" id="{F9FFB458-8DE0-4E26-96C5-24033A6C106A}"/>
            </a:ext>
          </a:extLst>
        </xdr:cNvPr>
        <xdr:cNvSpPr txBox="1"/>
      </xdr:nvSpPr>
      <xdr:spPr>
        <a:xfrm>
          <a:off x="3836044" y="531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104" name="n_2aveValue有形固定資産減価償却率">
          <a:extLst>
            <a:ext uri="{FF2B5EF4-FFF2-40B4-BE49-F238E27FC236}">
              <a16:creationId xmlns:a16="http://schemas.microsoft.com/office/drawing/2014/main" id="{54F9EE14-DFB7-471D-86C1-AA3221EE77BE}"/>
            </a:ext>
          </a:extLst>
        </xdr:cNvPr>
        <xdr:cNvSpPr txBox="1"/>
      </xdr:nvSpPr>
      <xdr:spPr>
        <a:xfrm>
          <a:off x="3086744" y="5247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105" name="n_3aveValue有形固定資産減価償却率">
          <a:extLst>
            <a:ext uri="{FF2B5EF4-FFF2-40B4-BE49-F238E27FC236}">
              <a16:creationId xmlns:a16="http://schemas.microsoft.com/office/drawing/2014/main" id="{C82BAB84-337D-4C01-B928-96D8AF4868B8}"/>
            </a:ext>
          </a:extLst>
        </xdr:cNvPr>
        <xdr:cNvSpPr txBox="1"/>
      </xdr:nvSpPr>
      <xdr:spPr>
        <a:xfrm>
          <a:off x="2324744" y="521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6" name="n_4aveValue有形固定資産減価償却率">
          <a:extLst>
            <a:ext uri="{FF2B5EF4-FFF2-40B4-BE49-F238E27FC236}">
              <a16:creationId xmlns:a16="http://schemas.microsoft.com/office/drawing/2014/main" id="{F5E24861-4453-463D-BF6E-8109FBA621C2}"/>
            </a:ext>
          </a:extLst>
        </xdr:cNvPr>
        <xdr:cNvSpPr txBox="1"/>
      </xdr:nvSpPr>
      <xdr:spPr>
        <a:xfrm>
          <a:off x="1562744" y="515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160128</xdr:rowOff>
    </xdr:from>
    <xdr:ext cx="405111" cy="259045"/>
    <xdr:sp macro="" textlink="">
      <xdr:nvSpPr>
        <xdr:cNvPr id="107" name="n_1mainValue有形固定資産減価償却率">
          <a:extLst>
            <a:ext uri="{FF2B5EF4-FFF2-40B4-BE49-F238E27FC236}">
              <a16:creationId xmlns:a16="http://schemas.microsoft.com/office/drawing/2014/main" id="{7DBE031E-1C06-4B3F-9EF7-7056D73C0E25}"/>
            </a:ext>
          </a:extLst>
        </xdr:cNvPr>
        <xdr:cNvSpPr txBox="1"/>
      </xdr:nvSpPr>
      <xdr:spPr>
        <a:xfrm>
          <a:off x="3836044" y="496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110779</xdr:rowOff>
    </xdr:from>
    <xdr:ext cx="405111" cy="259045"/>
    <xdr:sp macro="" textlink="">
      <xdr:nvSpPr>
        <xdr:cNvPr id="108" name="n_2mainValue有形固定資産減価償却率">
          <a:extLst>
            <a:ext uri="{FF2B5EF4-FFF2-40B4-BE49-F238E27FC236}">
              <a16:creationId xmlns:a16="http://schemas.microsoft.com/office/drawing/2014/main" id="{C85E9F10-E67A-499B-AE99-42ED4FD6CDB3}"/>
            </a:ext>
          </a:extLst>
        </xdr:cNvPr>
        <xdr:cNvSpPr txBox="1"/>
      </xdr:nvSpPr>
      <xdr:spPr>
        <a:xfrm>
          <a:off x="3086744" y="4911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67599</xdr:rowOff>
    </xdr:from>
    <xdr:ext cx="405111" cy="259045"/>
    <xdr:sp macro="" textlink="">
      <xdr:nvSpPr>
        <xdr:cNvPr id="109" name="n_3mainValue有形固定資産減価償却率">
          <a:extLst>
            <a:ext uri="{FF2B5EF4-FFF2-40B4-BE49-F238E27FC236}">
              <a16:creationId xmlns:a16="http://schemas.microsoft.com/office/drawing/2014/main" id="{753B5F37-03AE-42E4-A229-B06A7D793037}"/>
            </a:ext>
          </a:extLst>
        </xdr:cNvPr>
        <xdr:cNvSpPr txBox="1"/>
      </xdr:nvSpPr>
      <xdr:spPr>
        <a:xfrm>
          <a:off x="2324744" y="4868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18251</xdr:rowOff>
    </xdr:from>
    <xdr:ext cx="405111" cy="259045"/>
    <xdr:sp macro="" textlink="">
      <xdr:nvSpPr>
        <xdr:cNvPr id="110" name="n_4mainValue有形固定資産減価償却率">
          <a:extLst>
            <a:ext uri="{FF2B5EF4-FFF2-40B4-BE49-F238E27FC236}">
              <a16:creationId xmlns:a16="http://schemas.microsoft.com/office/drawing/2014/main" id="{C7C1FCCA-E3B7-4166-87D9-CEF8D91CEEC2}"/>
            </a:ext>
          </a:extLst>
        </xdr:cNvPr>
        <xdr:cNvSpPr txBox="1"/>
      </xdr:nvSpPr>
      <xdr:spPr>
        <a:xfrm>
          <a:off x="1562744" y="4818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FAEA2DE7-E1B4-4F24-A123-26D6B91A6C8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B6E7DBE6-0B52-4863-9BD0-9890D45F4DA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F230D1E6-9AAC-4E51-8522-90A0A475DD84}"/>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606CFA90-B39A-4A6C-8839-ED2FA2A1F6E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267D4BF1-4364-4DFB-8F5F-D99161A7E1F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686B0E56-C80B-4D30-A77D-707F185C4BB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C570D88B-4225-4E73-8D43-9667DB3AEAA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3AF9674E-9BC4-4F50-B862-20206517F13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06A2650-366E-4FAE-BC75-3EF360D49D0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CA2E8469-75A2-4173-B8C2-3D4EDA5DEF7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993D288B-2FBA-4D73-9990-3A3BBA86350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9EBA844F-3F8B-4C4B-9C87-41FFFACA770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A28EDC57-6590-49B1-8661-B413EBCF059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債務償還比率は全国平均並びに類似団体平均を下回っている。主な要因として、令和５年度の繰り上げ償還</a:t>
          </a:r>
          <a:r>
            <a:rPr kumimoji="1" lang="en-US" altLang="ja-JP" sz="1100">
              <a:latin typeface="ＭＳ Ｐゴシック" panose="020B0600070205080204" pitchFamily="50" charset="-128"/>
              <a:ea typeface="ＭＳ Ｐゴシック" panose="020B0600070205080204" pitchFamily="50" charset="-128"/>
            </a:rPr>
            <a:t>66</a:t>
          </a:r>
          <a:r>
            <a:rPr kumimoji="1" lang="ja-JP" altLang="en-US" sz="1100">
              <a:latin typeface="ＭＳ Ｐゴシック" panose="020B0600070205080204" pitchFamily="50" charset="-128"/>
              <a:ea typeface="ＭＳ Ｐゴシック" panose="020B0600070205080204" pitchFamily="50" charset="-128"/>
            </a:rPr>
            <a:t>百万円の実施等により償還が進み市債残高が減少したことが考えられる。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3A3F2845-243E-419C-869D-4D4F9C9B8A2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AC25C317-8D16-452B-B9DB-348477E364C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B6D0B9F-A437-4A2E-BE48-D94954E817E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848A1828-93C8-45E6-99FE-7ADEF8303EA3}"/>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8B51A37-65B9-43B6-95E9-C80B63DBD72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4C2095B1-E4C8-4B18-A404-F097DD7209E8}"/>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C045D1BE-C22D-48D6-9AB5-70141DBCC295}"/>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5017EF95-7FE0-429E-BBB3-AF0FF87CB0C3}"/>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7F80B1C2-A5D2-46B0-AAA3-D7BABA662626}"/>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5EC38DA0-BED4-4679-9EFF-75F747C07EBA}"/>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68B19FF7-BC04-4B97-989B-2B911EE889C7}"/>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FC4CD1E3-E625-4C6C-A690-E8CCCC866F22}"/>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36FD6BDD-471A-42EA-B59B-7D8D3AE1EBC3}"/>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C8A444FC-501F-4012-A683-ED178778FB7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78A97142-6800-4497-886C-9516CBE250A3}"/>
            </a:ext>
          </a:extLst>
        </xdr:cNvPr>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6AB9BEA5-12C4-49C4-A73A-8BBA142B2EE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92CBC5AA-6B43-43E7-B91B-C638C4016DAD}"/>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2F95C9E2-BCC0-4357-8DFC-86909002F86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D5BA6BB5-5053-42F4-AB49-145F57835984}"/>
            </a:ext>
          </a:extLst>
        </xdr:cNvPr>
        <xdr:cNvCxnSpPr/>
      </xdr:nvCxnSpPr>
      <xdr:spPr>
        <a:xfrm flipV="1">
          <a:off x="14793595" y="4402156"/>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67480034-ED6D-4351-B414-57438EED3D1E}"/>
            </a:ext>
          </a:extLst>
        </xdr:cNvPr>
        <xdr:cNvSpPr txBox="1"/>
      </xdr:nvSpPr>
      <xdr:spPr>
        <a:xfrm>
          <a:off x="14846300" y="59257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7912A77F-DEA0-4D0F-92AA-ED8A60B614C0}"/>
            </a:ext>
          </a:extLst>
        </xdr:cNvPr>
        <xdr:cNvCxnSpPr/>
      </xdr:nvCxnSpPr>
      <xdr:spPr>
        <a:xfrm>
          <a:off x="14706600" y="592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C4113A90-33AB-4488-8155-7E0B4EAA1034}"/>
            </a:ext>
          </a:extLst>
        </xdr:cNvPr>
        <xdr:cNvSpPr txBox="1"/>
      </xdr:nvSpPr>
      <xdr:spPr>
        <a:xfrm>
          <a:off x="14846300" y="417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6BD96A2A-8DC3-4D69-86A4-FB8A4389DF05}"/>
            </a:ext>
          </a:extLst>
        </xdr:cNvPr>
        <xdr:cNvCxnSpPr/>
      </xdr:nvCxnSpPr>
      <xdr:spPr>
        <a:xfrm>
          <a:off x="14706600" y="440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BBDCAA40-4187-4624-BA80-59F8F9B3FE6D}"/>
            </a:ext>
          </a:extLst>
        </xdr:cNvPr>
        <xdr:cNvSpPr txBox="1"/>
      </xdr:nvSpPr>
      <xdr:spPr>
        <a:xfrm>
          <a:off x="14846300" y="4967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86E51C43-464A-4FAF-A0FB-005EC5F1A2A3}"/>
            </a:ext>
          </a:extLst>
        </xdr:cNvPr>
        <xdr:cNvSpPr/>
      </xdr:nvSpPr>
      <xdr:spPr>
        <a:xfrm>
          <a:off x="14744700" y="498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B8E9F9E3-D9DE-459E-BE43-4891B59561E4}"/>
            </a:ext>
          </a:extLst>
        </xdr:cNvPr>
        <xdr:cNvSpPr/>
      </xdr:nvSpPr>
      <xdr:spPr>
        <a:xfrm>
          <a:off x="14033500" y="49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8B08720E-D2B1-4CC2-86E2-33D4C8D43A7B}"/>
            </a:ext>
          </a:extLst>
        </xdr:cNvPr>
        <xdr:cNvSpPr/>
      </xdr:nvSpPr>
      <xdr:spPr>
        <a:xfrm>
          <a:off x="13271500" y="49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2FF835C4-87D4-4839-A72C-56F784B63C6B}"/>
            </a:ext>
          </a:extLst>
        </xdr:cNvPr>
        <xdr:cNvSpPr/>
      </xdr:nvSpPr>
      <xdr:spPr>
        <a:xfrm>
          <a:off x="12509500" y="51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a:extLst>
            <a:ext uri="{FF2B5EF4-FFF2-40B4-BE49-F238E27FC236}">
              <a16:creationId xmlns:a16="http://schemas.microsoft.com/office/drawing/2014/main" id="{9BE684D7-DB3A-4435-8A9A-F6B1E0394CE6}"/>
            </a:ext>
          </a:extLst>
        </xdr:cNvPr>
        <xdr:cNvSpPr/>
      </xdr:nvSpPr>
      <xdr:spPr>
        <a:xfrm>
          <a:off x="11747500" y="52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81FB5C5-4F52-477E-AD44-75062E42BB3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469F44F-0D18-48A2-96CC-C8A28E4BEC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BD0A6606-DF63-4E76-958B-68A7206C4E1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3741FD90-5FE4-43B3-B823-75D04200369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30CF5043-0FC8-4206-A08B-2F208B7680A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124206</xdr:rowOff>
    </xdr:from>
    <xdr:to>
      <xdr:col>76</xdr:col>
      <xdr:colOff>73025</xdr:colOff>
      <xdr:row>27</xdr:row>
      <xdr:rowOff>54356</xdr:rowOff>
    </xdr:to>
    <xdr:sp macro="" textlink="">
      <xdr:nvSpPr>
        <xdr:cNvPr id="158" name="楕円 157">
          <a:extLst>
            <a:ext uri="{FF2B5EF4-FFF2-40B4-BE49-F238E27FC236}">
              <a16:creationId xmlns:a16="http://schemas.microsoft.com/office/drawing/2014/main" id="{324B48A0-CDA3-4190-B7AF-7066BD0877FB}"/>
            </a:ext>
          </a:extLst>
        </xdr:cNvPr>
        <xdr:cNvSpPr/>
      </xdr:nvSpPr>
      <xdr:spPr>
        <a:xfrm>
          <a:off x="14744700" y="45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147083</xdr:rowOff>
    </xdr:from>
    <xdr:ext cx="469744" cy="259045"/>
    <xdr:sp macro="" textlink="">
      <xdr:nvSpPr>
        <xdr:cNvPr id="159" name="債務償還比率該当値テキスト">
          <a:extLst>
            <a:ext uri="{FF2B5EF4-FFF2-40B4-BE49-F238E27FC236}">
              <a16:creationId xmlns:a16="http://schemas.microsoft.com/office/drawing/2014/main" id="{42C708FE-495C-4587-9469-192B554A35D1}"/>
            </a:ext>
          </a:extLst>
        </xdr:cNvPr>
        <xdr:cNvSpPr txBox="1"/>
      </xdr:nvSpPr>
      <xdr:spPr>
        <a:xfrm>
          <a:off x="14846300" y="443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154586</xdr:rowOff>
    </xdr:from>
    <xdr:to>
      <xdr:col>72</xdr:col>
      <xdr:colOff>123825</xdr:colOff>
      <xdr:row>27</xdr:row>
      <xdr:rowOff>84736</xdr:rowOff>
    </xdr:to>
    <xdr:sp macro="" textlink="">
      <xdr:nvSpPr>
        <xdr:cNvPr id="160" name="楕円 159">
          <a:extLst>
            <a:ext uri="{FF2B5EF4-FFF2-40B4-BE49-F238E27FC236}">
              <a16:creationId xmlns:a16="http://schemas.microsoft.com/office/drawing/2014/main" id="{CB69BCB9-F0EB-4A66-A10D-51B5224CBF51}"/>
            </a:ext>
          </a:extLst>
        </xdr:cNvPr>
        <xdr:cNvSpPr/>
      </xdr:nvSpPr>
      <xdr:spPr>
        <a:xfrm>
          <a:off x="14033500" y="46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3556</xdr:rowOff>
    </xdr:from>
    <xdr:to>
      <xdr:col>76</xdr:col>
      <xdr:colOff>22225</xdr:colOff>
      <xdr:row>27</xdr:row>
      <xdr:rowOff>33936</xdr:rowOff>
    </xdr:to>
    <xdr:cxnSp macro="">
      <xdr:nvCxnSpPr>
        <xdr:cNvPr id="161" name="直線コネクタ 160">
          <a:extLst>
            <a:ext uri="{FF2B5EF4-FFF2-40B4-BE49-F238E27FC236}">
              <a16:creationId xmlns:a16="http://schemas.microsoft.com/office/drawing/2014/main" id="{3BB292B7-8641-4CD5-8835-643BA15F9DD0}"/>
            </a:ext>
          </a:extLst>
        </xdr:cNvPr>
        <xdr:cNvCxnSpPr/>
      </xdr:nvCxnSpPr>
      <xdr:spPr>
        <a:xfrm flipV="1">
          <a:off x="14084300" y="4632706"/>
          <a:ext cx="7112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32176</xdr:rowOff>
    </xdr:from>
    <xdr:to>
      <xdr:col>68</xdr:col>
      <xdr:colOff>123825</xdr:colOff>
      <xdr:row>27</xdr:row>
      <xdr:rowOff>133776</xdr:rowOff>
    </xdr:to>
    <xdr:sp macro="" textlink="">
      <xdr:nvSpPr>
        <xdr:cNvPr id="162" name="楕円 161">
          <a:extLst>
            <a:ext uri="{FF2B5EF4-FFF2-40B4-BE49-F238E27FC236}">
              <a16:creationId xmlns:a16="http://schemas.microsoft.com/office/drawing/2014/main" id="{636BE68D-7827-4300-A1D5-8566678D28EA}"/>
            </a:ext>
          </a:extLst>
        </xdr:cNvPr>
        <xdr:cNvSpPr/>
      </xdr:nvSpPr>
      <xdr:spPr>
        <a:xfrm>
          <a:off x="13271500" y="466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33936</xdr:rowOff>
    </xdr:from>
    <xdr:to>
      <xdr:col>72</xdr:col>
      <xdr:colOff>73025</xdr:colOff>
      <xdr:row>27</xdr:row>
      <xdr:rowOff>82976</xdr:rowOff>
    </xdr:to>
    <xdr:cxnSp macro="">
      <xdr:nvCxnSpPr>
        <xdr:cNvPr id="163" name="直線コネクタ 162">
          <a:extLst>
            <a:ext uri="{FF2B5EF4-FFF2-40B4-BE49-F238E27FC236}">
              <a16:creationId xmlns:a16="http://schemas.microsoft.com/office/drawing/2014/main" id="{4DA60339-9BA6-48BD-8BB9-4E5E9B17BBEC}"/>
            </a:ext>
          </a:extLst>
        </xdr:cNvPr>
        <xdr:cNvCxnSpPr/>
      </xdr:nvCxnSpPr>
      <xdr:spPr>
        <a:xfrm flipV="1">
          <a:off x="13322300" y="4663086"/>
          <a:ext cx="762000" cy="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132261</xdr:rowOff>
    </xdr:from>
    <xdr:to>
      <xdr:col>64</xdr:col>
      <xdr:colOff>123825</xdr:colOff>
      <xdr:row>28</xdr:row>
      <xdr:rowOff>62411</xdr:rowOff>
    </xdr:to>
    <xdr:sp macro="" textlink="">
      <xdr:nvSpPr>
        <xdr:cNvPr id="164" name="楕円 163">
          <a:extLst>
            <a:ext uri="{FF2B5EF4-FFF2-40B4-BE49-F238E27FC236}">
              <a16:creationId xmlns:a16="http://schemas.microsoft.com/office/drawing/2014/main" id="{5A237BAF-A641-4428-9CCF-81A446648BD8}"/>
            </a:ext>
          </a:extLst>
        </xdr:cNvPr>
        <xdr:cNvSpPr/>
      </xdr:nvSpPr>
      <xdr:spPr>
        <a:xfrm>
          <a:off x="12509500" y="47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82976</xdr:rowOff>
    </xdr:from>
    <xdr:to>
      <xdr:col>68</xdr:col>
      <xdr:colOff>73025</xdr:colOff>
      <xdr:row>28</xdr:row>
      <xdr:rowOff>11611</xdr:rowOff>
    </xdr:to>
    <xdr:cxnSp macro="">
      <xdr:nvCxnSpPr>
        <xdr:cNvPr id="165" name="直線コネクタ 164">
          <a:extLst>
            <a:ext uri="{FF2B5EF4-FFF2-40B4-BE49-F238E27FC236}">
              <a16:creationId xmlns:a16="http://schemas.microsoft.com/office/drawing/2014/main" id="{A6516D0F-D9C0-47BB-9913-B18F4C0B3B68}"/>
            </a:ext>
          </a:extLst>
        </xdr:cNvPr>
        <xdr:cNvCxnSpPr/>
      </xdr:nvCxnSpPr>
      <xdr:spPr>
        <a:xfrm flipV="1">
          <a:off x="12560300" y="4712126"/>
          <a:ext cx="762000" cy="10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28974</xdr:rowOff>
    </xdr:from>
    <xdr:to>
      <xdr:col>60</xdr:col>
      <xdr:colOff>123825</xdr:colOff>
      <xdr:row>28</xdr:row>
      <xdr:rowOff>130574</xdr:rowOff>
    </xdr:to>
    <xdr:sp macro="" textlink="">
      <xdr:nvSpPr>
        <xdr:cNvPr id="166" name="楕円 165">
          <a:extLst>
            <a:ext uri="{FF2B5EF4-FFF2-40B4-BE49-F238E27FC236}">
              <a16:creationId xmlns:a16="http://schemas.microsoft.com/office/drawing/2014/main" id="{4D56FF5D-4E77-4F35-82F9-674F8782E78E}"/>
            </a:ext>
          </a:extLst>
        </xdr:cNvPr>
        <xdr:cNvSpPr/>
      </xdr:nvSpPr>
      <xdr:spPr>
        <a:xfrm>
          <a:off x="11747500" y="48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11611</xdr:rowOff>
    </xdr:from>
    <xdr:to>
      <xdr:col>64</xdr:col>
      <xdr:colOff>73025</xdr:colOff>
      <xdr:row>28</xdr:row>
      <xdr:rowOff>79774</xdr:rowOff>
    </xdr:to>
    <xdr:cxnSp macro="">
      <xdr:nvCxnSpPr>
        <xdr:cNvPr id="167" name="直線コネクタ 166">
          <a:extLst>
            <a:ext uri="{FF2B5EF4-FFF2-40B4-BE49-F238E27FC236}">
              <a16:creationId xmlns:a16="http://schemas.microsoft.com/office/drawing/2014/main" id="{ED150AE1-D685-4AD7-A867-3D24F5FBD2E5}"/>
            </a:ext>
          </a:extLst>
        </xdr:cNvPr>
        <xdr:cNvCxnSpPr/>
      </xdr:nvCxnSpPr>
      <xdr:spPr>
        <a:xfrm flipV="1">
          <a:off x="11798300" y="4812211"/>
          <a:ext cx="762000" cy="6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A4900194-B504-481E-A4CC-10F9E83941B8}"/>
            </a:ext>
          </a:extLst>
        </xdr:cNvPr>
        <xdr:cNvSpPr txBox="1"/>
      </xdr:nvSpPr>
      <xdr:spPr>
        <a:xfrm>
          <a:off x="13836727" y="506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99B7198A-EB40-415E-925D-6812901FB9CE}"/>
            </a:ext>
          </a:extLst>
        </xdr:cNvPr>
        <xdr:cNvSpPr txBox="1"/>
      </xdr:nvSpPr>
      <xdr:spPr>
        <a:xfrm>
          <a:off x="13087427" y="501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28CCEC11-2DD5-454E-83A9-2BB857CC690E}"/>
            </a:ext>
          </a:extLst>
        </xdr:cNvPr>
        <xdr:cNvSpPr txBox="1"/>
      </xdr:nvSpPr>
      <xdr:spPr>
        <a:xfrm>
          <a:off x="12325427" y="52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a:extLst>
            <a:ext uri="{FF2B5EF4-FFF2-40B4-BE49-F238E27FC236}">
              <a16:creationId xmlns:a16="http://schemas.microsoft.com/office/drawing/2014/main" id="{CA564A25-BCBB-4836-A602-FB0E63479691}"/>
            </a:ext>
          </a:extLst>
        </xdr:cNvPr>
        <xdr:cNvSpPr txBox="1"/>
      </xdr:nvSpPr>
      <xdr:spPr>
        <a:xfrm>
          <a:off x="11563427" y="53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101263</xdr:rowOff>
    </xdr:from>
    <xdr:ext cx="469744" cy="259045"/>
    <xdr:sp macro="" textlink="">
      <xdr:nvSpPr>
        <xdr:cNvPr id="172" name="n_1mainValue債務償還比率">
          <a:extLst>
            <a:ext uri="{FF2B5EF4-FFF2-40B4-BE49-F238E27FC236}">
              <a16:creationId xmlns:a16="http://schemas.microsoft.com/office/drawing/2014/main" id="{89495639-904B-469F-AC9E-2A2339DFAC69}"/>
            </a:ext>
          </a:extLst>
        </xdr:cNvPr>
        <xdr:cNvSpPr txBox="1"/>
      </xdr:nvSpPr>
      <xdr:spPr>
        <a:xfrm>
          <a:off x="13836727" y="43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150303</xdr:rowOff>
    </xdr:from>
    <xdr:ext cx="469744" cy="259045"/>
    <xdr:sp macro="" textlink="">
      <xdr:nvSpPr>
        <xdr:cNvPr id="173" name="n_2mainValue債務償還比率">
          <a:extLst>
            <a:ext uri="{FF2B5EF4-FFF2-40B4-BE49-F238E27FC236}">
              <a16:creationId xmlns:a16="http://schemas.microsoft.com/office/drawing/2014/main" id="{6983E487-01C8-4BA2-A91F-70FD72DC6684}"/>
            </a:ext>
          </a:extLst>
        </xdr:cNvPr>
        <xdr:cNvSpPr txBox="1"/>
      </xdr:nvSpPr>
      <xdr:spPr>
        <a:xfrm>
          <a:off x="13087427" y="44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78938</xdr:rowOff>
    </xdr:from>
    <xdr:ext cx="469744" cy="259045"/>
    <xdr:sp macro="" textlink="">
      <xdr:nvSpPr>
        <xdr:cNvPr id="174" name="n_3mainValue債務償還比率">
          <a:extLst>
            <a:ext uri="{FF2B5EF4-FFF2-40B4-BE49-F238E27FC236}">
              <a16:creationId xmlns:a16="http://schemas.microsoft.com/office/drawing/2014/main" id="{1F5E8532-A2F9-44EE-8ED6-FD61788B6D9E}"/>
            </a:ext>
          </a:extLst>
        </xdr:cNvPr>
        <xdr:cNvSpPr txBox="1"/>
      </xdr:nvSpPr>
      <xdr:spPr>
        <a:xfrm>
          <a:off x="12325427" y="453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147101</xdr:rowOff>
    </xdr:from>
    <xdr:ext cx="469744" cy="259045"/>
    <xdr:sp macro="" textlink="">
      <xdr:nvSpPr>
        <xdr:cNvPr id="175" name="n_4mainValue債務償還比率">
          <a:extLst>
            <a:ext uri="{FF2B5EF4-FFF2-40B4-BE49-F238E27FC236}">
              <a16:creationId xmlns:a16="http://schemas.microsoft.com/office/drawing/2014/main" id="{BF850CB4-AB61-46CB-91C4-21472FBA0B4C}"/>
            </a:ext>
          </a:extLst>
        </xdr:cNvPr>
        <xdr:cNvSpPr txBox="1"/>
      </xdr:nvSpPr>
      <xdr:spPr>
        <a:xfrm>
          <a:off x="11563427" y="460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14589427-1F4C-41FA-845E-29018817767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9E6D2146-A45B-4AD0-9817-88A950229B6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27D9C6F5-7BB5-478D-B102-216FD7BE8D2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F2846FB7-01E0-4059-B1A2-72FE6DB938A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2E6FDB7D-614A-4EAC-88F6-02F8ABE3C7E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EBDE0171-08F3-4439-9CEF-19150004D74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53B58A-C74D-4D89-8CB7-EF4A241A92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8D4E056-1540-4EE7-9E2A-98BFF1BBDC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AA847E5-9E54-408E-B38B-B40B77C2B6A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A75F5E-EE56-4128-87DC-745710D11AF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EF6429-835F-4719-A73D-815C4ED16B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ABD33E-F949-4D8F-BCD1-5555094DE4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6D4978-648C-4356-A178-86946202AB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0D98EB-C433-4704-9F44-265915CA322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84689A-9722-46EC-BF1E-21AEF4C3407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CE4641-8973-4ABC-9AAF-1CD6D48C1F8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29,885
29,332
445.63
24,501,157
22,282,458
1,936,356
12,260,105
17,160,426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74A45A-22B0-4D21-A6B4-679182B452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FAAF1F-6EE2-4741-8B80-7A6FEFDF9F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853738-BEDD-4155-A1D8-DAE13CEDB0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B56ED0-0DDC-4FED-9BA6-3C7B683EE2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4AFC4E-AB6B-4A0E-A980-C4ADEAC12A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218FBD4-510C-4B3F-A77D-1B5C9C308E0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B45AAF-23E1-45AE-B9D8-0D0A4C98AA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A90B7D-609D-4FEA-88E1-0A852D54FA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23B995-07B1-4519-BE34-38C9BA1492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52EFAE-068B-4959-BBEC-112C901307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5C66D1F-C919-4288-B2B6-AD4B1E4326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5DB2EE-F362-4728-B467-57FCC85494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376DFA-93A0-4DA0-93C2-87CB186857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147418-CB9D-443E-94D1-2B6E30A8266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3A793A-E783-4267-A9DE-5D75CB3D3E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F86441-6608-4919-AC9F-20F85E4D93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713455-5951-4465-BE60-E6BF9F39C9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184045-6A69-4D5E-B888-FFF403C45F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265E6E-32B6-4DA5-8514-790E7B8EA6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2F1405-11BF-4199-BE88-82B624A017B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552774-A1F4-44F8-990C-7103FB97A8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376EF2-618C-4408-AEA5-25907BCA23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8AE462-17CD-46CD-9386-C9584517CB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C6C92D-25D4-4F70-92C3-D7C85823B9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AD5BE8-80F0-49EF-AA17-B629247760C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C5C693-9E86-453E-90E8-58524B2381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951C3C-11AF-43BC-A844-ECA8C19C9A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0CA756F-6F28-4E99-A18B-B1045F5225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70F891-0656-4B50-B1BA-0542CE171AE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2CFAF2-1BDE-45D4-A656-9C901ABE2B7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A1728E-1A27-43B2-B3DE-F51480DE8BE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E76D31-D100-4848-B3A8-E152E691220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C2DD120-534F-4D9B-81F3-3B7391BB7D6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51CF2E6-F863-4A3A-BFE2-5C1BEF1841B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C973C9E-DAB3-4991-A1E3-98F8A42197E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06F866A-8DC8-4307-A788-E973D4004D1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F30C743-8BC7-4AB2-A739-EF669511741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B8E7156-676F-43A9-91FF-8FA14B8B13E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4FE163F-1A73-4EEA-AD0C-898FE10F77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CC3CECF-A2B9-4A45-8EB8-47ABAAF0CA9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0FCC82-E097-4F2E-829B-67025327C2B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16959D4-EB3F-41F7-A493-A4A0E97482B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C2AC1D7-86BF-4DCF-BE52-E95AA83C153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3E8B333-ED8E-4C2D-9F62-F3445E91715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7E465D1-D6AF-4BCA-B7F9-36EB4B65C78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8DE84AFE-7C4B-4599-BEEF-477B1E34F8B9}"/>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84D6E9AE-69F7-4447-8D08-1F26224B7065}"/>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DC4914C7-5194-4C0B-AA0D-98E45F0B07AF}"/>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8C2E1785-F6D4-4BB6-8B5A-F689B9250885}"/>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E5D6A84B-8396-48E1-98AB-557276A1B01F}"/>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FF96DC80-B182-4AA3-8924-19043A64C99B}"/>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58D0B472-60A8-4563-8205-6296E2FD63CC}"/>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1CE1ED3-599E-4F54-9438-67A9916127E9}"/>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55C90CB0-D083-43A7-8CCC-09D2403EFF4B}"/>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D797D750-8AD7-4D26-8FFD-D63C84BEEE36}"/>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267E71CC-495F-4DF2-9C88-D04AB907EEEC}"/>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735CC04-48CB-42AF-B07E-00C535F29F7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FB662B-BF2D-454F-A67A-9AC088D1849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5C48D2-4987-46CC-80CB-18732603971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8AD2CA6-4E22-4090-AD87-8C202994A1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54AC7B-555E-4273-BB02-8433F8FDED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73" name="楕円 72">
          <a:extLst>
            <a:ext uri="{FF2B5EF4-FFF2-40B4-BE49-F238E27FC236}">
              <a16:creationId xmlns:a16="http://schemas.microsoft.com/office/drawing/2014/main" id="{B9AD7DF0-85DA-4CC5-B359-312554EA6EC7}"/>
            </a:ext>
          </a:extLst>
        </xdr:cNvPr>
        <xdr:cNvSpPr/>
      </xdr:nvSpPr>
      <xdr:spPr>
        <a:xfrm>
          <a:off x="4584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31132</xdr:rowOff>
    </xdr:from>
    <xdr:ext cx="405111" cy="259045"/>
    <xdr:sp macro="" textlink="">
      <xdr:nvSpPr>
        <xdr:cNvPr id="74" name="【道路】&#10;有形固定資産減価償却率該当値テキスト">
          <a:extLst>
            <a:ext uri="{FF2B5EF4-FFF2-40B4-BE49-F238E27FC236}">
              <a16:creationId xmlns:a16="http://schemas.microsoft.com/office/drawing/2014/main" id="{6CA7ADBB-B3C1-4287-BEFF-6F1E1A0D36E8}"/>
            </a:ext>
          </a:extLst>
        </xdr:cNvPr>
        <xdr:cNvSpPr txBox="1"/>
      </xdr:nvSpPr>
      <xdr:spPr>
        <a:xfrm>
          <a:off x="4673600" y="637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5" name="楕円 74">
          <a:extLst>
            <a:ext uri="{FF2B5EF4-FFF2-40B4-BE49-F238E27FC236}">
              <a16:creationId xmlns:a16="http://schemas.microsoft.com/office/drawing/2014/main" id="{71084E04-35E1-4BA7-9508-8F876ADE27EE}"/>
            </a:ext>
          </a:extLst>
        </xdr:cNvPr>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24765</xdr:rowOff>
    </xdr:from>
    <xdr:to>
      <xdr:col>24</xdr:col>
      <xdr:colOff>63500</xdr:colOff>
      <xdr:row>38</xdr:row>
      <xdr:rowOff>59055</xdr:rowOff>
    </xdr:to>
    <xdr:cxnSp macro="">
      <xdr:nvCxnSpPr>
        <xdr:cNvPr id="76" name="直線コネクタ 75">
          <a:extLst>
            <a:ext uri="{FF2B5EF4-FFF2-40B4-BE49-F238E27FC236}">
              <a16:creationId xmlns:a16="http://schemas.microsoft.com/office/drawing/2014/main" id="{E756F428-B05D-438B-8E61-219ADBB98B5F}"/>
            </a:ext>
          </a:extLst>
        </xdr:cNvPr>
        <xdr:cNvCxnSpPr/>
      </xdr:nvCxnSpPr>
      <xdr:spPr>
        <a:xfrm>
          <a:off x="3797300" y="65398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111125</xdr:rowOff>
    </xdr:from>
    <xdr:to>
      <xdr:col>15</xdr:col>
      <xdr:colOff>101600</xdr:colOff>
      <xdr:row>38</xdr:row>
      <xdr:rowOff>41275</xdr:rowOff>
    </xdr:to>
    <xdr:sp macro="" textlink="">
      <xdr:nvSpPr>
        <xdr:cNvPr id="77" name="楕円 76">
          <a:extLst>
            <a:ext uri="{FF2B5EF4-FFF2-40B4-BE49-F238E27FC236}">
              <a16:creationId xmlns:a16="http://schemas.microsoft.com/office/drawing/2014/main" id="{08390607-5948-4722-801D-2CB4A3054E0B}"/>
            </a:ext>
          </a:extLst>
        </xdr:cNvPr>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161925</xdr:rowOff>
    </xdr:from>
    <xdr:to>
      <xdr:col>19</xdr:col>
      <xdr:colOff>177800</xdr:colOff>
      <xdr:row>38</xdr:row>
      <xdr:rowOff>24765</xdr:rowOff>
    </xdr:to>
    <xdr:cxnSp macro="">
      <xdr:nvCxnSpPr>
        <xdr:cNvPr id="78" name="直線コネクタ 77">
          <a:extLst>
            <a:ext uri="{FF2B5EF4-FFF2-40B4-BE49-F238E27FC236}">
              <a16:creationId xmlns:a16="http://schemas.microsoft.com/office/drawing/2014/main" id="{207BA92C-628B-418D-BFF2-4A17EDEC8F7E}"/>
            </a:ext>
          </a:extLst>
        </xdr:cNvPr>
        <xdr:cNvCxnSpPr/>
      </xdr:nvCxnSpPr>
      <xdr:spPr>
        <a:xfrm>
          <a:off x="2908300" y="65055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74930</xdr:rowOff>
    </xdr:from>
    <xdr:to>
      <xdr:col>10</xdr:col>
      <xdr:colOff>165100</xdr:colOff>
      <xdr:row>38</xdr:row>
      <xdr:rowOff>5080</xdr:rowOff>
    </xdr:to>
    <xdr:sp macro="" textlink="">
      <xdr:nvSpPr>
        <xdr:cNvPr id="79" name="楕円 78">
          <a:extLst>
            <a:ext uri="{FF2B5EF4-FFF2-40B4-BE49-F238E27FC236}">
              <a16:creationId xmlns:a16="http://schemas.microsoft.com/office/drawing/2014/main" id="{65E4C18C-66BF-48F8-9DD8-3F1C7217FBE9}"/>
            </a:ext>
          </a:extLst>
        </xdr:cNvPr>
        <xdr:cNvSpPr/>
      </xdr:nvSpPr>
      <xdr:spPr>
        <a:xfrm>
          <a:off x="1968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125730</xdr:rowOff>
    </xdr:from>
    <xdr:to>
      <xdr:col>15</xdr:col>
      <xdr:colOff>50800</xdr:colOff>
      <xdr:row>37</xdr:row>
      <xdr:rowOff>161925</xdr:rowOff>
    </xdr:to>
    <xdr:cxnSp macro="">
      <xdr:nvCxnSpPr>
        <xdr:cNvPr id="80" name="直線コネクタ 79">
          <a:extLst>
            <a:ext uri="{FF2B5EF4-FFF2-40B4-BE49-F238E27FC236}">
              <a16:creationId xmlns:a16="http://schemas.microsoft.com/office/drawing/2014/main" id="{7701E7EF-CF6E-4B4C-8C53-B27E9B02D110}"/>
            </a:ext>
          </a:extLst>
        </xdr:cNvPr>
        <xdr:cNvCxnSpPr/>
      </xdr:nvCxnSpPr>
      <xdr:spPr>
        <a:xfrm>
          <a:off x="2019300" y="6469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1" name="n_1aveValue【道路】&#10;有形固定資産減価償却率">
          <a:extLst>
            <a:ext uri="{FF2B5EF4-FFF2-40B4-BE49-F238E27FC236}">
              <a16:creationId xmlns:a16="http://schemas.microsoft.com/office/drawing/2014/main" id="{CEA19D2E-9C4F-4DF9-93B1-B9C17E1D3C39}"/>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2" name="n_2aveValue【道路】&#10;有形固定資産減価償却率">
          <a:extLst>
            <a:ext uri="{FF2B5EF4-FFF2-40B4-BE49-F238E27FC236}">
              <a16:creationId xmlns:a16="http://schemas.microsoft.com/office/drawing/2014/main" id="{FAF87456-4C72-495C-985B-127D859A2171}"/>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3" name="n_3aveValue【道路】&#10;有形固定資産減価償却率">
          <a:extLst>
            <a:ext uri="{FF2B5EF4-FFF2-40B4-BE49-F238E27FC236}">
              <a16:creationId xmlns:a16="http://schemas.microsoft.com/office/drawing/2014/main" id="{29587C37-9D71-4EAA-948E-374CD69C6517}"/>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4" name="n_4aveValue【道路】&#10;有形固定資産減価償却率">
          <a:extLst>
            <a:ext uri="{FF2B5EF4-FFF2-40B4-BE49-F238E27FC236}">
              <a16:creationId xmlns:a16="http://schemas.microsoft.com/office/drawing/2014/main" id="{3A9CB814-8391-43A2-9A18-126DB240EBF8}"/>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92092</xdr:rowOff>
    </xdr:from>
    <xdr:ext cx="405111" cy="259045"/>
    <xdr:sp macro="" textlink="">
      <xdr:nvSpPr>
        <xdr:cNvPr id="85" name="n_1mainValue【道路】&#10;有形固定資産減価償却率">
          <a:extLst>
            <a:ext uri="{FF2B5EF4-FFF2-40B4-BE49-F238E27FC236}">
              <a16:creationId xmlns:a16="http://schemas.microsoft.com/office/drawing/2014/main" id="{E3F0C4A1-C9D2-4CB4-9093-758973C47CE8}"/>
            </a:ext>
          </a:extLst>
        </xdr:cNvPr>
        <xdr:cNvSpPr txBox="1"/>
      </xdr:nvSpPr>
      <xdr:spPr>
        <a:xfrm>
          <a:off x="3582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6" name="n_2mainValue【道路】&#10;有形固定資産減価償却率">
          <a:extLst>
            <a:ext uri="{FF2B5EF4-FFF2-40B4-BE49-F238E27FC236}">
              <a16:creationId xmlns:a16="http://schemas.microsoft.com/office/drawing/2014/main" id="{EBB9F423-12BD-4958-8998-2C64C2F2098E}"/>
            </a:ext>
          </a:extLst>
        </xdr:cNvPr>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21607</xdr:rowOff>
    </xdr:from>
    <xdr:ext cx="405111" cy="259045"/>
    <xdr:sp macro="" textlink="">
      <xdr:nvSpPr>
        <xdr:cNvPr id="87" name="n_3mainValue【道路】&#10;有形固定資産減価償却率">
          <a:extLst>
            <a:ext uri="{FF2B5EF4-FFF2-40B4-BE49-F238E27FC236}">
              <a16:creationId xmlns:a16="http://schemas.microsoft.com/office/drawing/2014/main" id="{B2789ABA-49B0-4B92-9107-F9F3316C3EAC}"/>
            </a:ext>
          </a:extLst>
        </xdr:cNvPr>
        <xdr:cNvSpPr txBox="1"/>
      </xdr:nvSpPr>
      <xdr:spPr>
        <a:xfrm>
          <a:off x="1816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4E8F0BA7-3F45-44A3-B9B8-69CEBFD21B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EBE8A7E7-35C9-4392-85A2-D9C9B2911F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B3D89099-C155-4ED5-905A-97641097638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13FB318A-A81C-4EF9-91FF-36E41141EA7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858429BA-5E83-426F-84ED-C9D5B2115F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3CC69053-583B-44F0-ADDA-949D603DAF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9715DACB-ADA7-4C95-9968-A2A5F17306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902B8FF7-689F-451F-894B-669D52F2DDD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8F8DB39B-041A-4F5C-93D4-3EFABBACD5A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4C4A002B-D28A-42DF-A073-EA91BC2FE4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59B8FAD5-5009-49F9-A891-0A2F11D773B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202537A5-A722-403F-9825-45F21637FAD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14F9E88B-B2C2-47BC-9EA6-B3FB9214A02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ABED81FB-56B8-442D-8E60-937BE32701A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81D52EC3-3E09-4CB5-B4F6-37CE8AFBDF4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F165E0F0-12D5-4D80-B57F-1174F3F8AD7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070C1493-D916-4479-B459-B9AE33D05FC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2325DDA8-E5EE-425C-8B7B-1994A39EAA4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BCF4CEFA-4A67-4835-8FF4-9BAF7C89902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00C7467C-56F5-4614-9D1B-E4A94A9B7FD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35295E5E-9A07-4A51-BCB4-6D99F053E16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9" name="テキスト ボックス 108">
          <a:extLst>
            <a:ext uri="{FF2B5EF4-FFF2-40B4-BE49-F238E27FC236}">
              <a16:creationId xmlns:a16="http://schemas.microsoft.com/office/drawing/2014/main" id="{C737CDB2-0AA6-4303-87A7-8BC63585CAE2}"/>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0D225B9-0FC9-43EF-AC8B-2E8B65D2F4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8A9FE067-1BF6-4B09-AE43-5214B1B3AF3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CA56C70-D11D-4F7E-AADE-A480B00A37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3" name="直線コネクタ 112">
          <a:extLst>
            <a:ext uri="{FF2B5EF4-FFF2-40B4-BE49-F238E27FC236}">
              <a16:creationId xmlns:a16="http://schemas.microsoft.com/office/drawing/2014/main" id="{FE135726-EECF-4F80-BF4C-D039919B4C46}"/>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4" name="【道路】&#10;一人当たり延長最小値テキスト">
          <a:extLst>
            <a:ext uri="{FF2B5EF4-FFF2-40B4-BE49-F238E27FC236}">
              <a16:creationId xmlns:a16="http://schemas.microsoft.com/office/drawing/2014/main" id="{88166A6A-88AC-4232-ACE2-D2345A160F8F}"/>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5" name="直線コネクタ 114">
          <a:extLst>
            <a:ext uri="{FF2B5EF4-FFF2-40B4-BE49-F238E27FC236}">
              <a16:creationId xmlns:a16="http://schemas.microsoft.com/office/drawing/2014/main" id="{BAF9FC3B-08A6-43AB-B8C6-7BD147F0D42A}"/>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6" name="【道路】&#10;一人当たり延長最大値テキスト">
          <a:extLst>
            <a:ext uri="{FF2B5EF4-FFF2-40B4-BE49-F238E27FC236}">
              <a16:creationId xmlns:a16="http://schemas.microsoft.com/office/drawing/2014/main" id="{210F778F-5D54-4E99-9221-68AA1FF56B0F}"/>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17" name="直線コネクタ 116">
          <a:extLst>
            <a:ext uri="{FF2B5EF4-FFF2-40B4-BE49-F238E27FC236}">
              <a16:creationId xmlns:a16="http://schemas.microsoft.com/office/drawing/2014/main" id="{DC29A928-01C9-479A-A8A9-495B4184FCAF}"/>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18" name="【道路】&#10;一人当たり延長平均値テキスト">
          <a:extLst>
            <a:ext uri="{FF2B5EF4-FFF2-40B4-BE49-F238E27FC236}">
              <a16:creationId xmlns:a16="http://schemas.microsoft.com/office/drawing/2014/main" id="{B5565DC2-0A36-42E2-A09A-19E5C70EBF8F}"/>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19" name="フローチャート: 判断 118">
          <a:extLst>
            <a:ext uri="{FF2B5EF4-FFF2-40B4-BE49-F238E27FC236}">
              <a16:creationId xmlns:a16="http://schemas.microsoft.com/office/drawing/2014/main" id="{0591211A-C482-48FA-81A7-B07F3A3C6AFD}"/>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0" name="フローチャート: 判断 119">
          <a:extLst>
            <a:ext uri="{FF2B5EF4-FFF2-40B4-BE49-F238E27FC236}">
              <a16:creationId xmlns:a16="http://schemas.microsoft.com/office/drawing/2014/main" id="{9CAE223C-77F6-4865-9551-159226ABEC4A}"/>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1" name="フローチャート: 判断 120">
          <a:extLst>
            <a:ext uri="{FF2B5EF4-FFF2-40B4-BE49-F238E27FC236}">
              <a16:creationId xmlns:a16="http://schemas.microsoft.com/office/drawing/2014/main" id="{86EA6237-8107-498C-A13C-3EAE5E3FD18E}"/>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2" name="フローチャート: 判断 121">
          <a:extLst>
            <a:ext uri="{FF2B5EF4-FFF2-40B4-BE49-F238E27FC236}">
              <a16:creationId xmlns:a16="http://schemas.microsoft.com/office/drawing/2014/main" id="{8CF2F1DD-ACE9-49C5-A2AA-464DB263B8EE}"/>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3" name="フローチャート: 判断 122">
          <a:extLst>
            <a:ext uri="{FF2B5EF4-FFF2-40B4-BE49-F238E27FC236}">
              <a16:creationId xmlns:a16="http://schemas.microsoft.com/office/drawing/2014/main" id="{11BEF082-9CEC-426C-9424-1BE556564FA1}"/>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F80D23B-10C3-4DDC-9620-FDD338DE51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E9FF9F9-7240-4A75-ADA0-6D80396511C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05A5F8F-DA2D-47B3-9ED1-DECBF9C229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50BF85B-74C9-47EB-A15C-0DF8F57B660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737C01-3FA7-4EAF-9DC6-8D0C4A2DF3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95482</xdr:rowOff>
    </xdr:from>
    <xdr:to>
      <xdr:col>55</xdr:col>
      <xdr:colOff>50800</xdr:colOff>
      <xdr:row>37</xdr:row>
      <xdr:rowOff>25632</xdr:rowOff>
    </xdr:to>
    <xdr:sp macro="" textlink="">
      <xdr:nvSpPr>
        <xdr:cNvPr id="129" name="楕円 128">
          <a:extLst>
            <a:ext uri="{FF2B5EF4-FFF2-40B4-BE49-F238E27FC236}">
              <a16:creationId xmlns:a16="http://schemas.microsoft.com/office/drawing/2014/main" id="{58B30EE3-DE4F-4A01-9B7D-E28D37D1FDA0}"/>
            </a:ext>
          </a:extLst>
        </xdr:cNvPr>
        <xdr:cNvSpPr/>
      </xdr:nvSpPr>
      <xdr:spPr>
        <a:xfrm>
          <a:off x="10426700" y="62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118359</xdr:rowOff>
    </xdr:from>
    <xdr:ext cx="534377" cy="259045"/>
    <xdr:sp macro="" textlink="">
      <xdr:nvSpPr>
        <xdr:cNvPr id="130" name="【道路】&#10;一人当たり延長該当値テキスト">
          <a:extLst>
            <a:ext uri="{FF2B5EF4-FFF2-40B4-BE49-F238E27FC236}">
              <a16:creationId xmlns:a16="http://schemas.microsoft.com/office/drawing/2014/main" id="{E486C722-C128-405C-ADC3-D9DFB23C34A2}"/>
            </a:ext>
          </a:extLst>
        </xdr:cNvPr>
        <xdr:cNvSpPr txBox="1"/>
      </xdr:nvSpPr>
      <xdr:spPr>
        <a:xfrm>
          <a:off x="10515600" y="61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110276</xdr:rowOff>
    </xdr:from>
    <xdr:to>
      <xdr:col>50</xdr:col>
      <xdr:colOff>165100</xdr:colOff>
      <xdr:row>37</xdr:row>
      <xdr:rowOff>40426</xdr:rowOff>
    </xdr:to>
    <xdr:sp macro="" textlink="">
      <xdr:nvSpPr>
        <xdr:cNvPr id="131" name="楕円 130">
          <a:extLst>
            <a:ext uri="{FF2B5EF4-FFF2-40B4-BE49-F238E27FC236}">
              <a16:creationId xmlns:a16="http://schemas.microsoft.com/office/drawing/2014/main" id="{243C159A-8E6D-413B-AB29-892F7FF2764F}"/>
            </a:ext>
          </a:extLst>
        </xdr:cNvPr>
        <xdr:cNvSpPr/>
      </xdr:nvSpPr>
      <xdr:spPr>
        <a:xfrm>
          <a:off x="9588500" y="628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146282</xdr:rowOff>
    </xdr:from>
    <xdr:to>
      <xdr:col>55</xdr:col>
      <xdr:colOff>0</xdr:colOff>
      <xdr:row>36</xdr:row>
      <xdr:rowOff>161076</xdr:rowOff>
    </xdr:to>
    <xdr:cxnSp macro="">
      <xdr:nvCxnSpPr>
        <xdr:cNvPr id="132" name="直線コネクタ 131">
          <a:extLst>
            <a:ext uri="{FF2B5EF4-FFF2-40B4-BE49-F238E27FC236}">
              <a16:creationId xmlns:a16="http://schemas.microsoft.com/office/drawing/2014/main" id="{2EA634D8-CB52-4794-845F-E81A7CD0FC12}"/>
            </a:ext>
          </a:extLst>
        </xdr:cNvPr>
        <xdr:cNvCxnSpPr/>
      </xdr:nvCxnSpPr>
      <xdr:spPr>
        <a:xfrm flipV="1">
          <a:off x="9639300" y="6318482"/>
          <a:ext cx="8382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128401</xdr:rowOff>
    </xdr:from>
    <xdr:to>
      <xdr:col>46</xdr:col>
      <xdr:colOff>38100</xdr:colOff>
      <xdr:row>37</xdr:row>
      <xdr:rowOff>58551</xdr:rowOff>
    </xdr:to>
    <xdr:sp macro="" textlink="">
      <xdr:nvSpPr>
        <xdr:cNvPr id="133" name="楕円 132">
          <a:extLst>
            <a:ext uri="{FF2B5EF4-FFF2-40B4-BE49-F238E27FC236}">
              <a16:creationId xmlns:a16="http://schemas.microsoft.com/office/drawing/2014/main" id="{088BFA7C-9EC8-411F-8592-2F6C0CECA00D}"/>
            </a:ext>
          </a:extLst>
        </xdr:cNvPr>
        <xdr:cNvSpPr/>
      </xdr:nvSpPr>
      <xdr:spPr>
        <a:xfrm>
          <a:off x="8699500" y="630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161076</xdr:rowOff>
    </xdr:from>
    <xdr:to>
      <xdr:col>50</xdr:col>
      <xdr:colOff>114300</xdr:colOff>
      <xdr:row>37</xdr:row>
      <xdr:rowOff>7751</xdr:rowOff>
    </xdr:to>
    <xdr:cxnSp macro="">
      <xdr:nvCxnSpPr>
        <xdr:cNvPr id="134" name="直線コネクタ 133">
          <a:extLst>
            <a:ext uri="{FF2B5EF4-FFF2-40B4-BE49-F238E27FC236}">
              <a16:creationId xmlns:a16="http://schemas.microsoft.com/office/drawing/2014/main" id="{0B51BA5F-D1B6-4151-949B-4A9EDAD4AE36}"/>
            </a:ext>
          </a:extLst>
        </xdr:cNvPr>
        <xdr:cNvCxnSpPr/>
      </xdr:nvCxnSpPr>
      <xdr:spPr>
        <a:xfrm flipV="1">
          <a:off x="8750300" y="6333276"/>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141953</xdr:rowOff>
    </xdr:from>
    <xdr:to>
      <xdr:col>41</xdr:col>
      <xdr:colOff>101600</xdr:colOff>
      <xdr:row>37</xdr:row>
      <xdr:rowOff>72103</xdr:rowOff>
    </xdr:to>
    <xdr:sp macro="" textlink="">
      <xdr:nvSpPr>
        <xdr:cNvPr id="135" name="楕円 134">
          <a:extLst>
            <a:ext uri="{FF2B5EF4-FFF2-40B4-BE49-F238E27FC236}">
              <a16:creationId xmlns:a16="http://schemas.microsoft.com/office/drawing/2014/main" id="{679384B8-07F8-403D-AB74-2A2A84E4E717}"/>
            </a:ext>
          </a:extLst>
        </xdr:cNvPr>
        <xdr:cNvSpPr/>
      </xdr:nvSpPr>
      <xdr:spPr>
        <a:xfrm>
          <a:off x="7810500" y="63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7751</xdr:rowOff>
    </xdr:from>
    <xdr:to>
      <xdr:col>45</xdr:col>
      <xdr:colOff>177800</xdr:colOff>
      <xdr:row>37</xdr:row>
      <xdr:rowOff>21303</xdr:rowOff>
    </xdr:to>
    <xdr:cxnSp macro="">
      <xdr:nvCxnSpPr>
        <xdr:cNvPr id="136" name="直線コネクタ 135">
          <a:extLst>
            <a:ext uri="{FF2B5EF4-FFF2-40B4-BE49-F238E27FC236}">
              <a16:creationId xmlns:a16="http://schemas.microsoft.com/office/drawing/2014/main" id="{9A4C32CF-BEF2-4C15-8AA9-98A9D15C1AFC}"/>
            </a:ext>
          </a:extLst>
        </xdr:cNvPr>
        <xdr:cNvCxnSpPr/>
      </xdr:nvCxnSpPr>
      <xdr:spPr>
        <a:xfrm flipV="1">
          <a:off x="7861300" y="6351401"/>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37" name="n_1aveValue【道路】&#10;一人当たり延長">
          <a:extLst>
            <a:ext uri="{FF2B5EF4-FFF2-40B4-BE49-F238E27FC236}">
              <a16:creationId xmlns:a16="http://schemas.microsoft.com/office/drawing/2014/main" id="{992ECE68-A435-4B5B-8CBF-2EF42939ABA1}"/>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38" name="n_2aveValue【道路】&#10;一人当たり延長">
          <a:extLst>
            <a:ext uri="{FF2B5EF4-FFF2-40B4-BE49-F238E27FC236}">
              <a16:creationId xmlns:a16="http://schemas.microsoft.com/office/drawing/2014/main" id="{E6678ECE-D0C8-42E4-AC1B-22353AC3CE4B}"/>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39" name="n_3aveValue【道路】&#10;一人当たり延長">
          <a:extLst>
            <a:ext uri="{FF2B5EF4-FFF2-40B4-BE49-F238E27FC236}">
              <a16:creationId xmlns:a16="http://schemas.microsoft.com/office/drawing/2014/main" id="{FB1A7B97-3D5E-40DE-8115-2FBA2B7134F9}"/>
            </a:ext>
          </a:extLst>
        </xdr:cNvPr>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0" name="n_4aveValue【道路】&#10;一人当たり延長">
          <a:extLst>
            <a:ext uri="{FF2B5EF4-FFF2-40B4-BE49-F238E27FC236}">
              <a16:creationId xmlns:a16="http://schemas.microsoft.com/office/drawing/2014/main" id="{F977324F-E056-46E6-82CE-B97294D5A7C8}"/>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56953</xdr:rowOff>
    </xdr:from>
    <xdr:ext cx="534377" cy="259045"/>
    <xdr:sp macro="" textlink="">
      <xdr:nvSpPr>
        <xdr:cNvPr id="141" name="n_1mainValue【道路】&#10;一人当たり延長">
          <a:extLst>
            <a:ext uri="{FF2B5EF4-FFF2-40B4-BE49-F238E27FC236}">
              <a16:creationId xmlns:a16="http://schemas.microsoft.com/office/drawing/2014/main" id="{FD14C81B-93D5-4EEB-806F-53F2F47AEC7F}"/>
            </a:ext>
          </a:extLst>
        </xdr:cNvPr>
        <xdr:cNvSpPr txBox="1"/>
      </xdr:nvSpPr>
      <xdr:spPr>
        <a:xfrm>
          <a:off x="9359411" y="605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75078</xdr:rowOff>
    </xdr:from>
    <xdr:ext cx="534377" cy="259045"/>
    <xdr:sp macro="" textlink="">
      <xdr:nvSpPr>
        <xdr:cNvPr id="142" name="n_2mainValue【道路】&#10;一人当たり延長">
          <a:extLst>
            <a:ext uri="{FF2B5EF4-FFF2-40B4-BE49-F238E27FC236}">
              <a16:creationId xmlns:a16="http://schemas.microsoft.com/office/drawing/2014/main" id="{20C4C672-50D7-4A61-982F-48B86F152F93}"/>
            </a:ext>
          </a:extLst>
        </xdr:cNvPr>
        <xdr:cNvSpPr txBox="1"/>
      </xdr:nvSpPr>
      <xdr:spPr>
        <a:xfrm>
          <a:off x="8483111" y="6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88630</xdr:rowOff>
    </xdr:from>
    <xdr:ext cx="534377" cy="259045"/>
    <xdr:sp macro="" textlink="">
      <xdr:nvSpPr>
        <xdr:cNvPr id="143" name="n_3mainValue【道路】&#10;一人当たり延長">
          <a:extLst>
            <a:ext uri="{FF2B5EF4-FFF2-40B4-BE49-F238E27FC236}">
              <a16:creationId xmlns:a16="http://schemas.microsoft.com/office/drawing/2014/main" id="{BF635CF1-B736-46F8-887D-0D3DBD88B5E0}"/>
            </a:ext>
          </a:extLst>
        </xdr:cNvPr>
        <xdr:cNvSpPr txBox="1"/>
      </xdr:nvSpPr>
      <xdr:spPr>
        <a:xfrm>
          <a:off x="7594111" y="60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C3C32AFE-18A1-4229-8097-DD0F5E1505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4F24125-867A-4A76-A174-7D9926FD541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D32D59A3-DBCD-48A4-AA5E-2FC8FB3D0A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2C33A317-7A93-4C01-99A7-8AF721C5C28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FFCADEB7-2B05-48BF-8811-3E6B2E3D46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D0DDBC8-434A-43C8-B88B-9C56667B87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5518D0E9-136A-41FB-B3C6-D33C1B7187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9D066886-FEC1-4F66-8F43-5A7C2EC9054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E66A8BF2-D526-4E70-ABAA-71274F07C11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B36E7F94-FB48-48C8-9806-BC128A6620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72ED9406-A892-400C-9F4C-06A41EACD0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57EAABF2-6588-4D42-AEAD-0FBE697F727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BBB016A0-702D-4564-A35A-CE59BB8E423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3D12D40-D445-46FC-B9B4-21BE2CCF7A7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9D2A4AD1-D96C-4DD6-BC57-40E2431B445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FE588472-C233-45CD-A57E-5EA849F07AD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FEEFDA86-6C61-4B0E-A6F9-8B18D86E054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630A1BA3-6BA5-4F18-B730-2F68E66A8A9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8554EF8E-E34C-416A-A646-BA65E3BAD67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FCB7E375-B0EF-440A-A2FA-378A4F02CD8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6FBE0E1F-49B4-4BF8-8490-40CE8362933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C52928CD-E065-44D4-8D11-44FD6B43330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4DEAD1E6-7DDB-4886-B503-1FAB3907870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9A2360A-DDD6-45CC-AF9C-26E0922932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617BFA5-0DA8-49A7-9EEF-5E6E8D3C16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69" name="直線コネクタ 168">
          <a:extLst>
            <a:ext uri="{FF2B5EF4-FFF2-40B4-BE49-F238E27FC236}">
              <a16:creationId xmlns:a16="http://schemas.microsoft.com/office/drawing/2014/main" id="{632188E5-DF0C-4879-9970-63DA6021DC23}"/>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203FAA7E-FE1E-48D2-8143-00964B120FBA}"/>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a:extLst>
            <a:ext uri="{FF2B5EF4-FFF2-40B4-BE49-F238E27FC236}">
              <a16:creationId xmlns:a16="http://schemas.microsoft.com/office/drawing/2014/main" id="{034EAF93-E88D-47CF-B3F9-F7D27774DC69}"/>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B3E687CA-2ACB-405B-ADD9-509AE6601230}"/>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3" name="直線コネクタ 172">
          <a:extLst>
            <a:ext uri="{FF2B5EF4-FFF2-40B4-BE49-F238E27FC236}">
              <a16:creationId xmlns:a16="http://schemas.microsoft.com/office/drawing/2014/main" id="{7960AD5D-9228-4404-9136-CBA35CCD9E32}"/>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BA023037-FF47-4543-AE3C-DF0184F8E7C2}"/>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75" name="フローチャート: 判断 174">
          <a:extLst>
            <a:ext uri="{FF2B5EF4-FFF2-40B4-BE49-F238E27FC236}">
              <a16:creationId xmlns:a16="http://schemas.microsoft.com/office/drawing/2014/main" id="{2E778F80-7D2E-4B6E-9026-B98CCF608A61}"/>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76" name="フローチャート: 判断 175">
          <a:extLst>
            <a:ext uri="{FF2B5EF4-FFF2-40B4-BE49-F238E27FC236}">
              <a16:creationId xmlns:a16="http://schemas.microsoft.com/office/drawing/2014/main" id="{3AF65F0F-50FB-45C7-8B57-5513587B6E27}"/>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77" name="フローチャート: 判断 176">
          <a:extLst>
            <a:ext uri="{FF2B5EF4-FFF2-40B4-BE49-F238E27FC236}">
              <a16:creationId xmlns:a16="http://schemas.microsoft.com/office/drawing/2014/main" id="{B2BDF46F-5C2A-43F5-AC58-A3825858C937}"/>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78" name="フローチャート: 判断 177">
          <a:extLst>
            <a:ext uri="{FF2B5EF4-FFF2-40B4-BE49-F238E27FC236}">
              <a16:creationId xmlns:a16="http://schemas.microsoft.com/office/drawing/2014/main" id="{CE6FEBF7-D074-4D3E-BCD4-4D2137968908}"/>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16A1211A-7121-40BA-824F-6C60BA6E492C}"/>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20F667D-AF88-4D80-94C6-0BBACB7D66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307F4D5-B7A7-4021-B47F-E4A8DF2385C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DD217A8-F43B-419A-B1B0-D55CB590052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5A4D25C-2B4E-4E96-9121-BEF1C3628E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2F2EFCB-73D0-4B40-953F-8BC590613E4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85" name="楕円 184">
          <a:extLst>
            <a:ext uri="{FF2B5EF4-FFF2-40B4-BE49-F238E27FC236}">
              <a16:creationId xmlns:a16="http://schemas.microsoft.com/office/drawing/2014/main" id="{AE7F220C-8E21-40D5-A919-34B34B1042C6}"/>
            </a:ext>
          </a:extLst>
        </xdr:cNvPr>
        <xdr:cNvSpPr/>
      </xdr:nvSpPr>
      <xdr:spPr>
        <a:xfrm>
          <a:off x="4584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117401</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FC0E5AC6-1262-4F16-A177-0BF03885573A}"/>
            </a:ext>
          </a:extLst>
        </xdr:cNvPr>
        <xdr:cNvSpPr txBox="1"/>
      </xdr:nvSpPr>
      <xdr:spPr>
        <a:xfrm>
          <a:off x="4673600" y="1023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87" name="楕円 186">
          <a:extLst>
            <a:ext uri="{FF2B5EF4-FFF2-40B4-BE49-F238E27FC236}">
              <a16:creationId xmlns:a16="http://schemas.microsoft.com/office/drawing/2014/main" id="{C03987D6-4FF3-4CB0-BABB-5AF0C4863C2B}"/>
            </a:ext>
          </a:extLst>
        </xdr:cNvPr>
        <xdr:cNvSpPr/>
      </xdr:nvSpPr>
      <xdr:spPr>
        <a:xfrm>
          <a:off x="3746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60</xdr:row>
      <xdr:rowOff>145324</xdr:rowOff>
    </xdr:to>
    <xdr:cxnSp macro="">
      <xdr:nvCxnSpPr>
        <xdr:cNvPr id="188" name="直線コネクタ 187">
          <a:extLst>
            <a:ext uri="{FF2B5EF4-FFF2-40B4-BE49-F238E27FC236}">
              <a16:creationId xmlns:a16="http://schemas.microsoft.com/office/drawing/2014/main" id="{9A658A31-16E5-4007-9C07-BDDB8674E22D}"/>
            </a:ext>
          </a:extLst>
        </xdr:cNvPr>
        <xdr:cNvCxnSpPr/>
      </xdr:nvCxnSpPr>
      <xdr:spPr>
        <a:xfrm>
          <a:off x="3797300" y="1043069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65133</xdr:rowOff>
    </xdr:from>
    <xdr:to>
      <xdr:col>15</xdr:col>
      <xdr:colOff>101600</xdr:colOff>
      <xdr:row>60</xdr:row>
      <xdr:rowOff>166733</xdr:rowOff>
    </xdr:to>
    <xdr:sp macro="" textlink="">
      <xdr:nvSpPr>
        <xdr:cNvPr id="189" name="楕円 188">
          <a:extLst>
            <a:ext uri="{FF2B5EF4-FFF2-40B4-BE49-F238E27FC236}">
              <a16:creationId xmlns:a16="http://schemas.microsoft.com/office/drawing/2014/main" id="{25488979-D493-4F51-9C5F-85B4CC4B523F}"/>
            </a:ext>
          </a:extLst>
        </xdr:cNvPr>
        <xdr:cNvSpPr/>
      </xdr:nvSpPr>
      <xdr:spPr>
        <a:xfrm>
          <a:off x="2857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115933</xdr:rowOff>
    </xdr:from>
    <xdr:to>
      <xdr:col>19</xdr:col>
      <xdr:colOff>177800</xdr:colOff>
      <xdr:row>60</xdr:row>
      <xdr:rowOff>143691</xdr:rowOff>
    </xdr:to>
    <xdr:cxnSp macro="">
      <xdr:nvCxnSpPr>
        <xdr:cNvPr id="190" name="直線コネクタ 189">
          <a:extLst>
            <a:ext uri="{FF2B5EF4-FFF2-40B4-BE49-F238E27FC236}">
              <a16:creationId xmlns:a16="http://schemas.microsoft.com/office/drawing/2014/main" id="{F2B65EBA-76DB-464B-8F94-BA4A937EEF42}"/>
            </a:ext>
          </a:extLst>
        </xdr:cNvPr>
        <xdr:cNvCxnSpPr/>
      </xdr:nvCxnSpPr>
      <xdr:spPr>
        <a:xfrm>
          <a:off x="2908300" y="104029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60234</xdr:rowOff>
    </xdr:from>
    <xdr:to>
      <xdr:col>10</xdr:col>
      <xdr:colOff>165100</xdr:colOff>
      <xdr:row>60</xdr:row>
      <xdr:rowOff>161834</xdr:rowOff>
    </xdr:to>
    <xdr:sp macro="" textlink="">
      <xdr:nvSpPr>
        <xdr:cNvPr id="191" name="楕円 190">
          <a:extLst>
            <a:ext uri="{FF2B5EF4-FFF2-40B4-BE49-F238E27FC236}">
              <a16:creationId xmlns:a16="http://schemas.microsoft.com/office/drawing/2014/main" id="{5CB49189-F5B3-47C7-9815-8344543EE7CE}"/>
            </a:ext>
          </a:extLst>
        </xdr:cNvPr>
        <xdr:cNvSpPr/>
      </xdr:nvSpPr>
      <xdr:spPr>
        <a:xfrm>
          <a:off x="1968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111034</xdr:rowOff>
    </xdr:from>
    <xdr:to>
      <xdr:col>15</xdr:col>
      <xdr:colOff>50800</xdr:colOff>
      <xdr:row>60</xdr:row>
      <xdr:rowOff>115933</xdr:rowOff>
    </xdr:to>
    <xdr:cxnSp macro="">
      <xdr:nvCxnSpPr>
        <xdr:cNvPr id="192" name="直線コネクタ 191">
          <a:extLst>
            <a:ext uri="{FF2B5EF4-FFF2-40B4-BE49-F238E27FC236}">
              <a16:creationId xmlns:a16="http://schemas.microsoft.com/office/drawing/2014/main" id="{5BB8FE96-35A0-45D3-BEB2-542D3B031F3B}"/>
            </a:ext>
          </a:extLst>
        </xdr:cNvPr>
        <xdr:cNvCxnSpPr/>
      </xdr:nvCxnSpPr>
      <xdr:spPr>
        <a:xfrm>
          <a:off x="2019300" y="1039803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6FA9E33E-4ABE-413E-99E4-DFD085FD217C}"/>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30F3923B-46E9-461F-B34F-B5283C7B5B81}"/>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BE4CE1D6-C95F-47EE-A93A-DD388C28E467}"/>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D6698D6C-0B68-4922-B63B-73370EC21A4E}"/>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39568</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CD3BE5D6-FC9E-4E90-B3C1-B7E65E575816}"/>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11810</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4C4CBDAF-BD8C-4E2B-A303-63CC0B7D1472}"/>
            </a:ext>
          </a:extLst>
        </xdr:cNvPr>
        <xdr:cNvSpPr txBox="1"/>
      </xdr:nvSpPr>
      <xdr:spPr>
        <a:xfrm>
          <a:off x="2705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6911</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8AA90982-EFED-4B5A-A33D-EDAA392519F9}"/>
            </a:ext>
          </a:extLst>
        </xdr:cNvPr>
        <xdr:cNvSpPr txBox="1"/>
      </xdr:nvSpPr>
      <xdr:spPr>
        <a:xfrm>
          <a:off x="1816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8EAE2401-6A78-41A8-B72C-A431421385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420D2E52-D7F8-4D6D-BC71-FCE0421526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E3ED5D26-A4F0-47F1-8DD4-A768C87531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9E47D4B5-6673-4431-ADCA-AF40C91913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9F3655AE-1CEF-41D7-AF4C-967814F6387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0A6C9A41-B063-4C21-AFFC-A393CC2989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E682DA65-BAF8-4BBF-B803-FD3F1C83159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79B0C07B-BC65-4E72-B914-4D154F1D5CB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4537E18E-1F28-404A-829A-CB191FF99E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43F7AB9A-7DE2-4C7B-BCD4-BD7680C7F7E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5FE54864-F7CB-47DB-9D45-21F318581A3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1" name="テキスト ボックス 210">
          <a:extLst>
            <a:ext uri="{FF2B5EF4-FFF2-40B4-BE49-F238E27FC236}">
              <a16:creationId xmlns:a16="http://schemas.microsoft.com/office/drawing/2014/main" id="{640384F2-C1FF-4253-8FFA-F2EEC3915CA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B480A87A-ABC8-4CAA-9D47-5AD2773CE51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3" name="テキスト ボックス 212">
          <a:extLst>
            <a:ext uri="{FF2B5EF4-FFF2-40B4-BE49-F238E27FC236}">
              <a16:creationId xmlns:a16="http://schemas.microsoft.com/office/drawing/2014/main" id="{6C1E1519-1DD3-4A30-8246-0C6DBBF35936}"/>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147A3CDB-38BA-4532-8CFC-E4FC7E4E3B5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5" name="テキスト ボックス 214">
          <a:extLst>
            <a:ext uri="{FF2B5EF4-FFF2-40B4-BE49-F238E27FC236}">
              <a16:creationId xmlns:a16="http://schemas.microsoft.com/office/drawing/2014/main" id="{17DB865B-429E-4ECC-B8BD-3849489AD46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04B596E2-95D1-4373-B8C9-E5117C9B664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7" name="テキスト ボックス 216">
          <a:extLst>
            <a:ext uri="{FF2B5EF4-FFF2-40B4-BE49-F238E27FC236}">
              <a16:creationId xmlns:a16="http://schemas.microsoft.com/office/drawing/2014/main" id="{2BB28309-F454-4F02-8025-215CB40A10A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2AF4CFB8-5E67-4E37-A0AE-F33AD495FB5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9" name="テキスト ボックス 218">
          <a:extLst>
            <a:ext uri="{FF2B5EF4-FFF2-40B4-BE49-F238E27FC236}">
              <a16:creationId xmlns:a16="http://schemas.microsoft.com/office/drawing/2014/main" id="{95DC1CCC-062F-47F0-BCAC-EC3CC40A87F3}"/>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AEA10130-A3CF-4EB0-A05D-23285BFF41F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1" name="テキスト ボックス 220">
          <a:extLst>
            <a:ext uri="{FF2B5EF4-FFF2-40B4-BE49-F238E27FC236}">
              <a16:creationId xmlns:a16="http://schemas.microsoft.com/office/drawing/2014/main" id="{A767FC29-C6B7-4413-A263-AB9D322AC05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68379D3-510C-4073-AED0-6F4EC634E2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44A80C7F-D6D2-4298-8E2A-6CBD9A9DA4C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3075CB2D-0633-4C2D-A96E-FE28FA1B338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25" name="直線コネクタ 224">
          <a:extLst>
            <a:ext uri="{FF2B5EF4-FFF2-40B4-BE49-F238E27FC236}">
              <a16:creationId xmlns:a16="http://schemas.microsoft.com/office/drawing/2014/main" id="{298BADDC-E6D6-45EF-9F70-DB4AA9E7DB25}"/>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3967401D-943F-48A8-A3C5-FFFCB991C8E6}"/>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27" name="直線コネクタ 226">
          <a:extLst>
            <a:ext uri="{FF2B5EF4-FFF2-40B4-BE49-F238E27FC236}">
              <a16:creationId xmlns:a16="http://schemas.microsoft.com/office/drawing/2014/main" id="{93BB0BC6-5EFA-46B0-91AB-A2943E1057E3}"/>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F31095A7-AEB2-4DCC-9EC1-650599F98D8A}"/>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29" name="直線コネクタ 228">
          <a:extLst>
            <a:ext uri="{FF2B5EF4-FFF2-40B4-BE49-F238E27FC236}">
              <a16:creationId xmlns:a16="http://schemas.microsoft.com/office/drawing/2014/main" id="{0CA3E416-0A16-4AF1-B040-6737D204AB23}"/>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E1286066-C356-4C5A-B3A0-D9FBDFE09466}"/>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31" name="フローチャート: 判断 230">
          <a:extLst>
            <a:ext uri="{FF2B5EF4-FFF2-40B4-BE49-F238E27FC236}">
              <a16:creationId xmlns:a16="http://schemas.microsoft.com/office/drawing/2014/main" id="{42D42F82-BFCE-403A-BFD2-FD5442954CDE}"/>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32" name="フローチャート: 判断 231">
          <a:extLst>
            <a:ext uri="{FF2B5EF4-FFF2-40B4-BE49-F238E27FC236}">
              <a16:creationId xmlns:a16="http://schemas.microsoft.com/office/drawing/2014/main" id="{4CCE3CA4-99B4-4AC5-8FC7-79F17BC08780}"/>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33" name="フローチャート: 判断 232">
          <a:extLst>
            <a:ext uri="{FF2B5EF4-FFF2-40B4-BE49-F238E27FC236}">
              <a16:creationId xmlns:a16="http://schemas.microsoft.com/office/drawing/2014/main" id="{E8C83C1D-B1AA-4348-917C-7C3D5A8628F7}"/>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34" name="フローチャート: 判断 233">
          <a:extLst>
            <a:ext uri="{FF2B5EF4-FFF2-40B4-BE49-F238E27FC236}">
              <a16:creationId xmlns:a16="http://schemas.microsoft.com/office/drawing/2014/main" id="{CD79AEEA-991B-4CD5-A30F-557C201F4359}"/>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35" name="フローチャート: 判断 234">
          <a:extLst>
            <a:ext uri="{FF2B5EF4-FFF2-40B4-BE49-F238E27FC236}">
              <a16:creationId xmlns:a16="http://schemas.microsoft.com/office/drawing/2014/main" id="{8E9F6468-0A5C-4D91-B35B-BEA0EFAA45FB}"/>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C56E65D-FFC7-4ABD-A7D9-650A3F3A449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FB684DF-3CAB-4956-AE31-9F0B7A1448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58C197A-92AF-43AE-AC2C-3664028BFF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A4AC663-841F-47D0-A554-65A3A83C00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424AC43-C9D1-462C-8DC4-CF425DF051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138223</xdr:rowOff>
    </xdr:from>
    <xdr:to>
      <xdr:col>55</xdr:col>
      <xdr:colOff>50800</xdr:colOff>
      <xdr:row>60</xdr:row>
      <xdr:rowOff>68373</xdr:rowOff>
    </xdr:to>
    <xdr:sp macro="" textlink="">
      <xdr:nvSpPr>
        <xdr:cNvPr id="241" name="楕円 240">
          <a:extLst>
            <a:ext uri="{FF2B5EF4-FFF2-40B4-BE49-F238E27FC236}">
              <a16:creationId xmlns:a16="http://schemas.microsoft.com/office/drawing/2014/main" id="{4A6E0AD5-0C02-41CF-BF2E-05492ADD0A98}"/>
            </a:ext>
          </a:extLst>
        </xdr:cNvPr>
        <xdr:cNvSpPr/>
      </xdr:nvSpPr>
      <xdr:spPr>
        <a:xfrm>
          <a:off x="10426700" y="1025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161100</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B3B4CAD1-AE24-48D8-9DF6-95D1A26C2D08}"/>
            </a:ext>
          </a:extLst>
        </xdr:cNvPr>
        <xdr:cNvSpPr txBox="1"/>
      </xdr:nvSpPr>
      <xdr:spPr>
        <a:xfrm>
          <a:off x="10515600" y="1010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1482</xdr:rowOff>
    </xdr:from>
    <xdr:to>
      <xdr:col>50</xdr:col>
      <xdr:colOff>165100</xdr:colOff>
      <xdr:row>60</xdr:row>
      <xdr:rowOff>103082</xdr:rowOff>
    </xdr:to>
    <xdr:sp macro="" textlink="">
      <xdr:nvSpPr>
        <xdr:cNvPr id="243" name="楕円 242">
          <a:extLst>
            <a:ext uri="{FF2B5EF4-FFF2-40B4-BE49-F238E27FC236}">
              <a16:creationId xmlns:a16="http://schemas.microsoft.com/office/drawing/2014/main" id="{762319C7-2FF6-451E-A68E-B06329F38290}"/>
            </a:ext>
          </a:extLst>
        </xdr:cNvPr>
        <xdr:cNvSpPr/>
      </xdr:nvSpPr>
      <xdr:spPr>
        <a:xfrm>
          <a:off x="9588500" y="102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17573</xdr:rowOff>
    </xdr:from>
    <xdr:to>
      <xdr:col>55</xdr:col>
      <xdr:colOff>0</xdr:colOff>
      <xdr:row>60</xdr:row>
      <xdr:rowOff>52282</xdr:rowOff>
    </xdr:to>
    <xdr:cxnSp macro="">
      <xdr:nvCxnSpPr>
        <xdr:cNvPr id="244" name="直線コネクタ 243">
          <a:extLst>
            <a:ext uri="{FF2B5EF4-FFF2-40B4-BE49-F238E27FC236}">
              <a16:creationId xmlns:a16="http://schemas.microsoft.com/office/drawing/2014/main" id="{01EB9DBB-FA54-4F3D-B283-AC60143552CC}"/>
            </a:ext>
          </a:extLst>
        </xdr:cNvPr>
        <xdr:cNvCxnSpPr/>
      </xdr:nvCxnSpPr>
      <xdr:spPr>
        <a:xfrm flipV="1">
          <a:off x="9639300" y="10304573"/>
          <a:ext cx="8382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13454</xdr:rowOff>
    </xdr:from>
    <xdr:to>
      <xdr:col>46</xdr:col>
      <xdr:colOff>38100</xdr:colOff>
      <xdr:row>60</xdr:row>
      <xdr:rowOff>115054</xdr:rowOff>
    </xdr:to>
    <xdr:sp macro="" textlink="">
      <xdr:nvSpPr>
        <xdr:cNvPr id="245" name="楕円 244">
          <a:extLst>
            <a:ext uri="{FF2B5EF4-FFF2-40B4-BE49-F238E27FC236}">
              <a16:creationId xmlns:a16="http://schemas.microsoft.com/office/drawing/2014/main" id="{32F1AD22-AA35-43C0-9AA5-B70664E9E7D0}"/>
            </a:ext>
          </a:extLst>
        </xdr:cNvPr>
        <xdr:cNvSpPr/>
      </xdr:nvSpPr>
      <xdr:spPr>
        <a:xfrm>
          <a:off x="8699500" y="1030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52282</xdr:rowOff>
    </xdr:from>
    <xdr:to>
      <xdr:col>50</xdr:col>
      <xdr:colOff>114300</xdr:colOff>
      <xdr:row>60</xdr:row>
      <xdr:rowOff>64254</xdr:rowOff>
    </xdr:to>
    <xdr:cxnSp macro="">
      <xdr:nvCxnSpPr>
        <xdr:cNvPr id="246" name="直線コネクタ 245">
          <a:extLst>
            <a:ext uri="{FF2B5EF4-FFF2-40B4-BE49-F238E27FC236}">
              <a16:creationId xmlns:a16="http://schemas.microsoft.com/office/drawing/2014/main" id="{69C5DF70-A13D-4068-B4E9-1A098B4CDBED}"/>
            </a:ext>
          </a:extLst>
        </xdr:cNvPr>
        <xdr:cNvCxnSpPr/>
      </xdr:nvCxnSpPr>
      <xdr:spPr>
        <a:xfrm flipV="1">
          <a:off x="8750300" y="10339282"/>
          <a:ext cx="8890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42547</xdr:rowOff>
    </xdr:from>
    <xdr:to>
      <xdr:col>41</xdr:col>
      <xdr:colOff>101600</xdr:colOff>
      <xdr:row>60</xdr:row>
      <xdr:rowOff>144147</xdr:rowOff>
    </xdr:to>
    <xdr:sp macro="" textlink="">
      <xdr:nvSpPr>
        <xdr:cNvPr id="247" name="楕円 246">
          <a:extLst>
            <a:ext uri="{FF2B5EF4-FFF2-40B4-BE49-F238E27FC236}">
              <a16:creationId xmlns:a16="http://schemas.microsoft.com/office/drawing/2014/main" id="{8774047C-9919-4AC0-B29B-D386BE5DD4F2}"/>
            </a:ext>
          </a:extLst>
        </xdr:cNvPr>
        <xdr:cNvSpPr/>
      </xdr:nvSpPr>
      <xdr:spPr>
        <a:xfrm>
          <a:off x="7810500" y="1032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64254</xdr:rowOff>
    </xdr:from>
    <xdr:to>
      <xdr:col>45</xdr:col>
      <xdr:colOff>177800</xdr:colOff>
      <xdr:row>60</xdr:row>
      <xdr:rowOff>93347</xdr:rowOff>
    </xdr:to>
    <xdr:cxnSp macro="">
      <xdr:nvCxnSpPr>
        <xdr:cNvPr id="248" name="直線コネクタ 247">
          <a:extLst>
            <a:ext uri="{FF2B5EF4-FFF2-40B4-BE49-F238E27FC236}">
              <a16:creationId xmlns:a16="http://schemas.microsoft.com/office/drawing/2014/main" id="{2AC01F8E-DE9F-4AAC-9E89-94086FB35FAA}"/>
            </a:ext>
          </a:extLst>
        </xdr:cNvPr>
        <xdr:cNvCxnSpPr/>
      </xdr:nvCxnSpPr>
      <xdr:spPr>
        <a:xfrm flipV="1">
          <a:off x="7861300" y="10351254"/>
          <a:ext cx="889000" cy="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49" name="n_1aveValue【橋りょう・トンネル】&#10;一人当たり有形固定資産（償却資産）額">
          <a:extLst>
            <a:ext uri="{FF2B5EF4-FFF2-40B4-BE49-F238E27FC236}">
              <a16:creationId xmlns:a16="http://schemas.microsoft.com/office/drawing/2014/main" id="{8F43D515-3BBB-4084-B9CE-21407C526046}"/>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50" name="n_2aveValue【橋りょう・トンネル】&#10;一人当たり有形固定資産（償却資産）額">
          <a:extLst>
            <a:ext uri="{FF2B5EF4-FFF2-40B4-BE49-F238E27FC236}">
              <a16:creationId xmlns:a16="http://schemas.microsoft.com/office/drawing/2014/main" id="{194941A6-EFE1-45F6-9558-18E2B6B36AE0}"/>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51" name="n_3aveValue【橋りょう・トンネル】&#10;一人当たり有形固定資産（償却資産）額">
          <a:extLst>
            <a:ext uri="{FF2B5EF4-FFF2-40B4-BE49-F238E27FC236}">
              <a16:creationId xmlns:a16="http://schemas.microsoft.com/office/drawing/2014/main" id="{0A42894D-0154-49AD-9F43-79099FD8D5D4}"/>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52" name="n_4aveValue【橋りょう・トンネル】&#10;一人当たり有形固定資産（償却資産）額">
          <a:extLst>
            <a:ext uri="{FF2B5EF4-FFF2-40B4-BE49-F238E27FC236}">
              <a16:creationId xmlns:a16="http://schemas.microsoft.com/office/drawing/2014/main" id="{23CB62AC-7FBA-428D-A24A-B6BBD2AE1CB0}"/>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119609</xdr:rowOff>
    </xdr:from>
    <xdr:ext cx="599010" cy="259045"/>
    <xdr:sp macro="" textlink="">
      <xdr:nvSpPr>
        <xdr:cNvPr id="253" name="n_1mainValue【橋りょう・トンネル】&#10;一人当たり有形固定資産（償却資産）額">
          <a:extLst>
            <a:ext uri="{FF2B5EF4-FFF2-40B4-BE49-F238E27FC236}">
              <a16:creationId xmlns:a16="http://schemas.microsoft.com/office/drawing/2014/main" id="{685BFDF8-B944-4312-8F09-DCA0A67EC949}"/>
            </a:ext>
          </a:extLst>
        </xdr:cNvPr>
        <xdr:cNvSpPr txBox="1"/>
      </xdr:nvSpPr>
      <xdr:spPr>
        <a:xfrm>
          <a:off x="9327095" y="1006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131581</xdr:rowOff>
    </xdr:from>
    <xdr:ext cx="599010" cy="259045"/>
    <xdr:sp macro="" textlink="">
      <xdr:nvSpPr>
        <xdr:cNvPr id="254" name="n_2mainValue【橋りょう・トンネル】&#10;一人当たり有形固定資産（償却資産）額">
          <a:extLst>
            <a:ext uri="{FF2B5EF4-FFF2-40B4-BE49-F238E27FC236}">
              <a16:creationId xmlns:a16="http://schemas.microsoft.com/office/drawing/2014/main" id="{6B4985DB-FA30-49D6-8E16-9DBB126ACBF6}"/>
            </a:ext>
          </a:extLst>
        </xdr:cNvPr>
        <xdr:cNvSpPr txBox="1"/>
      </xdr:nvSpPr>
      <xdr:spPr>
        <a:xfrm>
          <a:off x="8450795" y="1007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160674</xdr:rowOff>
    </xdr:from>
    <xdr:ext cx="599010" cy="259045"/>
    <xdr:sp macro="" textlink="">
      <xdr:nvSpPr>
        <xdr:cNvPr id="255" name="n_3mainValue【橋りょう・トンネル】&#10;一人当たり有形固定資産（償却資産）額">
          <a:extLst>
            <a:ext uri="{FF2B5EF4-FFF2-40B4-BE49-F238E27FC236}">
              <a16:creationId xmlns:a16="http://schemas.microsoft.com/office/drawing/2014/main" id="{A29B6F51-CC62-4B10-A44E-F0AFC24F9E36}"/>
            </a:ext>
          </a:extLst>
        </xdr:cNvPr>
        <xdr:cNvSpPr txBox="1"/>
      </xdr:nvSpPr>
      <xdr:spPr>
        <a:xfrm>
          <a:off x="7561795" y="1010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32C194AC-73A2-402D-9DA5-CCC48BE5BB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6F798511-C37C-438D-8C07-2CB0B1D79E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41BA91C6-50D1-492A-9549-B3563EA52B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82FE50C2-4ED2-4B9C-A895-631350E3F0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759B0E62-AD55-4564-8633-8629D1E0C7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E2B12A6D-CFAE-49E0-8456-B6EBB2DF03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AE88F6A5-9A7A-4D6A-B45B-2D4B75DC7E6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BC530CE1-F46E-491A-A087-38C7CE857A9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C562351C-54A6-42C5-BB6D-B49A12D5BB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773FD151-A796-4CCB-8CC8-914C81DACD6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C0D7AFBF-C15A-4CEA-B97D-4176EEC93AE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a:extLst>
            <a:ext uri="{FF2B5EF4-FFF2-40B4-BE49-F238E27FC236}">
              <a16:creationId xmlns:a16="http://schemas.microsoft.com/office/drawing/2014/main" id="{DA419DBD-24B6-4053-B05F-A252CF2ED3B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1ADCF921-F93C-44FD-B2C8-22551C89688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a:extLst>
            <a:ext uri="{FF2B5EF4-FFF2-40B4-BE49-F238E27FC236}">
              <a16:creationId xmlns:a16="http://schemas.microsoft.com/office/drawing/2014/main" id="{A37D3350-805C-421A-90AA-AB1E55C168B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a:extLst>
            <a:ext uri="{FF2B5EF4-FFF2-40B4-BE49-F238E27FC236}">
              <a16:creationId xmlns:a16="http://schemas.microsoft.com/office/drawing/2014/main" id="{4FA909F6-0CA8-4894-BBFA-F606BF25925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a:extLst>
            <a:ext uri="{FF2B5EF4-FFF2-40B4-BE49-F238E27FC236}">
              <a16:creationId xmlns:a16="http://schemas.microsoft.com/office/drawing/2014/main" id="{1E256980-D4F7-4D77-BBED-5412AD3960F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a:extLst>
            <a:ext uri="{FF2B5EF4-FFF2-40B4-BE49-F238E27FC236}">
              <a16:creationId xmlns:a16="http://schemas.microsoft.com/office/drawing/2014/main" id="{6D8CDFCD-F921-4856-AD9C-B0A7EEA3966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a:extLst>
            <a:ext uri="{FF2B5EF4-FFF2-40B4-BE49-F238E27FC236}">
              <a16:creationId xmlns:a16="http://schemas.microsoft.com/office/drawing/2014/main" id="{EEF9060D-00B0-4363-B67E-70EEEEF7BD1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a:extLst>
            <a:ext uri="{FF2B5EF4-FFF2-40B4-BE49-F238E27FC236}">
              <a16:creationId xmlns:a16="http://schemas.microsoft.com/office/drawing/2014/main" id="{082C813E-691A-4650-B99D-2B120D2C607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a:extLst>
            <a:ext uri="{FF2B5EF4-FFF2-40B4-BE49-F238E27FC236}">
              <a16:creationId xmlns:a16="http://schemas.microsoft.com/office/drawing/2014/main" id="{A5F964C6-5468-49EF-8528-48FBB8FC9B4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a:extLst>
            <a:ext uri="{FF2B5EF4-FFF2-40B4-BE49-F238E27FC236}">
              <a16:creationId xmlns:a16="http://schemas.microsoft.com/office/drawing/2014/main" id="{A25383FC-8CDF-4F7C-8DE1-9715CDD0C5B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AE71F791-9785-4D94-9BCC-ADBD3F1D6D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a:extLst>
            <a:ext uri="{FF2B5EF4-FFF2-40B4-BE49-F238E27FC236}">
              <a16:creationId xmlns:a16="http://schemas.microsoft.com/office/drawing/2014/main" id="{35AE16CA-000C-47BC-B557-7E0CFFF67AA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167EF8D2-9A59-4536-A049-7307C1A648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80" name="直線コネクタ 279">
          <a:extLst>
            <a:ext uri="{FF2B5EF4-FFF2-40B4-BE49-F238E27FC236}">
              <a16:creationId xmlns:a16="http://schemas.microsoft.com/office/drawing/2014/main" id="{29F68ED1-015D-4847-B217-7B1C8EFEBC7B}"/>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CE2A98D3-1D83-4BF0-826D-B6CAC333407B}"/>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82" name="直線コネクタ 281">
          <a:extLst>
            <a:ext uri="{FF2B5EF4-FFF2-40B4-BE49-F238E27FC236}">
              <a16:creationId xmlns:a16="http://schemas.microsoft.com/office/drawing/2014/main" id="{B5941A6B-3F3D-42F6-A8B6-E313EF8FD086}"/>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752EDEBD-9804-471C-B6A9-AD04B7484BB4}"/>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84" name="直線コネクタ 283">
          <a:extLst>
            <a:ext uri="{FF2B5EF4-FFF2-40B4-BE49-F238E27FC236}">
              <a16:creationId xmlns:a16="http://schemas.microsoft.com/office/drawing/2014/main" id="{F7BB08B3-43AF-4121-888E-5256D7F3945D}"/>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C345D87A-C6EA-493A-AE3B-B3A034373AC1}"/>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86" name="フローチャート: 判断 285">
          <a:extLst>
            <a:ext uri="{FF2B5EF4-FFF2-40B4-BE49-F238E27FC236}">
              <a16:creationId xmlns:a16="http://schemas.microsoft.com/office/drawing/2014/main" id="{6F1578A2-C379-486B-8563-1E0D29A123E1}"/>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87" name="フローチャート: 判断 286">
          <a:extLst>
            <a:ext uri="{FF2B5EF4-FFF2-40B4-BE49-F238E27FC236}">
              <a16:creationId xmlns:a16="http://schemas.microsoft.com/office/drawing/2014/main" id="{31805671-993E-4465-8DA6-E0D6EB5DB0F1}"/>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288" name="フローチャート: 判断 287">
          <a:extLst>
            <a:ext uri="{FF2B5EF4-FFF2-40B4-BE49-F238E27FC236}">
              <a16:creationId xmlns:a16="http://schemas.microsoft.com/office/drawing/2014/main" id="{499DE845-09FA-4115-8AF3-2C16A3D58094}"/>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89" name="フローチャート: 判断 288">
          <a:extLst>
            <a:ext uri="{FF2B5EF4-FFF2-40B4-BE49-F238E27FC236}">
              <a16:creationId xmlns:a16="http://schemas.microsoft.com/office/drawing/2014/main" id="{365A427F-AFAF-4483-808A-743E0977DB8B}"/>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0" name="フローチャート: 判断 289">
          <a:extLst>
            <a:ext uri="{FF2B5EF4-FFF2-40B4-BE49-F238E27FC236}">
              <a16:creationId xmlns:a16="http://schemas.microsoft.com/office/drawing/2014/main" id="{C02658BD-C1C0-48E4-AB94-F636C9302B4E}"/>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E79806EE-4E7E-4B06-8714-C3D8422554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FC81BB2-F66C-44D1-9FC8-7DAD711ED31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E0DD7CC-E74F-42C5-A310-6E9AEE0D75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6D915F2-9B80-40BA-B716-6F11A93139A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6A3A68F-20F1-4394-8051-53DC4A75802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6" name="楕円 295">
          <a:extLst>
            <a:ext uri="{FF2B5EF4-FFF2-40B4-BE49-F238E27FC236}">
              <a16:creationId xmlns:a16="http://schemas.microsoft.com/office/drawing/2014/main" id="{962494EF-1AF5-47A1-AB79-EBDF161D28BA}"/>
            </a:ext>
          </a:extLst>
        </xdr:cNvPr>
        <xdr:cNvSpPr/>
      </xdr:nvSpPr>
      <xdr:spPr>
        <a:xfrm>
          <a:off x="4584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143527</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0A2EA28C-B1F0-4267-9609-DB0388D17CB8}"/>
            </a:ext>
          </a:extLst>
        </xdr:cNvPr>
        <xdr:cNvSpPr txBox="1"/>
      </xdr:nvSpPr>
      <xdr:spPr>
        <a:xfrm>
          <a:off x="4673600"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298" name="楕円 297">
          <a:extLst>
            <a:ext uri="{FF2B5EF4-FFF2-40B4-BE49-F238E27FC236}">
              <a16:creationId xmlns:a16="http://schemas.microsoft.com/office/drawing/2014/main" id="{BAAA7CB9-F199-447A-AEF0-E03E5D7E5191}"/>
            </a:ext>
          </a:extLst>
        </xdr:cNvPr>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133350</xdr:rowOff>
    </xdr:from>
    <xdr:to>
      <xdr:col>24</xdr:col>
      <xdr:colOff>63500</xdr:colOff>
      <xdr:row>82</xdr:row>
      <xdr:rowOff>0</xdr:rowOff>
    </xdr:to>
    <xdr:cxnSp macro="">
      <xdr:nvCxnSpPr>
        <xdr:cNvPr id="299" name="直線コネクタ 298">
          <a:extLst>
            <a:ext uri="{FF2B5EF4-FFF2-40B4-BE49-F238E27FC236}">
              <a16:creationId xmlns:a16="http://schemas.microsoft.com/office/drawing/2014/main" id="{CC24CABE-40AC-481E-9CB0-50E88DC9048B}"/>
            </a:ext>
          </a:extLst>
        </xdr:cNvPr>
        <xdr:cNvCxnSpPr/>
      </xdr:nvCxnSpPr>
      <xdr:spPr>
        <a:xfrm>
          <a:off x="3797300" y="1402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42545</xdr:rowOff>
    </xdr:from>
    <xdr:to>
      <xdr:col>15</xdr:col>
      <xdr:colOff>101600</xdr:colOff>
      <xdr:row>81</xdr:row>
      <xdr:rowOff>144145</xdr:rowOff>
    </xdr:to>
    <xdr:sp macro="" textlink="">
      <xdr:nvSpPr>
        <xdr:cNvPr id="300" name="楕円 299">
          <a:extLst>
            <a:ext uri="{FF2B5EF4-FFF2-40B4-BE49-F238E27FC236}">
              <a16:creationId xmlns:a16="http://schemas.microsoft.com/office/drawing/2014/main" id="{8DB45022-49AD-42A6-9EB2-F660DE0ED6FD}"/>
            </a:ext>
          </a:extLst>
        </xdr:cNvPr>
        <xdr:cNvSpPr/>
      </xdr:nvSpPr>
      <xdr:spPr>
        <a:xfrm>
          <a:off x="2857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93345</xdr:rowOff>
    </xdr:from>
    <xdr:to>
      <xdr:col>19</xdr:col>
      <xdr:colOff>177800</xdr:colOff>
      <xdr:row>81</xdr:row>
      <xdr:rowOff>133350</xdr:rowOff>
    </xdr:to>
    <xdr:cxnSp macro="">
      <xdr:nvCxnSpPr>
        <xdr:cNvPr id="301" name="直線コネクタ 300">
          <a:extLst>
            <a:ext uri="{FF2B5EF4-FFF2-40B4-BE49-F238E27FC236}">
              <a16:creationId xmlns:a16="http://schemas.microsoft.com/office/drawing/2014/main" id="{4B9C197D-6D53-496B-BADF-65C3A4B3E50D}"/>
            </a:ext>
          </a:extLst>
        </xdr:cNvPr>
        <xdr:cNvCxnSpPr/>
      </xdr:nvCxnSpPr>
      <xdr:spPr>
        <a:xfrm>
          <a:off x="2908300" y="13980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636</xdr:rowOff>
    </xdr:from>
    <xdr:to>
      <xdr:col>10</xdr:col>
      <xdr:colOff>165100</xdr:colOff>
      <xdr:row>81</xdr:row>
      <xdr:rowOff>102236</xdr:rowOff>
    </xdr:to>
    <xdr:sp macro="" textlink="">
      <xdr:nvSpPr>
        <xdr:cNvPr id="302" name="楕円 301">
          <a:extLst>
            <a:ext uri="{FF2B5EF4-FFF2-40B4-BE49-F238E27FC236}">
              <a16:creationId xmlns:a16="http://schemas.microsoft.com/office/drawing/2014/main" id="{CDFE3E7C-F09C-4712-A46D-3617AC557E7B}"/>
            </a:ext>
          </a:extLst>
        </xdr:cNvPr>
        <xdr:cNvSpPr/>
      </xdr:nvSpPr>
      <xdr:spPr>
        <a:xfrm>
          <a:off x="1968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51436</xdr:rowOff>
    </xdr:from>
    <xdr:to>
      <xdr:col>15</xdr:col>
      <xdr:colOff>50800</xdr:colOff>
      <xdr:row>81</xdr:row>
      <xdr:rowOff>93345</xdr:rowOff>
    </xdr:to>
    <xdr:cxnSp macro="">
      <xdr:nvCxnSpPr>
        <xdr:cNvPr id="303" name="直線コネクタ 302">
          <a:extLst>
            <a:ext uri="{FF2B5EF4-FFF2-40B4-BE49-F238E27FC236}">
              <a16:creationId xmlns:a16="http://schemas.microsoft.com/office/drawing/2014/main" id="{0BB6BB2E-D967-4675-85EC-866A0873C244}"/>
            </a:ext>
          </a:extLst>
        </xdr:cNvPr>
        <xdr:cNvCxnSpPr/>
      </xdr:nvCxnSpPr>
      <xdr:spPr>
        <a:xfrm>
          <a:off x="2019300" y="139388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04" name="n_1aveValue【公営住宅】&#10;有形固定資産減価償却率">
          <a:extLst>
            <a:ext uri="{FF2B5EF4-FFF2-40B4-BE49-F238E27FC236}">
              <a16:creationId xmlns:a16="http://schemas.microsoft.com/office/drawing/2014/main" id="{6144CD81-79FE-4284-994C-D72C9C34C171}"/>
            </a:ext>
          </a:extLst>
        </xdr:cNvPr>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05" name="n_2aveValue【公営住宅】&#10;有形固定資産減価償却率">
          <a:extLst>
            <a:ext uri="{FF2B5EF4-FFF2-40B4-BE49-F238E27FC236}">
              <a16:creationId xmlns:a16="http://schemas.microsoft.com/office/drawing/2014/main" id="{98128600-0913-4B52-9BCE-29076CF9D869}"/>
            </a:ext>
          </a:extLst>
        </xdr:cNvPr>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06" name="n_3aveValue【公営住宅】&#10;有形固定資産減価償却率">
          <a:extLst>
            <a:ext uri="{FF2B5EF4-FFF2-40B4-BE49-F238E27FC236}">
              <a16:creationId xmlns:a16="http://schemas.microsoft.com/office/drawing/2014/main" id="{FAB98F01-360A-4B84-9B5A-183D365DFFF4}"/>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7" name="n_4aveValue【公営住宅】&#10;有形固定資産減価償却率">
          <a:extLst>
            <a:ext uri="{FF2B5EF4-FFF2-40B4-BE49-F238E27FC236}">
              <a16:creationId xmlns:a16="http://schemas.microsoft.com/office/drawing/2014/main" id="{401E4ECF-DEFD-491C-92FF-BB072BFEEF14}"/>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29227</xdr:rowOff>
    </xdr:from>
    <xdr:ext cx="405111" cy="259045"/>
    <xdr:sp macro="" textlink="">
      <xdr:nvSpPr>
        <xdr:cNvPr id="308" name="n_1mainValue【公営住宅】&#10;有形固定資産減価償却率">
          <a:extLst>
            <a:ext uri="{FF2B5EF4-FFF2-40B4-BE49-F238E27FC236}">
              <a16:creationId xmlns:a16="http://schemas.microsoft.com/office/drawing/2014/main" id="{83D74617-77CD-497D-8E18-57F894217D5C}"/>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160672</xdr:rowOff>
    </xdr:from>
    <xdr:ext cx="405111" cy="259045"/>
    <xdr:sp macro="" textlink="">
      <xdr:nvSpPr>
        <xdr:cNvPr id="309" name="n_2mainValue【公営住宅】&#10;有形固定資産減価償却率">
          <a:extLst>
            <a:ext uri="{FF2B5EF4-FFF2-40B4-BE49-F238E27FC236}">
              <a16:creationId xmlns:a16="http://schemas.microsoft.com/office/drawing/2014/main" id="{ADBA90DA-0DC6-4C41-835E-B15571C1D400}"/>
            </a:ext>
          </a:extLst>
        </xdr:cNvPr>
        <xdr:cNvSpPr txBox="1"/>
      </xdr:nvSpPr>
      <xdr:spPr>
        <a:xfrm>
          <a:off x="2705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10" name="n_3mainValue【公営住宅】&#10;有形固定資産減価償却率">
          <a:extLst>
            <a:ext uri="{FF2B5EF4-FFF2-40B4-BE49-F238E27FC236}">
              <a16:creationId xmlns:a16="http://schemas.microsoft.com/office/drawing/2014/main" id="{C2C14CFC-4EE7-4EF5-B5FC-244FA191042A}"/>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CEB22628-F381-4FB9-BF3C-9F2EAC5186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21F812D5-4FD7-444B-A624-0130C5CB69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E921C9BD-9B8B-4C65-8781-3C64EEE84BE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C4916CE3-EA2E-4EF6-B50D-DCB178AFB9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82A08131-0768-4AB4-8591-86814C91C7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FA236D29-74D1-4F9F-BAD6-D2DFDA07CAF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5746830F-9040-4399-B3B0-1E02770096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999102AF-EA96-4C9F-B22C-58C8648D690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562886F4-EE85-439D-A95C-A59AFC41E5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F92F0374-1887-4BBD-8DEE-3C2D187F0D2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A630D840-027A-4B91-9B9F-DED8F87D99A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a:extLst>
            <a:ext uri="{FF2B5EF4-FFF2-40B4-BE49-F238E27FC236}">
              <a16:creationId xmlns:a16="http://schemas.microsoft.com/office/drawing/2014/main" id="{05E41E02-0222-4184-9822-B532832C934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3FD550B0-224E-48CD-A31D-028E112FFA7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a:extLst>
            <a:ext uri="{FF2B5EF4-FFF2-40B4-BE49-F238E27FC236}">
              <a16:creationId xmlns:a16="http://schemas.microsoft.com/office/drawing/2014/main" id="{36C6FB58-81B5-4817-B9A5-415E64A4F66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A7F11357-61E9-413F-8EDF-1A7DAA04F66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a:extLst>
            <a:ext uri="{FF2B5EF4-FFF2-40B4-BE49-F238E27FC236}">
              <a16:creationId xmlns:a16="http://schemas.microsoft.com/office/drawing/2014/main" id="{5497EE8A-D9D3-42FC-8CA6-C3C1CCE0E66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5B91B5DA-7759-43EA-994F-6BB64004BE7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a:extLst>
            <a:ext uri="{FF2B5EF4-FFF2-40B4-BE49-F238E27FC236}">
              <a16:creationId xmlns:a16="http://schemas.microsoft.com/office/drawing/2014/main" id="{0FCF01F9-58EC-4008-AC2D-C86F97DDD6D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A7192D20-1B09-48B8-80DF-F44E2445157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a:extLst>
            <a:ext uri="{FF2B5EF4-FFF2-40B4-BE49-F238E27FC236}">
              <a16:creationId xmlns:a16="http://schemas.microsoft.com/office/drawing/2014/main" id="{A66ED3BA-29D8-4C4B-95E6-746A41F7046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C57EEB4F-77AF-47BC-B3A0-9ADFCA9067F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857F47D1-830A-4B48-A143-47B86CC5586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F941EA40-FB21-4220-B282-712003D0C03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34" name="直線コネクタ 333">
          <a:extLst>
            <a:ext uri="{FF2B5EF4-FFF2-40B4-BE49-F238E27FC236}">
              <a16:creationId xmlns:a16="http://schemas.microsoft.com/office/drawing/2014/main" id="{A428F885-1187-4271-8AC5-16E486EE1D6D}"/>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35" name="【公営住宅】&#10;一人当たり面積最小値テキスト">
          <a:extLst>
            <a:ext uri="{FF2B5EF4-FFF2-40B4-BE49-F238E27FC236}">
              <a16:creationId xmlns:a16="http://schemas.microsoft.com/office/drawing/2014/main" id="{9FFE6A3E-A826-46F4-A90B-979E2405688B}"/>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36" name="直線コネクタ 335">
          <a:extLst>
            <a:ext uri="{FF2B5EF4-FFF2-40B4-BE49-F238E27FC236}">
              <a16:creationId xmlns:a16="http://schemas.microsoft.com/office/drawing/2014/main" id="{A0CFF273-0727-4EF3-B6DB-53DFB5879A22}"/>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37" name="【公営住宅】&#10;一人当たり面積最大値テキスト">
          <a:extLst>
            <a:ext uri="{FF2B5EF4-FFF2-40B4-BE49-F238E27FC236}">
              <a16:creationId xmlns:a16="http://schemas.microsoft.com/office/drawing/2014/main" id="{239146D1-0D09-4F11-9B8F-043B0F83FD3C}"/>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38" name="直線コネクタ 337">
          <a:extLst>
            <a:ext uri="{FF2B5EF4-FFF2-40B4-BE49-F238E27FC236}">
              <a16:creationId xmlns:a16="http://schemas.microsoft.com/office/drawing/2014/main" id="{CB51ECB2-F6D3-492F-AF32-2F894D8B2A15}"/>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39" name="【公営住宅】&#10;一人当たり面積平均値テキスト">
          <a:extLst>
            <a:ext uri="{FF2B5EF4-FFF2-40B4-BE49-F238E27FC236}">
              <a16:creationId xmlns:a16="http://schemas.microsoft.com/office/drawing/2014/main" id="{FE34BAE0-9E2C-4711-B7B1-6897B529D754}"/>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40" name="フローチャート: 判断 339">
          <a:extLst>
            <a:ext uri="{FF2B5EF4-FFF2-40B4-BE49-F238E27FC236}">
              <a16:creationId xmlns:a16="http://schemas.microsoft.com/office/drawing/2014/main" id="{09142D33-650F-4E2E-83B1-4EA4976E705E}"/>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41" name="フローチャート: 判断 340">
          <a:extLst>
            <a:ext uri="{FF2B5EF4-FFF2-40B4-BE49-F238E27FC236}">
              <a16:creationId xmlns:a16="http://schemas.microsoft.com/office/drawing/2014/main" id="{794E5913-DDCD-4D18-A790-DAE0697AD45D}"/>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42" name="フローチャート: 判断 341">
          <a:extLst>
            <a:ext uri="{FF2B5EF4-FFF2-40B4-BE49-F238E27FC236}">
              <a16:creationId xmlns:a16="http://schemas.microsoft.com/office/drawing/2014/main" id="{FA594606-A317-4A13-ABB2-98FC68E2E0D5}"/>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43" name="フローチャート: 判断 342">
          <a:extLst>
            <a:ext uri="{FF2B5EF4-FFF2-40B4-BE49-F238E27FC236}">
              <a16:creationId xmlns:a16="http://schemas.microsoft.com/office/drawing/2014/main" id="{62EB37BB-6A8C-4588-875E-096356CB007A}"/>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44" name="フローチャート: 判断 343">
          <a:extLst>
            <a:ext uri="{FF2B5EF4-FFF2-40B4-BE49-F238E27FC236}">
              <a16:creationId xmlns:a16="http://schemas.microsoft.com/office/drawing/2014/main" id="{855E3BCC-F602-4C10-B1B0-310B47B106BE}"/>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47BFA15-A617-4307-AA5D-4EAA4D3E2B7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2925DB4B-9DF1-4617-B130-80979A3A7F2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83760EEC-0777-46B7-9ADC-C50132825F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A8ECFD0F-88F1-41AC-A5A8-5BEAE8B718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641D36A-A72F-445C-96CD-444709C8BB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0" name="楕円 349">
          <a:extLst>
            <a:ext uri="{FF2B5EF4-FFF2-40B4-BE49-F238E27FC236}">
              <a16:creationId xmlns:a16="http://schemas.microsoft.com/office/drawing/2014/main" id="{7EFC2C1E-D412-401C-B04E-100C31A5A2C3}"/>
            </a:ext>
          </a:extLst>
        </xdr:cNvPr>
        <xdr:cNvSpPr/>
      </xdr:nvSpPr>
      <xdr:spPr>
        <a:xfrm>
          <a:off x="10426700" y="146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16781</xdr:rowOff>
    </xdr:from>
    <xdr:ext cx="469744" cy="259045"/>
    <xdr:sp macro="" textlink="">
      <xdr:nvSpPr>
        <xdr:cNvPr id="351" name="【公営住宅】&#10;一人当たり面積該当値テキスト">
          <a:extLst>
            <a:ext uri="{FF2B5EF4-FFF2-40B4-BE49-F238E27FC236}">
              <a16:creationId xmlns:a16="http://schemas.microsoft.com/office/drawing/2014/main" id="{B512A20A-48A5-4125-B09B-A38720AB42C7}"/>
            </a:ext>
          </a:extLst>
        </xdr:cNvPr>
        <xdr:cNvSpPr txBox="1"/>
      </xdr:nvSpPr>
      <xdr:spPr>
        <a:xfrm>
          <a:off x="10515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41402</xdr:rowOff>
    </xdr:from>
    <xdr:to>
      <xdr:col>50</xdr:col>
      <xdr:colOff>165100</xdr:colOff>
      <xdr:row>85</xdr:row>
      <xdr:rowOff>143002</xdr:rowOff>
    </xdr:to>
    <xdr:sp macro="" textlink="">
      <xdr:nvSpPr>
        <xdr:cNvPr id="352" name="楕円 351">
          <a:extLst>
            <a:ext uri="{FF2B5EF4-FFF2-40B4-BE49-F238E27FC236}">
              <a16:creationId xmlns:a16="http://schemas.microsoft.com/office/drawing/2014/main" id="{21157B29-A04B-4DC5-96AF-7780D70FEA68}"/>
            </a:ext>
          </a:extLst>
        </xdr:cNvPr>
        <xdr:cNvSpPr/>
      </xdr:nvSpPr>
      <xdr:spPr>
        <a:xfrm>
          <a:off x="9588500" y="146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89154</xdr:rowOff>
    </xdr:from>
    <xdr:to>
      <xdr:col>55</xdr:col>
      <xdr:colOff>0</xdr:colOff>
      <xdr:row>85</xdr:row>
      <xdr:rowOff>92202</xdr:rowOff>
    </xdr:to>
    <xdr:cxnSp macro="">
      <xdr:nvCxnSpPr>
        <xdr:cNvPr id="353" name="直線コネクタ 352">
          <a:extLst>
            <a:ext uri="{FF2B5EF4-FFF2-40B4-BE49-F238E27FC236}">
              <a16:creationId xmlns:a16="http://schemas.microsoft.com/office/drawing/2014/main" id="{EFD4A234-35F3-4800-B2CC-17BEEB993879}"/>
            </a:ext>
          </a:extLst>
        </xdr:cNvPr>
        <xdr:cNvCxnSpPr/>
      </xdr:nvCxnSpPr>
      <xdr:spPr>
        <a:xfrm flipV="1">
          <a:off x="9639300" y="1466240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54" name="楕円 353">
          <a:extLst>
            <a:ext uri="{FF2B5EF4-FFF2-40B4-BE49-F238E27FC236}">
              <a16:creationId xmlns:a16="http://schemas.microsoft.com/office/drawing/2014/main" id="{CC9AFB02-6FB8-4CDA-BDC0-CF866BDC4A66}"/>
            </a:ext>
          </a:extLst>
        </xdr:cNvPr>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92202</xdr:rowOff>
    </xdr:from>
    <xdr:to>
      <xdr:col>50</xdr:col>
      <xdr:colOff>114300</xdr:colOff>
      <xdr:row>85</xdr:row>
      <xdr:rowOff>95250</xdr:rowOff>
    </xdr:to>
    <xdr:cxnSp macro="">
      <xdr:nvCxnSpPr>
        <xdr:cNvPr id="355" name="直線コネクタ 354">
          <a:extLst>
            <a:ext uri="{FF2B5EF4-FFF2-40B4-BE49-F238E27FC236}">
              <a16:creationId xmlns:a16="http://schemas.microsoft.com/office/drawing/2014/main" id="{11D28E31-9826-42E1-BDD3-70A865F5C0A3}"/>
            </a:ext>
          </a:extLst>
        </xdr:cNvPr>
        <xdr:cNvCxnSpPr/>
      </xdr:nvCxnSpPr>
      <xdr:spPr>
        <a:xfrm flipV="1">
          <a:off x="8750300" y="146654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47117</xdr:rowOff>
    </xdr:from>
    <xdr:to>
      <xdr:col>41</xdr:col>
      <xdr:colOff>101600</xdr:colOff>
      <xdr:row>85</xdr:row>
      <xdr:rowOff>148717</xdr:rowOff>
    </xdr:to>
    <xdr:sp macro="" textlink="">
      <xdr:nvSpPr>
        <xdr:cNvPr id="356" name="楕円 355">
          <a:extLst>
            <a:ext uri="{FF2B5EF4-FFF2-40B4-BE49-F238E27FC236}">
              <a16:creationId xmlns:a16="http://schemas.microsoft.com/office/drawing/2014/main" id="{BCA195DA-0CC5-4238-9C61-D9F56C21DE52}"/>
            </a:ext>
          </a:extLst>
        </xdr:cNvPr>
        <xdr:cNvSpPr/>
      </xdr:nvSpPr>
      <xdr:spPr>
        <a:xfrm>
          <a:off x="7810500" y="146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97917</xdr:rowOff>
    </xdr:to>
    <xdr:cxnSp macro="">
      <xdr:nvCxnSpPr>
        <xdr:cNvPr id="357" name="直線コネクタ 356">
          <a:extLst>
            <a:ext uri="{FF2B5EF4-FFF2-40B4-BE49-F238E27FC236}">
              <a16:creationId xmlns:a16="http://schemas.microsoft.com/office/drawing/2014/main" id="{2E63041E-A667-4975-9037-40D45075C8EE}"/>
            </a:ext>
          </a:extLst>
        </xdr:cNvPr>
        <xdr:cNvCxnSpPr/>
      </xdr:nvCxnSpPr>
      <xdr:spPr>
        <a:xfrm flipV="1">
          <a:off x="7861300" y="1466850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58" name="n_1aveValue【公営住宅】&#10;一人当たり面積">
          <a:extLst>
            <a:ext uri="{FF2B5EF4-FFF2-40B4-BE49-F238E27FC236}">
              <a16:creationId xmlns:a16="http://schemas.microsoft.com/office/drawing/2014/main" id="{8492AA9D-5548-4E74-AFE4-928FE0559F9D}"/>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59" name="n_2aveValue【公営住宅】&#10;一人当たり面積">
          <a:extLst>
            <a:ext uri="{FF2B5EF4-FFF2-40B4-BE49-F238E27FC236}">
              <a16:creationId xmlns:a16="http://schemas.microsoft.com/office/drawing/2014/main" id="{5512EBB7-EF7C-4F8E-9205-C5CEFE11F782}"/>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60" name="n_3aveValue【公営住宅】&#10;一人当たり面積">
          <a:extLst>
            <a:ext uri="{FF2B5EF4-FFF2-40B4-BE49-F238E27FC236}">
              <a16:creationId xmlns:a16="http://schemas.microsoft.com/office/drawing/2014/main" id="{93B820E9-515B-4C37-BE7D-07EA2089E4DF}"/>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61" name="n_4aveValue【公営住宅】&#10;一人当たり面積">
          <a:extLst>
            <a:ext uri="{FF2B5EF4-FFF2-40B4-BE49-F238E27FC236}">
              <a16:creationId xmlns:a16="http://schemas.microsoft.com/office/drawing/2014/main" id="{9C4C1F2D-1D5F-4A3A-B768-163BFBC8FC7C}"/>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134129</xdr:rowOff>
    </xdr:from>
    <xdr:ext cx="469744" cy="259045"/>
    <xdr:sp macro="" textlink="">
      <xdr:nvSpPr>
        <xdr:cNvPr id="362" name="n_1mainValue【公営住宅】&#10;一人当たり面積">
          <a:extLst>
            <a:ext uri="{FF2B5EF4-FFF2-40B4-BE49-F238E27FC236}">
              <a16:creationId xmlns:a16="http://schemas.microsoft.com/office/drawing/2014/main" id="{B66E45C5-F82B-486D-BAC1-22F1417621BC}"/>
            </a:ext>
          </a:extLst>
        </xdr:cNvPr>
        <xdr:cNvSpPr txBox="1"/>
      </xdr:nvSpPr>
      <xdr:spPr>
        <a:xfrm>
          <a:off x="9391727" y="147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63" name="n_2mainValue【公営住宅】&#10;一人当たり面積">
          <a:extLst>
            <a:ext uri="{FF2B5EF4-FFF2-40B4-BE49-F238E27FC236}">
              <a16:creationId xmlns:a16="http://schemas.microsoft.com/office/drawing/2014/main" id="{3C8E0C0B-E5C8-44BB-A6D4-541AE84EC955}"/>
            </a:ext>
          </a:extLst>
        </xdr:cNvPr>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139844</xdr:rowOff>
    </xdr:from>
    <xdr:ext cx="469744" cy="259045"/>
    <xdr:sp macro="" textlink="">
      <xdr:nvSpPr>
        <xdr:cNvPr id="364" name="n_3mainValue【公営住宅】&#10;一人当たり面積">
          <a:extLst>
            <a:ext uri="{FF2B5EF4-FFF2-40B4-BE49-F238E27FC236}">
              <a16:creationId xmlns:a16="http://schemas.microsoft.com/office/drawing/2014/main" id="{6C2BD2A3-B541-4D54-B675-EDE9E0E7D888}"/>
            </a:ext>
          </a:extLst>
        </xdr:cNvPr>
        <xdr:cNvSpPr txBox="1"/>
      </xdr:nvSpPr>
      <xdr:spPr>
        <a:xfrm>
          <a:off x="7626427" y="147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F13102EC-CFB9-4526-91CB-C20A652229A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6E925F39-A0E4-4C6A-8810-91DAD8517D0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BD408F2B-A990-4510-9756-621450E170B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34A76DCD-C654-4851-B2C3-CD1168CC9B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34C240EE-BB11-4BF5-A42A-9914D209E0E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263D2C08-493B-4F51-983C-4B1E7FB994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745F419A-250E-49B6-A81B-4E6A3AB7EE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9361D28D-DCCC-4CCA-B394-92FA2C99779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F9BF23D9-5C84-4A37-92C6-FD7C2D4130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269EF142-472A-408B-8892-3ECC37D963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352F94DC-6C30-43F0-A3F0-E0BC78322C8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E9588341-CF77-4006-832B-3F79D4C409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ED4653AF-3469-46A6-84FD-611C648E20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D303F72C-E0A4-418A-B188-E30C07F914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D8C74A64-77E1-42BF-B32E-06A6AF4DC7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E10B5BC4-B23D-4F61-9E46-6A79AE0AEAA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BA500C62-C9A4-4C8F-AD79-D19CECEE37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E7417F03-5554-448D-85DF-3F44E62662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5F062112-9A6B-4D56-8757-6FF7FEC9376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A8ADEBB7-5319-4097-9BA6-0DB8B3E362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1E0E07CB-196E-4683-8F93-ADE1B65846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F72BCAC1-4402-49B2-8D41-64A8E76AA30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9D68B6C9-785F-4176-98F4-A2976608E2F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92D5B83C-65CD-4247-8A91-5EF98CBDAF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C14F38E8-FBEE-46B4-ACE5-1829D296268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C3CEE4CB-5690-4F0F-9BE4-9E1BA1FD57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E32AC036-2238-4C84-883E-5E2342724B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1A4FE37B-8282-4A98-87AE-4C67C51DF66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CE0B201D-B7F3-485A-92FD-F72D874B0D5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A5A70F04-A47B-4396-A428-C0757A48AFE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FAA4ABCD-3FE2-46A1-BC1C-2EF44AD4CD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3D2A8116-9203-4276-ADE2-F9EF56CDE8B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6AC25DD0-45C4-4F5F-8DBE-F48D73251AE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0729D8B8-628D-4C0D-A998-6A07BF446DA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796C03E7-DD41-4607-919F-BDE80E57E30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1CF5E441-4D6A-4F9A-942F-3D0B586E892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a:extLst>
            <a:ext uri="{FF2B5EF4-FFF2-40B4-BE49-F238E27FC236}">
              <a16:creationId xmlns:a16="http://schemas.microsoft.com/office/drawing/2014/main" id="{7A2B32D9-5F1F-4994-ABB5-9817025FAAB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012F6917-E836-476D-934A-E21A400D0CD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a:extLst>
            <a:ext uri="{FF2B5EF4-FFF2-40B4-BE49-F238E27FC236}">
              <a16:creationId xmlns:a16="http://schemas.microsoft.com/office/drawing/2014/main" id="{98B1BBA9-DCD0-481A-9E62-A5C015FF9E2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a:extLst>
            <a:ext uri="{FF2B5EF4-FFF2-40B4-BE49-F238E27FC236}">
              <a16:creationId xmlns:a16="http://schemas.microsoft.com/office/drawing/2014/main" id="{5B75B527-B31C-4C5D-812A-49051A0293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05" name="直線コネクタ 404">
          <a:extLst>
            <a:ext uri="{FF2B5EF4-FFF2-40B4-BE49-F238E27FC236}">
              <a16:creationId xmlns:a16="http://schemas.microsoft.com/office/drawing/2014/main" id="{BE5CEDB1-5A58-4456-9588-EEF7077E153B}"/>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6" name="【認定こども園・幼稚園・保育所】&#10;有形固定資産減価償却率最小値テキスト">
          <a:extLst>
            <a:ext uri="{FF2B5EF4-FFF2-40B4-BE49-F238E27FC236}">
              <a16:creationId xmlns:a16="http://schemas.microsoft.com/office/drawing/2014/main" id="{0F5173A1-5D64-4CE3-87CF-CF4C084D9F8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7" name="直線コネクタ 406">
          <a:extLst>
            <a:ext uri="{FF2B5EF4-FFF2-40B4-BE49-F238E27FC236}">
              <a16:creationId xmlns:a16="http://schemas.microsoft.com/office/drawing/2014/main" id="{BA537E98-6822-4CC1-8789-584AC84E752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08" name="【認定こども園・幼稚園・保育所】&#10;有形固定資産減価償却率最大値テキスト">
          <a:extLst>
            <a:ext uri="{FF2B5EF4-FFF2-40B4-BE49-F238E27FC236}">
              <a16:creationId xmlns:a16="http://schemas.microsoft.com/office/drawing/2014/main" id="{5FB0032F-70C0-41AF-8BFA-EA3CEFA463A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09" name="直線コネクタ 408">
          <a:extLst>
            <a:ext uri="{FF2B5EF4-FFF2-40B4-BE49-F238E27FC236}">
              <a16:creationId xmlns:a16="http://schemas.microsoft.com/office/drawing/2014/main" id="{0E135994-C52E-4EE3-ACD3-11F80A5DC8C9}"/>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410" name="【認定こども園・幼稚園・保育所】&#10;有形固定資産減価償却率平均値テキスト">
          <a:extLst>
            <a:ext uri="{FF2B5EF4-FFF2-40B4-BE49-F238E27FC236}">
              <a16:creationId xmlns:a16="http://schemas.microsoft.com/office/drawing/2014/main" id="{BECD7D51-2844-4155-98E8-EE59B66F6F1C}"/>
            </a:ext>
          </a:extLst>
        </xdr:cNvPr>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11" name="フローチャート: 判断 410">
          <a:extLst>
            <a:ext uri="{FF2B5EF4-FFF2-40B4-BE49-F238E27FC236}">
              <a16:creationId xmlns:a16="http://schemas.microsoft.com/office/drawing/2014/main" id="{E1892A77-F510-4FBF-971A-2F6F279DA5FF}"/>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12" name="フローチャート: 判断 411">
          <a:extLst>
            <a:ext uri="{FF2B5EF4-FFF2-40B4-BE49-F238E27FC236}">
              <a16:creationId xmlns:a16="http://schemas.microsoft.com/office/drawing/2014/main" id="{A1032E58-342F-4213-8315-DB80551CDC09}"/>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13" name="フローチャート: 判断 412">
          <a:extLst>
            <a:ext uri="{FF2B5EF4-FFF2-40B4-BE49-F238E27FC236}">
              <a16:creationId xmlns:a16="http://schemas.microsoft.com/office/drawing/2014/main" id="{8CD5AA09-B2A9-416D-984B-4572BF7C3752}"/>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14" name="フローチャート: 判断 413">
          <a:extLst>
            <a:ext uri="{FF2B5EF4-FFF2-40B4-BE49-F238E27FC236}">
              <a16:creationId xmlns:a16="http://schemas.microsoft.com/office/drawing/2014/main" id="{0A858E9D-44CA-4ABA-94AA-5229968C282B}"/>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15" name="フローチャート: 判断 414">
          <a:extLst>
            <a:ext uri="{FF2B5EF4-FFF2-40B4-BE49-F238E27FC236}">
              <a16:creationId xmlns:a16="http://schemas.microsoft.com/office/drawing/2014/main" id="{E79CBA5F-E66C-4A0D-B6F9-FF3A952E8641}"/>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63BB778-7FE6-45DD-B15F-0951A8D5B3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F0956E97-7598-4551-8C3A-87E4BFD723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20A9B803-D2C1-4420-9ECA-37544223A1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1C2DDEC4-213B-4DEF-83C0-F8F830E810A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D3DFDD52-9A0E-45FC-BE69-B18A280AE19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31115</xdr:rowOff>
    </xdr:from>
    <xdr:to>
      <xdr:col>85</xdr:col>
      <xdr:colOff>177800</xdr:colOff>
      <xdr:row>35</xdr:row>
      <xdr:rowOff>132715</xdr:rowOff>
    </xdr:to>
    <xdr:sp macro="" textlink="">
      <xdr:nvSpPr>
        <xdr:cNvPr id="421" name="楕円 420">
          <a:extLst>
            <a:ext uri="{FF2B5EF4-FFF2-40B4-BE49-F238E27FC236}">
              <a16:creationId xmlns:a16="http://schemas.microsoft.com/office/drawing/2014/main" id="{F10B2857-8689-4CDD-A317-3B681035E04A}"/>
            </a:ext>
          </a:extLst>
        </xdr:cNvPr>
        <xdr:cNvSpPr/>
      </xdr:nvSpPr>
      <xdr:spPr>
        <a:xfrm>
          <a:off x="162687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53992</xdr:rowOff>
    </xdr:from>
    <xdr:ext cx="405111" cy="259045"/>
    <xdr:sp macro="" textlink="">
      <xdr:nvSpPr>
        <xdr:cNvPr id="422" name="【認定こども園・幼稚園・保育所】&#10;有形固定資産減価償却率該当値テキスト">
          <a:extLst>
            <a:ext uri="{FF2B5EF4-FFF2-40B4-BE49-F238E27FC236}">
              <a16:creationId xmlns:a16="http://schemas.microsoft.com/office/drawing/2014/main" id="{9625DAAE-45E3-4F07-A385-0C77E14FCF03}"/>
            </a:ext>
          </a:extLst>
        </xdr:cNvPr>
        <xdr:cNvSpPr txBox="1"/>
      </xdr:nvSpPr>
      <xdr:spPr>
        <a:xfrm>
          <a:off x="16357600"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153035</xdr:rowOff>
    </xdr:from>
    <xdr:to>
      <xdr:col>81</xdr:col>
      <xdr:colOff>101600</xdr:colOff>
      <xdr:row>35</xdr:row>
      <xdr:rowOff>83185</xdr:rowOff>
    </xdr:to>
    <xdr:sp macro="" textlink="">
      <xdr:nvSpPr>
        <xdr:cNvPr id="423" name="楕円 422">
          <a:extLst>
            <a:ext uri="{FF2B5EF4-FFF2-40B4-BE49-F238E27FC236}">
              <a16:creationId xmlns:a16="http://schemas.microsoft.com/office/drawing/2014/main" id="{CFDDCD61-6C59-4A0A-87DE-E8D9EB5CABE9}"/>
            </a:ext>
          </a:extLst>
        </xdr:cNvPr>
        <xdr:cNvSpPr/>
      </xdr:nvSpPr>
      <xdr:spPr>
        <a:xfrm>
          <a:off x="15430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32385</xdr:rowOff>
    </xdr:from>
    <xdr:to>
      <xdr:col>85</xdr:col>
      <xdr:colOff>127000</xdr:colOff>
      <xdr:row>35</xdr:row>
      <xdr:rowOff>81915</xdr:rowOff>
    </xdr:to>
    <xdr:cxnSp macro="">
      <xdr:nvCxnSpPr>
        <xdr:cNvPr id="424" name="直線コネクタ 423">
          <a:extLst>
            <a:ext uri="{FF2B5EF4-FFF2-40B4-BE49-F238E27FC236}">
              <a16:creationId xmlns:a16="http://schemas.microsoft.com/office/drawing/2014/main" id="{90C2331A-3145-4ACA-AB4F-B3AA7244BFE7}"/>
            </a:ext>
          </a:extLst>
        </xdr:cNvPr>
        <xdr:cNvCxnSpPr/>
      </xdr:nvCxnSpPr>
      <xdr:spPr>
        <a:xfrm>
          <a:off x="15481300" y="60331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147320</xdr:rowOff>
    </xdr:from>
    <xdr:to>
      <xdr:col>76</xdr:col>
      <xdr:colOff>165100</xdr:colOff>
      <xdr:row>35</xdr:row>
      <xdr:rowOff>77470</xdr:rowOff>
    </xdr:to>
    <xdr:sp macro="" textlink="">
      <xdr:nvSpPr>
        <xdr:cNvPr id="425" name="楕円 424">
          <a:extLst>
            <a:ext uri="{FF2B5EF4-FFF2-40B4-BE49-F238E27FC236}">
              <a16:creationId xmlns:a16="http://schemas.microsoft.com/office/drawing/2014/main" id="{8D110F01-C15A-4A70-B8E5-082AFA097E7A}"/>
            </a:ext>
          </a:extLst>
        </xdr:cNvPr>
        <xdr:cNvSpPr/>
      </xdr:nvSpPr>
      <xdr:spPr>
        <a:xfrm>
          <a:off x="14541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26670</xdr:rowOff>
    </xdr:from>
    <xdr:to>
      <xdr:col>81</xdr:col>
      <xdr:colOff>50800</xdr:colOff>
      <xdr:row>35</xdr:row>
      <xdr:rowOff>32385</xdr:rowOff>
    </xdr:to>
    <xdr:cxnSp macro="">
      <xdr:nvCxnSpPr>
        <xdr:cNvPr id="426" name="直線コネクタ 425">
          <a:extLst>
            <a:ext uri="{FF2B5EF4-FFF2-40B4-BE49-F238E27FC236}">
              <a16:creationId xmlns:a16="http://schemas.microsoft.com/office/drawing/2014/main" id="{5D45FF08-5810-4EB6-B474-CEEBC6D9B414}"/>
            </a:ext>
          </a:extLst>
        </xdr:cNvPr>
        <xdr:cNvCxnSpPr/>
      </xdr:nvCxnSpPr>
      <xdr:spPr>
        <a:xfrm>
          <a:off x="14592300" y="60274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48260</xdr:rowOff>
    </xdr:from>
    <xdr:to>
      <xdr:col>72</xdr:col>
      <xdr:colOff>38100</xdr:colOff>
      <xdr:row>35</xdr:row>
      <xdr:rowOff>149860</xdr:rowOff>
    </xdr:to>
    <xdr:sp macro="" textlink="">
      <xdr:nvSpPr>
        <xdr:cNvPr id="427" name="楕円 426">
          <a:extLst>
            <a:ext uri="{FF2B5EF4-FFF2-40B4-BE49-F238E27FC236}">
              <a16:creationId xmlns:a16="http://schemas.microsoft.com/office/drawing/2014/main" id="{FFA5C6E9-63AB-48B1-A0A8-9ECC2526059A}"/>
            </a:ext>
          </a:extLst>
        </xdr:cNvPr>
        <xdr:cNvSpPr/>
      </xdr:nvSpPr>
      <xdr:spPr>
        <a:xfrm>
          <a:off x="13652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26670</xdr:rowOff>
    </xdr:from>
    <xdr:to>
      <xdr:col>76</xdr:col>
      <xdr:colOff>114300</xdr:colOff>
      <xdr:row>35</xdr:row>
      <xdr:rowOff>99060</xdr:rowOff>
    </xdr:to>
    <xdr:cxnSp macro="">
      <xdr:nvCxnSpPr>
        <xdr:cNvPr id="428" name="直線コネクタ 427">
          <a:extLst>
            <a:ext uri="{FF2B5EF4-FFF2-40B4-BE49-F238E27FC236}">
              <a16:creationId xmlns:a16="http://schemas.microsoft.com/office/drawing/2014/main" id="{CBE99DA9-FA4B-4A4C-AEB1-AF734C89C1C1}"/>
            </a:ext>
          </a:extLst>
        </xdr:cNvPr>
        <xdr:cNvCxnSpPr/>
      </xdr:nvCxnSpPr>
      <xdr:spPr>
        <a:xfrm flipV="1">
          <a:off x="13703300" y="60274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429" name="n_1aveValue【認定こども園・幼稚園・保育所】&#10;有形固定資産減価償却率">
          <a:extLst>
            <a:ext uri="{FF2B5EF4-FFF2-40B4-BE49-F238E27FC236}">
              <a16:creationId xmlns:a16="http://schemas.microsoft.com/office/drawing/2014/main" id="{D0E36BF1-816F-4A54-B5D9-B3399116B89B}"/>
            </a:ext>
          </a:extLst>
        </xdr:cNvPr>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430" name="n_2aveValue【認定こども園・幼稚園・保育所】&#10;有形固定資産減価償却率">
          <a:extLst>
            <a:ext uri="{FF2B5EF4-FFF2-40B4-BE49-F238E27FC236}">
              <a16:creationId xmlns:a16="http://schemas.microsoft.com/office/drawing/2014/main" id="{9BD02DF7-EB2D-42B0-BE33-970B85B0BACE}"/>
            </a:ext>
          </a:extLst>
        </xdr:cNvPr>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431" name="n_3aveValue【認定こども園・幼稚園・保育所】&#10;有形固定資産減価償却率">
          <a:extLst>
            <a:ext uri="{FF2B5EF4-FFF2-40B4-BE49-F238E27FC236}">
              <a16:creationId xmlns:a16="http://schemas.microsoft.com/office/drawing/2014/main" id="{D8B91F92-5F7A-4283-9F18-DFC2D1809111}"/>
            </a:ext>
          </a:extLst>
        </xdr:cNvPr>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32" name="n_4aveValue【認定こども園・幼稚園・保育所】&#10;有形固定資産減価償却率">
          <a:extLst>
            <a:ext uri="{FF2B5EF4-FFF2-40B4-BE49-F238E27FC236}">
              <a16:creationId xmlns:a16="http://schemas.microsoft.com/office/drawing/2014/main" id="{E5C2B7ED-B55A-4709-836C-20479EAD0D9E}"/>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99712</xdr:rowOff>
    </xdr:from>
    <xdr:ext cx="405111" cy="259045"/>
    <xdr:sp macro="" textlink="">
      <xdr:nvSpPr>
        <xdr:cNvPr id="433" name="n_1mainValue【認定こども園・幼稚園・保育所】&#10;有形固定資産減価償却率">
          <a:extLst>
            <a:ext uri="{FF2B5EF4-FFF2-40B4-BE49-F238E27FC236}">
              <a16:creationId xmlns:a16="http://schemas.microsoft.com/office/drawing/2014/main" id="{D3B7EC23-3ADE-41D7-8028-8DDACB0AF7A9}"/>
            </a:ext>
          </a:extLst>
        </xdr:cNvPr>
        <xdr:cNvSpPr txBox="1"/>
      </xdr:nvSpPr>
      <xdr:spPr>
        <a:xfrm>
          <a:off x="1526604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93997</xdr:rowOff>
    </xdr:from>
    <xdr:ext cx="405111" cy="259045"/>
    <xdr:sp macro="" textlink="">
      <xdr:nvSpPr>
        <xdr:cNvPr id="434" name="n_2mainValue【認定こども園・幼稚園・保育所】&#10;有形固定資産減価償却率">
          <a:extLst>
            <a:ext uri="{FF2B5EF4-FFF2-40B4-BE49-F238E27FC236}">
              <a16:creationId xmlns:a16="http://schemas.microsoft.com/office/drawing/2014/main" id="{336C59FB-3B0A-4464-B3E0-A4533E10701D}"/>
            </a:ext>
          </a:extLst>
        </xdr:cNvPr>
        <xdr:cNvSpPr txBox="1"/>
      </xdr:nvSpPr>
      <xdr:spPr>
        <a:xfrm>
          <a:off x="14389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166387</xdr:rowOff>
    </xdr:from>
    <xdr:ext cx="405111" cy="259045"/>
    <xdr:sp macro="" textlink="">
      <xdr:nvSpPr>
        <xdr:cNvPr id="435" name="n_3mainValue【認定こども園・幼稚園・保育所】&#10;有形固定資産減価償却率">
          <a:extLst>
            <a:ext uri="{FF2B5EF4-FFF2-40B4-BE49-F238E27FC236}">
              <a16:creationId xmlns:a16="http://schemas.microsoft.com/office/drawing/2014/main" id="{87AEE73A-E6A8-4023-A228-56F288418428}"/>
            </a:ext>
          </a:extLst>
        </xdr:cNvPr>
        <xdr:cNvSpPr txBox="1"/>
      </xdr:nvSpPr>
      <xdr:spPr>
        <a:xfrm>
          <a:off x="13500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a:extLst>
            <a:ext uri="{FF2B5EF4-FFF2-40B4-BE49-F238E27FC236}">
              <a16:creationId xmlns:a16="http://schemas.microsoft.com/office/drawing/2014/main" id="{D7DE700F-3B6B-4DAF-95E6-A3D83965FA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a:extLst>
            <a:ext uri="{FF2B5EF4-FFF2-40B4-BE49-F238E27FC236}">
              <a16:creationId xmlns:a16="http://schemas.microsoft.com/office/drawing/2014/main" id="{2938241A-714A-4CF2-9462-51CE03F7F5F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a:extLst>
            <a:ext uri="{FF2B5EF4-FFF2-40B4-BE49-F238E27FC236}">
              <a16:creationId xmlns:a16="http://schemas.microsoft.com/office/drawing/2014/main" id="{85C0CE36-E6C9-4DD4-A03A-11E1EF0868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a:extLst>
            <a:ext uri="{FF2B5EF4-FFF2-40B4-BE49-F238E27FC236}">
              <a16:creationId xmlns:a16="http://schemas.microsoft.com/office/drawing/2014/main" id="{7CA5ED4D-8C8C-45C6-9521-A302222FF9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a:extLst>
            <a:ext uri="{FF2B5EF4-FFF2-40B4-BE49-F238E27FC236}">
              <a16:creationId xmlns:a16="http://schemas.microsoft.com/office/drawing/2014/main" id="{AB9F885B-C77C-4957-9DEF-48570B0089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a:extLst>
            <a:ext uri="{FF2B5EF4-FFF2-40B4-BE49-F238E27FC236}">
              <a16:creationId xmlns:a16="http://schemas.microsoft.com/office/drawing/2014/main" id="{01800F69-FB38-461A-A12F-2BBEA7D82C6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a:extLst>
            <a:ext uri="{FF2B5EF4-FFF2-40B4-BE49-F238E27FC236}">
              <a16:creationId xmlns:a16="http://schemas.microsoft.com/office/drawing/2014/main" id="{F475DAC0-9756-4D50-871B-F83A248E97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a:extLst>
            <a:ext uri="{FF2B5EF4-FFF2-40B4-BE49-F238E27FC236}">
              <a16:creationId xmlns:a16="http://schemas.microsoft.com/office/drawing/2014/main" id="{527EF043-C692-4821-AD54-3765C54221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a:extLst>
            <a:ext uri="{FF2B5EF4-FFF2-40B4-BE49-F238E27FC236}">
              <a16:creationId xmlns:a16="http://schemas.microsoft.com/office/drawing/2014/main" id="{7FDA7BF9-C26C-491E-BA88-96D6B41BE8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a:extLst>
            <a:ext uri="{FF2B5EF4-FFF2-40B4-BE49-F238E27FC236}">
              <a16:creationId xmlns:a16="http://schemas.microsoft.com/office/drawing/2014/main" id="{00147AE0-FA68-4A50-8B93-6FE161797A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6" name="直線コネクタ 445">
          <a:extLst>
            <a:ext uri="{FF2B5EF4-FFF2-40B4-BE49-F238E27FC236}">
              <a16:creationId xmlns:a16="http://schemas.microsoft.com/office/drawing/2014/main" id="{C0B420E6-BDF4-4837-85DE-B3B2130E67F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7" name="テキスト ボックス 446">
          <a:extLst>
            <a:ext uri="{FF2B5EF4-FFF2-40B4-BE49-F238E27FC236}">
              <a16:creationId xmlns:a16="http://schemas.microsoft.com/office/drawing/2014/main" id="{68232E7D-0A2A-44B3-9A30-15FF0094985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8" name="直線コネクタ 447">
          <a:extLst>
            <a:ext uri="{FF2B5EF4-FFF2-40B4-BE49-F238E27FC236}">
              <a16:creationId xmlns:a16="http://schemas.microsoft.com/office/drawing/2014/main" id="{92917100-A1F8-498B-8F58-7C32306C251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9" name="テキスト ボックス 448">
          <a:extLst>
            <a:ext uri="{FF2B5EF4-FFF2-40B4-BE49-F238E27FC236}">
              <a16:creationId xmlns:a16="http://schemas.microsoft.com/office/drawing/2014/main" id="{D7A4C7D1-215E-4AE7-9D1F-70699059443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0" name="直線コネクタ 449">
          <a:extLst>
            <a:ext uri="{FF2B5EF4-FFF2-40B4-BE49-F238E27FC236}">
              <a16:creationId xmlns:a16="http://schemas.microsoft.com/office/drawing/2014/main" id="{6917992D-92A5-4421-A789-3C821CD9C0A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1" name="テキスト ボックス 450">
          <a:extLst>
            <a:ext uri="{FF2B5EF4-FFF2-40B4-BE49-F238E27FC236}">
              <a16:creationId xmlns:a16="http://schemas.microsoft.com/office/drawing/2014/main" id="{D4F800A8-8C09-452B-BC28-D4B62C00D2B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2" name="直線コネクタ 451">
          <a:extLst>
            <a:ext uri="{FF2B5EF4-FFF2-40B4-BE49-F238E27FC236}">
              <a16:creationId xmlns:a16="http://schemas.microsoft.com/office/drawing/2014/main" id="{32B7ABC1-54E9-44B3-BDE0-895A8B9E773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3" name="テキスト ボックス 452">
          <a:extLst>
            <a:ext uri="{FF2B5EF4-FFF2-40B4-BE49-F238E27FC236}">
              <a16:creationId xmlns:a16="http://schemas.microsoft.com/office/drawing/2014/main" id="{B5141E74-322E-46F2-A140-85379AF4F6C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4" name="直線コネクタ 453">
          <a:extLst>
            <a:ext uri="{FF2B5EF4-FFF2-40B4-BE49-F238E27FC236}">
              <a16:creationId xmlns:a16="http://schemas.microsoft.com/office/drawing/2014/main" id="{C107671D-29BE-4973-B61C-96B6A611D42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5" name="テキスト ボックス 454">
          <a:extLst>
            <a:ext uri="{FF2B5EF4-FFF2-40B4-BE49-F238E27FC236}">
              <a16:creationId xmlns:a16="http://schemas.microsoft.com/office/drawing/2014/main" id="{C5043855-7712-453D-B7B8-1D8B7D85D92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6" name="直線コネクタ 455">
          <a:extLst>
            <a:ext uri="{FF2B5EF4-FFF2-40B4-BE49-F238E27FC236}">
              <a16:creationId xmlns:a16="http://schemas.microsoft.com/office/drawing/2014/main" id="{1A5CD4DC-9E85-4B5B-8E96-1D23094DA12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7" name="テキスト ボックス 456">
          <a:extLst>
            <a:ext uri="{FF2B5EF4-FFF2-40B4-BE49-F238E27FC236}">
              <a16:creationId xmlns:a16="http://schemas.microsoft.com/office/drawing/2014/main" id="{66340E03-06EE-455D-B85C-F9C08C44FEE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8" name="【認定こども園・幼稚園・保育所】&#10;一人当たり面積グラフ枠">
          <a:extLst>
            <a:ext uri="{FF2B5EF4-FFF2-40B4-BE49-F238E27FC236}">
              <a16:creationId xmlns:a16="http://schemas.microsoft.com/office/drawing/2014/main" id="{DC6FD850-1637-4836-BAFE-70BCA95B9F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59" name="直線コネクタ 458">
          <a:extLst>
            <a:ext uri="{FF2B5EF4-FFF2-40B4-BE49-F238E27FC236}">
              <a16:creationId xmlns:a16="http://schemas.microsoft.com/office/drawing/2014/main" id="{386F6761-691E-4127-B1E5-2EF98F1F1170}"/>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60" name="【認定こども園・幼稚園・保育所】&#10;一人当たり面積最小値テキスト">
          <a:extLst>
            <a:ext uri="{FF2B5EF4-FFF2-40B4-BE49-F238E27FC236}">
              <a16:creationId xmlns:a16="http://schemas.microsoft.com/office/drawing/2014/main" id="{9E468DAC-DB56-4C08-B440-2915F384F1AD}"/>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61" name="直線コネクタ 460">
          <a:extLst>
            <a:ext uri="{FF2B5EF4-FFF2-40B4-BE49-F238E27FC236}">
              <a16:creationId xmlns:a16="http://schemas.microsoft.com/office/drawing/2014/main" id="{F0BAD15D-7090-4093-B71A-1BDC9D9AF063}"/>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62" name="【認定こども園・幼稚園・保育所】&#10;一人当たり面積最大値テキスト">
          <a:extLst>
            <a:ext uri="{FF2B5EF4-FFF2-40B4-BE49-F238E27FC236}">
              <a16:creationId xmlns:a16="http://schemas.microsoft.com/office/drawing/2014/main" id="{11E79AAC-C2F4-4D6B-A3B2-C99A21E3D838}"/>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63" name="直線コネクタ 462">
          <a:extLst>
            <a:ext uri="{FF2B5EF4-FFF2-40B4-BE49-F238E27FC236}">
              <a16:creationId xmlns:a16="http://schemas.microsoft.com/office/drawing/2014/main" id="{BC7162FB-2909-41CE-889A-474699110D2D}"/>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64" name="【認定こども園・幼稚園・保育所】&#10;一人当たり面積平均値テキスト">
          <a:extLst>
            <a:ext uri="{FF2B5EF4-FFF2-40B4-BE49-F238E27FC236}">
              <a16:creationId xmlns:a16="http://schemas.microsoft.com/office/drawing/2014/main" id="{AF6F73FD-990C-4718-BE2D-C98461DDDB30}"/>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65" name="フローチャート: 判断 464">
          <a:extLst>
            <a:ext uri="{FF2B5EF4-FFF2-40B4-BE49-F238E27FC236}">
              <a16:creationId xmlns:a16="http://schemas.microsoft.com/office/drawing/2014/main" id="{5F8405B6-8FAB-42CA-BB45-54802164C94D}"/>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66" name="フローチャート: 判断 465">
          <a:extLst>
            <a:ext uri="{FF2B5EF4-FFF2-40B4-BE49-F238E27FC236}">
              <a16:creationId xmlns:a16="http://schemas.microsoft.com/office/drawing/2014/main" id="{824C6537-5A2F-4699-8A75-52A59E753F22}"/>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67" name="フローチャート: 判断 466">
          <a:extLst>
            <a:ext uri="{FF2B5EF4-FFF2-40B4-BE49-F238E27FC236}">
              <a16:creationId xmlns:a16="http://schemas.microsoft.com/office/drawing/2014/main" id="{5CE5ED72-CBC5-45C9-AE3A-206B50BB90ED}"/>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68" name="フローチャート: 判断 467">
          <a:extLst>
            <a:ext uri="{FF2B5EF4-FFF2-40B4-BE49-F238E27FC236}">
              <a16:creationId xmlns:a16="http://schemas.microsoft.com/office/drawing/2014/main" id="{C830C115-CF87-428E-A539-11D23D6411AA}"/>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69" name="フローチャート: 判断 468">
          <a:extLst>
            <a:ext uri="{FF2B5EF4-FFF2-40B4-BE49-F238E27FC236}">
              <a16:creationId xmlns:a16="http://schemas.microsoft.com/office/drawing/2014/main" id="{22D987F3-8B3E-4A1E-9BF2-8D792C925173}"/>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83E7D72B-8AC8-4E5C-9DA7-20688B88C0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12049D7-326A-478F-96CD-42523B6CC36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0EA74997-1E6D-4037-BB19-FA3909110B1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C8845A79-FBBE-47A0-AD56-84C7B8D168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FE8D90D1-6794-4B1B-A4CA-76A36F4753D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133985</xdr:rowOff>
    </xdr:from>
    <xdr:to>
      <xdr:col>116</xdr:col>
      <xdr:colOff>114300</xdr:colOff>
      <xdr:row>37</xdr:row>
      <xdr:rowOff>64135</xdr:rowOff>
    </xdr:to>
    <xdr:sp macro="" textlink="">
      <xdr:nvSpPr>
        <xdr:cNvPr id="475" name="楕円 474">
          <a:extLst>
            <a:ext uri="{FF2B5EF4-FFF2-40B4-BE49-F238E27FC236}">
              <a16:creationId xmlns:a16="http://schemas.microsoft.com/office/drawing/2014/main" id="{0BFE3809-54DC-4888-A872-6FE61C8BAA96}"/>
            </a:ext>
          </a:extLst>
        </xdr:cNvPr>
        <xdr:cNvSpPr/>
      </xdr:nvSpPr>
      <xdr:spPr>
        <a:xfrm>
          <a:off x="221107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156862</xdr:rowOff>
    </xdr:from>
    <xdr:ext cx="469744" cy="259045"/>
    <xdr:sp macro="" textlink="">
      <xdr:nvSpPr>
        <xdr:cNvPr id="476" name="【認定こども園・幼稚園・保育所】&#10;一人当たり面積該当値テキスト">
          <a:extLst>
            <a:ext uri="{FF2B5EF4-FFF2-40B4-BE49-F238E27FC236}">
              <a16:creationId xmlns:a16="http://schemas.microsoft.com/office/drawing/2014/main" id="{7D1CF6DD-05DD-4A1F-9104-858E7E22B999}"/>
            </a:ext>
          </a:extLst>
        </xdr:cNvPr>
        <xdr:cNvSpPr txBox="1"/>
      </xdr:nvSpPr>
      <xdr:spPr>
        <a:xfrm>
          <a:off x="22199600"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147320</xdr:rowOff>
    </xdr:from>
    <xdr:to>
      <xdr:col>112</xdr:col>
      <xdr:colOff>38100</xdr:colOff>
      <xdr:row>37</xdr:row>
      <xdr:rowOff>77470</xdr:rowOff>
    </xdr:to>
    <xdr:sp macro="" textlink="">
      <xdr:nvSpPr>
        <xdr:cNvPr id="477" name="楕円 476">
          <a:extLst>
            <a:ext uri="{FF2B5EF4-FFF2-40B4-BE49-F238E27FC236}">
              <a16:creationId xmlns:a16="http://schemas.microsoft.com/office/drawing/2014/main" id="{9A837E70-1427-4129-839F-75EE26CC7516}"/>
            </a:ext>
          </a:extLst>
        </xdr:cNvPr>
        <xdr:cNvSpPr/>
      </xdr:nvSpPr>
      <xdr:spPr>
        <a:xfrm>
          <a:off x="21272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13335</xdr:rowOff>
    </xdr:from>
    <xdr:to>
      <xdr:col>116</xdr:col>
      <xdr:colOff>63500</xdr:colOff>
      <xdr:row>37</xdr:row>
      <xdr:rowOff>26670</xdr:rowOff>
    </xdr:to>
    <xdr:cxnSp macro="">
      <xdr:nvCxnSpPr>
        <xdr:cNvPr id="478" name="直線コネクタ 477">
          <a:extLst>
            <a:ext uri="{FF2B5EF4-FFF2-40B4-BE49-F238E27FC236}">
              <a16:creationId xmlns:a16="http://schemas.microsoft.com/office/drawing/2014/main" id="{6CD333A1-C0B4-4B52-8585-7551E63948FD}"/>
            </a:ext>
          </a:extLst>
        </xdr:cNvPr>
        <xdr:cNvCxnSpPr/>
      </xdr:nvCxnSpPr>
      <xdr:spPr>
        <a:xfrm flipV="1">
          <a:off x="21323300" y="635698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88265</xdr:rowOff>
    </xdr:from>
    <xdr:to>
      <xdr:col>107</xdr:col>
      <xdr:colOff>101600</xdr:colOff>
      <xdr:row>37</xdr:row>
      <xdr:rowOff>18415</xdr:rowOff>
    </xdr:to>
    <xdr:sp macro="" textlink="">
      <xdr:nvSpPr>
        <xdr:cNvPr id="479" name="楕円 478">
          <a:extLst>
            <a:ext uri="{FF2B5EF4-FFF2-40B4-BE49-F238E27FC236}">
              <a16:creationId xmlns:a16="http://schemas.microsoft.com/office/drawing/2014/main" id="{9D9B0B1B-4F13-47A0-8208-936759E3A202}"/>
            </a:ext>
          </a:extLst>
        </xdr:cNvPr>
        <xdr:cNvSpPr/>
      </xdr:nvSpPr>
      <xdr:spPr>
        <a:xfrm>
          <a:off x="20383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139065</xdr:rowOff>
    </xdr:from>
    <xdr:to>
      <xdr:col>111</xdr:col>
      <xdr:colOff>177800</xdr:colOff>
      <xdr:row>37</xdr:row>
      <xdr:rowOff>26670</xdr:rowOff>
    </xdr:to>
    <xdr:cxnSp macro="">
      <xdr:nvCxnSpPr>
        <xdr:cNvPr id="480" name="直線コネクタ 479">
          <a:extLst>
            <a:ext uri="{FF2B5EF4-FFF2-40B4-BE49-F238E27FC236}">
              <a16:creationId xmlns:a16="http://schemas.microsoft.com/office/drawing/2014/main" id="{95CCADD5-1FAA-414E-91F6-7B3508125F77}"/>
            </a:ext>
          </a:extLst>
        </xdr:cNvPr>
        <xdr:cNvCxnSpPr/>
      </xdr:nvCxnSpPr>
      <xdr:spPr>
        <a:xfrm>
          <a:off x="20434300" y="631126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65405</xdr:rowOff>
    </xdr:from>
    <xdr:to>
      <xdr:col>102</xdr:col>
      <xdr:colOff>165100</xdr:colOff>
      <xdr:row>37</xdr:row>
      <xdr:rowOff>167005</xdr:rowOff>
    </xdr:to>
    <xdr:sp macro="" textlink="">
      <xdr:nvSpPr>
        <xdr:cNvPr id="481" name="楕円 480">
          <a:extLst>
            <a:ext uri="{FF2B5EF4-FFF2-40B4-BE49-F238E27FC236}">
              <a16:creationId xmlns:a16="http://schemas.microsoft.com/office/drawing/2014/main" id="{A490BCA9-C85F-44FE-BA1D-688C375E8A61}"/>
            </a:ext>
          </a:extLst>
        </xdr:cNvPr>
        <xdr:cNvSpPr/>
      </xdr:nvSpPr>
      <xdr:spPr>
        <a:xfrm>
          <a:off x="19494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139065</xdr:rowOff>
    </xdr:from>
    <xdr:to>
      <xdr:col>107</xdr:col>
      <xdr:colOff>50800</xdr:colOff>
      <xdr:row>37</xdr:row>
      <xdr:rowOff>116205</xdr:rowOff>
    </xdr:to>
    <xdr:cxnSp macro="">
      <xdr:nvCxnSpPr>
        <xdr:cNvPr id="482" name="直線コネクタ 481">
          <a:extLst>
            <a:ext uri="{FF2B5EF4-FFF2-40B4-BE49-F238E27FC236}">
              <a16:creationId xmlns:a16="http://schemas.microsoft.com/office/drawing/2014/main" id="{8F61722E-A27F-4079-90E3-4EA30950C10E}"/>
            </a:ext>
          </a:extLst>
        </xdr:cNvPr>
        <xdr:cNvCxnSpPr/>
      </xdr:nvCxnSpPr>
      <xdr:spPr>
        <a:xfrm flipV="1">
          <a:off x="19545300" y="631126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483" name="n_1aveValue【認定こども園・幼稚園・保育所】&#10;一人当たり面積">
          <a:extLst>
            <a:ext uri="{FF2B5EF4-FFF2-40B4-BE49-F238E27FC236}">
              <a16:creationId xmlns:a16="http://schemas.microsoft.com/office/drawing/2014/main" id="{4ACEA2D3-E541-4BE1-9935-54B3C9CAFFBF}"/>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484" name="n_2aveValue【認定こども園・幼稚園・保育所】&#10;一人当たり面積">
          <a:extLst>
            <a:ext uri="{FF2B5EF4-FFF2-40B4-BE49-F238E27FC236}">
              <a16:creationId xmlns:a16="http://schemas.microsoft.com/office/drawing/2014/main" id="{782BE57E-02DA-47BC-8B60-4A452B006E2E}"/>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485" name="n_3aveValue【認定こども園・幼稚園・保育所】&#10;一人当たり面積">
          <a:extLst>
            <a:ext uri="{FF2B5EF4-FFF2-40B4-BE49-F238E27FC236}">
              <a16:creationId xmlns:a16="http://schemas.microsoft.com/office/drawing/2014/main" id="{559E276F-CC4E-47C4-9901-C1CD2A29234F}"/>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486" name="n_4aveValue【認定こども園・幼稚園・保育所】&#10;一人当たり面積">
          <a:extLst>
            <a:ext uri="{FF2B5EF4-FFF2-40B4-BE49-F238E27FC236}">
              <a16:creationId xmlns:a16="http://schemas.microsoft.com/office/drawing/2014/main" id="{7BC1B5B8-C8B2-4FC1-BD57-A93A73D6CA45}"/>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93997</xdr:rowOff>
    </xdr:from>
    <xdr:ext cx="469744" cy="259045"/>
    <xdr:sp macro="" textlink="">
      <xdr:nvSpPr>
        <xdr:cNvPr id="487" name="n_1mainValue【認定こども園・幼稚園・保育所】&#10;一人当たり面積">
          <a:extLst>
            <a:ext uri="{FF2B5EF4-FFF2-40B4-BE49-F238E27FC236}">
              <a16:creationId xmlns:a16="http://schemas.microsoft.com/office/drawing/2014/main" id="{6ED9B358-EDD2-4FC8-BF21-81AC7A151161}"/>
            </a:ext>
          </a:extLst>
        </xdr:cNvPr>
        <xdr:cNvSpPr txBox="1"/>
      </xdr:nvSpPr>
      <xdr:spPr>
        <a:xfrm>
          <a:off x="210757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34942</xdr:rowOff>
    </xdr:from>
    <xdr:ext cx="469744" cy="259045"/>
    <xdr:sp macro="" textlink="">
      <xdr:nvSpPr>
        <xdr:cNvPr id="488" name="n_2mainValue【認定こども園・幼稚園・保育所】&#10;一人当たり面積">
          <a:extLst>
            <a:ext uri="{FF2B5EF4-FFF2-40B4-BE49-F238E27FC236}">
              <a16:creationId xmlns:a16="http://schemas.microsoft.com/office/drawing/2014/main" id="{4353E673-80AD-45B8-B743-548AF2183542}"/>
            </a:ext>
          </a:extLst>
        </xdr:cNvPr>
        <xdr:cNvSpPr txBox="1"/>
      </xdr:nvSpPr>
      <xdr:spPr>
        <a:xfrm>
          <a:off x="20199427" y="603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12082</xdr:rowOff>
    </xdr:from>
    <xdr:ext cx="469744" cy="259045"/>
    <xdr:sp macro="" textlink="">
      <xdr:nvSpPr>
        <xdr:cNvPr id="489" name="n_3mainValue【認定こども園・幼稚園・保育所】&#10;一人当たり面積">
          <a:extLst>
            <a:ext uri="{FF2B5EF4-FFF2-40B4-BE49-F238E27FC236}">
              <a16:creationId xmlns:a16="http://schemas.microsoft.com/office/drawing/2014/main" id="{CCAB61E4-0688-4E94-BD1E-21A459A8776A}"/>
            </a:ext>
          </a:extLst>
        </xdr:cNvPr>
        <xdr:cNvSpPr txBox="1"/>
      </xdr:nvSpPr>
      <xdr:spPr>
        <a:xfrm>
          <a:off x="19310427"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a:extLst>
            <a:ext uri="{FF2B5EF4-FFF2-40B4-BE49-F238E27FC236}">
              <a16:creationId xmlns:a16="http://schemas.microsoft.com/office/drawing/2014/main" id="{7E5D5F92-1E2D-4089-9A36-8BDFCFE543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a:extLst>
            <a:ext uri="{FF2B5EF4-FFF2-40B4-BE49-F238E27FC236}">
              <a16:creationId xmlns:a16="http://schemas.microsoft.com/office/drawing/2014/main" id="{1231F522-FB1C-42FE-84FD-4034168FB4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a:extLst>
            <a:ext uri="{FF2B5EF4-FFF2-40B4-BE49-F238E27FC236}">
              <a16:creationId xmlns:a16="http://schemas.microsoft.com/office/drawing/2014/main" id="{C4CF4448-2BFC-4A4F-8371-255DB9FF1A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a:extLst>
            <a:ext uri="{FF2B5EF4-FFF2-40B4-BE49-F238E27FC236}">
              <a16:creationId xmlns:a16="http://schemas.microsoft.com/office/drawing/2014/main" id="{EA0376C6-8720-4ECA-AABF-46653A7978A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a:extLst>
            <a:ext uri="{FF2B5EF4-FFF2-40B4-BE49-F238E27FC236}">
              <a16:creationId xmlns:a16="http://schemas.microsoft.com/office/drawing/2014/main" id="{FC26B782-106C-4832-8CFA-662DCA65A6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a:extLst>
            <a:ext uri="{FF2B5EF4-FFF2-40B4-BE49-F238E27FC236}">
              <a16:creationId xmlns:a16="http://schemas.microsoft.com/office/drawing/2014/main" id="{434548CE-6F00-4F16-82D5-5D5260AC836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a:extLst>
            <a:ext uri="{FF2B5EF4-FFF2-40B4-BE49-F238E27FC236}">
              <a16:creationId xmlns:a16="http://schemas.microsoft.com/office/drawing/2014/main" id="{3FA1D6D2-924E-41E8-AD98-619C088841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a:extLst>
            <a:ext uri="{FF2B5EF4-FFF2-40B4-BE49-F238E27FC236}">
              <a16:creationId xmlns:a16="http://schemas.microsoft.com/office/drawing/2014/main" id="{DB81DE0D-4ED0-451B-A922-A769BF6D83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8" name="テキスト ボックス 497">
          <a:extLst>
            <a:ext uri="{FF2B5EF4-FFF2-40B4-BE49-F238E27FC236}">
              <a16:creationId xmlns:a16="http://schemas.microsoft.com/office/drawing/2014/main" id="{70CBB61B-0402-4238-9D64-F9D04CB9C58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9" name="直線コネクタ 498">
          <a:extLst>
            <a:ext uri="{FF2B5EF4-FFF2-40B4-BE49-F238E27FC236}">
              <a16:creationId xmlns:a16="http://schemas.microsoft.com/office/drawing/2014/main" id="{F4DD335C-560C-4B4B-A706-0EE9576D864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0" name="テキスト ボックス 499">
          <a:extLst>
            <a:ext uri="{FF2B5EF4-FFF2-40B4-BE49-F238E27FC236}">
              <a16:creationId xmlns:a16="http://schemas.microsoft.com/office/drawing/2014/main" id="{09ADE46F-F8CF-4386-937F-5BDF95D2291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1" name="直線コネクタ 500">
          <a:extLst>
            <a:ext uri="{FF2B5EF4-FFF2-40B4-BE49-F238E27FC236}">
              <a16:creationId xmlns:a16="http://schemas.microsoft.com/office/drawing/2014/main" id="{9C08AB48-E31A-41CD-9564-7205F3C7E66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2" name="テキスト ボックス 501">
          <a:extLst>
            <a:ext uri="{FF2B5EF4-FFF2-40B4-BE49-F238E27FC236}">
              <a16:creationId xmlns:a16="http://schemas.microsoft.com/office/drawing/2014/main" id="{CAB5C572-318E-4410-BD64-FD9FD1CBA05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3" name="直線コネクタ 502">
          <a:extLst>
            <a:ext uri="{FF2B5EF4-FFF2-40B4-BE49-F238E27FC236}">
              <a16:creationId xmlns:a16="http://schemas.microsoft.com/office/drawing/2014/main" id="{CA2E9DF9-BD27-4AA3-A5AB-EC37C3E165D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4" name="テキスト ボックス 503">
          <a:extLst>
            <a:ext uri="{FF2B5EF4-FFF2-40B4-BE49-F238E27FC236}">
              <a16:creationId xmlns:a16="http://schemas.microsoft.com/office/drawing/2014/main" id="{DE6CB584-9227-4137-A07E-A698889CF14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5" name="直線コネクタ 504">
          <a:extLst>
            <a:ext uri="{FF2B5EF4-FFF2-40B4-BE49-F238E27FC236}">
              <a16:creationId xmlns:a16="http://schemas.microsoft.com/office/drawing/2014/main" id="{2A5DE92E-71E6-4E6E-8F10-FB221680E4D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6" name="テキスト ボックス 505">
          <a:extLst>
            <a:ext uri="{FF2B5EF4-FFF2-40B4-BE49-F238E27FC236}">
              <a16:creationId xmlns:a16="http://schemas.microsoft.com/office/drawing/2014/main" id="{22A0DB13-E35F-4E25-A276-2A029D0048C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7" name="直線コネクタ 506">
          <a:extLst>
            <a:ext uri="{FF2B5EF4-FFF2-40B4-BE49-F238E27FC236}">
              <a16:creationId xmlns:a16="http://schemas.microsoft.com/office/drawing/2014/main" id="{967C752F-6ABC-408F-BD91-4FECCC4B270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8" name="テキスト ボックス 507">
          <a:extLst>
            <a:ext uri="{FF2B5EF4-FFF2-40B4-BE49-F238E27FC236}">
              <a16:creationId xmlns:a16="http://schemas.microsoft.com/office/drawing/2014/main" id="{578C5FA4-42E2-4C76-991E-62BA6377C1E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F0FC7A92-509B-4213-A9FB-80CE52D4FC1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0" name="テキスト ボックス 509">
          <a:extLst>
            <a:ext uri="{FF2B5EF4-FFF2-40B4-BE49-F238E27FC236}">
              <a16:creationId xmlns:a16="http://schemas.microsoft.com/office/drawing/2014/main" id="{F9138726-2C33-40DE-98D1-783F3755B45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a:extLst>
            <a:ext uri="{FF2B5EF4-FFF2-40B4-BE49-F238E27FC236}">
              <a16:creationId xmlns:a16="http://schemas.microsoft.com/office/drawing/2014/main" id="{AFC566EF-4D50-4340-B933-7EF0AB564D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12" name="直線コネクタ 511">
          <a:extLst>
            <a:ext uri="{FF2B5EF4-FFF2-40B4-BE49-F238E27FC236}">
              <a16:creationId xmlns:a16="http://schemas.microsoft.com/office/drawing/2014/main" id="{384DFD78-4CE7-40A6-99FD-3B09C3BA8ED3}"/>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13" name="【学校施設】&#10;有形固定資産減価償却率最小値テキスト">
          <a:extLst>
            <a:ext uri="{FF2B5EF4-FFF2-40B4-BE49-F238E27FC236}">
              <a16:creationId xmlns:a16="http://schemas.microsoft.com/office/drawing/2014/main" id="{DBDE0141-7E81-4452-AFC8-72D6BE2F39A7}"/>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14" name="直線コネクタ 513">
          <a:extLst>
            <a:ext uri="{FF2B5EF4-FFF2-40B4-BE49-F238E27FC236}">
              <a16:creationId xmlns:a16="http://schemas.microsoft.com/office/drawing/2014/main" id="{8113148F-1D0C-4A41-900C-066D1547C595}"/>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15" name="【学校施設】&#10;有形固定資産減価償却率最大値テキスト">
          <a:extLst>
            <a:ext uri="{FF2B5EF4-FFF2-40B4-BE49-F238E27FC236}">
              <a16:creationId xmlns:a16="http://schemas.microsoft.com/office/drawing/2014/main" id="{D47660B2-47AD-41C6-89EC-99ECD8B1E8AA}"/>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16" name="直線コネクタ 515">
          <a:extLst>
            <a:ext uri="{FF2B5EF4-FFF2-40B4-BE49-F238E27FC236}">
              <a16:creationId xmlns:a16="http://schemas.microsoft.com/office/drawing/2014/main" id="{133E5BA6-4873-437F-9194-6B1CE66BA933}"/>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17" name="【学校施設】&#10;有形固定資産減価償却率平均値テキスト">
          <a:extLst>
            <a:ext uri="{FF2B5EF4-FFF2-40B4-BE49-F238E27FC236}">
              <a16:creationId xmlns:a16="http://schemas.microsoft.com/office/drawing/2014/main" id="{A454150A-8861-4925-9F62-632DBFE1EF5E}"/>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18" name="フローチャート: 判断 517">
          <a:extLst>
            <a:ext uri="{FF2B5EF4-FFF2-40B4-BE49-F238E27FC236}">
              <a16:creationId xmlns:a16="http://schemas.microsoft.com/office/drawing/2014/main" id="{A899B363-67E8-49BA-8245-13BA41F3F1B7}"/>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19" name="フローチャート: 判断 518">
          <a:extLst>
            <a:ext uri="{FF2B5EF4-FFF2-40B4-BE49-F238E27FC236}">
              <a16:creationId xmlns:a16="http://schemas.microsoft.com/office/drawing/2014/main" id="{90308D89-0EDD-4975-8FF8-92464735765C}"/>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20" name="フローチャート: 判断 519">
          <a:extLst>
            <a:ext uri="{FF2B5EF4-FFF2-40B4-BE49-F238E27FC236}">
              <a16:creationId xmlns:a16="http://schemas.microsoft.com/office/drawing/2014/main" id="{8B5D1013-6B2B-45B4-A1E7-ED8E1C0AAB62}"/>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21" name="フローチャート: 判断 520">
          <a:extLst>
            <a:ext uri="{FF2B5EF4-FFF2-40B4-BE49-F238E27FC236}">
              <a16:creationId xmlns:a16="http://schemas.microsoft.com/office/drawing/2014/main" id="{E243C48B-23AE-4423-A2DE-4FB876C98EDC}"/>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22" name="フローチャート: 判断 521">
          <a:extLst>
            <a:ext uri="{FF2B5EF4-FFF2-40B4-BE49-F238E27FC236}">
              <a16:creationId xmlns:a16="http://schemas.microsoft.com/office/drawing/2014/main" id="{2B4DDF4D-5598-4A7D-B288-812EA5A6EDF3}"/>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2EEBAC6F-F460-4EE6-9923-BB9778E53D9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5F3A0987-D2FB-4DD1-9603-7D4CDFC0AEC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8E7DDF05-6C6E-4CB0-AC1C-DA0148311AA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E0BF9A42-F397-45D1-B071-C8500D5D05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3F69EF47-2159-4E01-86AD-41861F13510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528" name="楕円 527">
          <a:extLst>
            <a:ext uri="{FF2B5EF4-FFF2-40B4-BE49-F238E27FC236}">
              <a16:creationId xmlns:a16="http://schemas.microsoft.com/office/drawing/2014/main" id="{54C32039-4C76-4943-9028-32D6CB3F9490}"/>
            </a:ext>
          </a:extLst>
        </xdr:cNvPr>
        <xdr:cNvSpPr/>
      </xdr:nvSpPr>
      <xdr:spPr>
        <a:xfrm>
          <a:off x="16268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99077</xdr:rowOff>
    </xdr:from>
    <xdr:ext cx="405111" cy="259045"/>
    <xdr:sp macro="" textlink="">
      <xdr:nvSpPr>
        <xdr:cNvPr id="529" name="【学校施設】&#10;有形固定資産減価償却率該当値テキスト">
          <a:extLst>
            <a:ext uri="{FF2B5EF4-FFF2-40B4-BE49-F238E27FC236}">
              <a16:creationId xmlns:a16="http://schemas.microsoft.com/office/drawing/2014/main" id="{FF58C37B-2F66-4BB1-ACD0-8CD0E0D63823}"/>
            </a:ext>
          </a:extLst>
        </xdr:cNvPr>
        <xdr:cNvSpPr txBox="1"/>
      </xdr:nvSpPr>
      <xdr:spPr>
        <a:xfrm>
          <a:off x="16357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111506</xdr:rowOff>
    </xdr:from>
    <xdr:to>
      <xdr:col>81</xdr:col>
      <xdr:colOff>101600</xdr:colOff>
      <xdr:row>61</xdr:row>
      <xdr:rowOff>41656</xdr:rowOff>
    </xdr:to>
    <xdr:sp macro="" textlink="">
      <xdr:nvSpPr>
        <xdr:cNvPr id="530" name="楕円 529">
          <a:extLst>
            <a:ext uri="{FF2B5EF4-FFF2-40B4-BE49-F238E27FC236}">
              <a16:creationId xmlns:a16="http://schemas.microsoft.com/office/drawing/2014/main" id="{5AD04295-A444-47BA-BD11-D7AA667C4229}"/>
            </a:ext>
          </a:extLst>
        </xdr:cNvPr>
        <xdr:cNvSpPr/>
      </xdr:nvSpPr>
      <xdr:spPr>
        <a:xfrm>
          <a:off x="15430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162306</xdr:rowOff>
    </xdr:from>
    <xdr:to>
      <xdr:col>85</xdr:col>
      <xdr:colOff>127000</xdr:colOff>
      <xdr:row>61</xdr:row>
      <xdr:rowOff>0</xdr:rowOff>
    </xdr:to>
    <xdr:cxnSp macro="">
      <xdr:nvCxnSpPr>
        <xdr:cNvPr id="531" name="直線コネクタ 530">
          <a:extLst>
            <a:ext uri="{FF2B5EF4-FFF2-40B4-BE49-F238E27FC236}">
              <a16:creationId xmlns:a16="http://schemas.microsoft.com/office/drawing/2014/main" id="{C5D56A71-4294-46AB-BD14-AE81418B336B}"/>
            </a:ext>
          </a:extLst>
        </xdr:cNvPr>
        <xdr:cNvCxnSpPr/>
      </xdr:nvCxnSpPr>
      <xdr:spPr>
        <a:xfrm>
          <a:off x="15481300" y="1044930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90932</xdr:rowOff>
    </xdr:from>
    <xdr:to>
      <xdr:col>76</xdr:col>
      <xdr:colOff>165100</xdr:colOff>
      <xdr:row>61</xdr:row>
      <xdr:rowOff>21082</xdr:rowOff>
    </xdr:to>
    <xdr:sp macro="" textlink="">
      <xdr:nvSpPr>
        <xdr:cNvPr id="532" name="楕円 531">
          <a:extLst>
            <a:ext uri="{FF2B5EF4-FFF2-40B4-BE49-F238E27FC236}">
              <a16:creationId xmlns:a16="http://schemas.microsoft.com/office/drawing/2014/main" id="{7442AFC2-99AC-4456-A1C6-5E68AFBD0700}"/>
            </a:ext>
          </a:extLst>
        </xdr:cNvPr>
        <xdr:cNvSpPr/>
      </xdr:nvSpPr>
      <xdr:spPr>
        <a:xfrm>
          <a:off x="14541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141732</xdr:rowOff>
    </xdr:from>
    <xdr:to>
      <xdr:col>81</xdr:col>
      <xdr:colOff>50800</xdr:colOff>
      <xdr:row>60</xdr:row>
      <xdr:rowOff>162306</xdr:rowOff>
    </xdr:to>
    <xdr:cxnSp macro="">
      <xdr:nvCxnSpPr>
        <xdr:cNvPr id="533" name="直線コネクタ 532">
          <a:extLst>
            <a:ext uri="{FF2B5EF4-FFF2-40B4-BE49-F238E27FC236}">
              <a16:creationId xmlns:a16="http://schemas.microsoft.com/office/drawing/2014/main" id="{445694AA-4F38-44C6-B716-2D87E45D8431}"/>
            </a:ext>
          </a:extLst>
        </xdr:cNvPr>
        <xdr:cNvCxnSpPr/>
      </xdr:nvCxnSpPr>
      <xdr:spPr>
        <a:xfrm>
          <a:off x="14592300" y="104287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65786</xdr:rowOff>
    </xdr:from>
    <xdr:to>
      <xdr:col>72</xdr:col>
      <xdr:colOff>38100</xdr:colOff>
      <xdr:row>60</xdr:row>
      <xdr:rowOff>167386</xdr:rowOff>
    </xdr:to>
    <xdr:sp macro="" textlink="">
      <xdr:nvSpPr>
        <xdr:cNvPr id="534" name="楕円 533">
          <a:extLst>
            <a:ext uri="{FF2B5EF4-FFF2-40B4-BE49-F238E27FC236}">
              <a16:creationId xmlns:a16="http://schemas.microsoft.com/office/drawing/2014/main" id="{946CF7A5-4AAA-478A-9713-AA6DEE881C64}"/>
            </a:ext>
          </a:extLst>
        </xdr:cNvPr>
        <xdr:cNvSpPr/>
      </xdr:nvSpPr>
      <xdr:spPr>
        <a:xfrm>
          <a:off x="13652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116586</xdr:rowOff>
    </xdr:from>
    <xdr:to>
      <xdr:col>76</xdr:col>
      <xdr:colOff>114300</xdr:colOff>
      <xdr:row>60</xdr:row>
      <xdr:rowOff>141732</xdr:rowOff>
    </xdr:to>
    <xdr:cxnSp macro="">
      <xdr:nvCxnSpPr>
        <xdr:cNvPr id="535" name="直線コネクタ 534">
          <a:extLst>
            <a:ext uri="{FF2B5EF4-FFF2-40B4-BE49-F238E27FC236}">
              <a16:creationId xmlns:a16="http://schemas.microsoft.com/office/drawing/2014/main" id="{71A24993-5065-474F-9322-6F43356F3C0A}"/>
            </a:ext>
          </a:extLst>
        </xdr:cNvPr>
        <xdr:cNvCxnSpPr/>
      </xdr:nvCxnSpPr>
      <xdr:spPr>
        <a:xfrm>
          <a:off x="13703300" y="1040358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36" name="n_1aveValue【学校施設】&#10;有形固定資産減価償却率">
          <a:extLst>
            <a:ext uri="{FF2B5EF4-FFF2-40B4-BE49-F238E27FC236}">
              <a16:creationId xmlns:a16="http://schemas.microsoft.com/office/drawing/2014/main" id="{99F813D4-1595-49EB-B030-8BD1B1D70ADC}"/>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37" name="n_2aveValue【学校施設】&#10;有形固定資産減価償却率">
          <a:extLst>
            <a:ext uri="{FF2B5EF4-FFF2-40B4-BE49-F238E27FC236}">
              <a16:creationId xmlns:a16="http://schemas.microsoft.com/office/drawing/2014/main" id="{F00C9FAA-993B-4EA1-B53F-0227778F6468}"/>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38" name="n_3aveValue【学校施設】&#10;有形固定資産減価償却率">
          <a:extLst>
            <a:ext uri="{FF2B5EF4-FFF2-40B4-BE49-F238E27FC236}">
              <a16:creationId xmlns:a16="http://schemas.microsoft.com/office/drawing/2014/main" id="{136FDFE9-DDBC-4E37-A88E-7EBE5FE18393}"/>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39" name="n_4aveValue【学校施設】&#10;有形固定資産減価償却率">
          <a:extLst>
            <a:ext uri="{FF2B5EF4-FFF2-40B4-BE49-F238E27FC236}">
              <a16:creationId xmlns:a16="http://schemas.microsoft.com/office/drawing/2014/main" id="{C9E63336-54F1-4B20-A3DF-C9046EF1F022}"/>
            </a:ext>
          </a:extLst>
        </xdr:cNvPr>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32783</xdr:rowOff>
    </xdr:from>
    <xdr:ext cx="405111" cy="259045"/>
    <xdr:sp macro="" textlink="">
      <xdr:nvSpPr>
        <xdr:cNvPr id="540" name="n_1mainValue【学校施設】&#10;有形固定資産減価償却率">
          <a:extLst>
            <a:ext uri="{FF2B5EF4-FFF2-40B4-BE49-F238E27FC236}">
              <a16:creationId xmlns:a16="http://schemas.microsoft.com/office/drawing/2014/main" id="{3494555F-83C1-4CDA-A445-63C9C3CF3026}"/>
            </a:ext>
          </a:extLst>
        </xdr:cNvPr>
        <xdr:cNvSpPr txBox="1"/>
      </xdr:nvSpPr>
      <xdr:spPr>
        <a:xfrm>
          <a:off x="152660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12209</xdr:rowOff>
    </xdr:from>
    <xdr:ext cx="405111" cy="259045"/>
    <xdr:sp macro="" textlink="">
      <xdr:nvSpPr>
        <xdr:cNvPr id="541" name="n_2mainValue【学校施設】&#10;有形固定資産減価償却率">
          <a:extLst>
            <a:ext uri="{FF2B5EF4-FFF2-40B4-BE49-F238E27FC236}">
              <a16:creationId xmlns:a16="http://schemas.microsoft.com/office/drawing/2014/main" id="{D516B080-E01C-4CF7-830D-25584F4C0262}"/>
            </a:ext>
          </a:extLst>
        </xdr:cNvPr>
        <xdr:cNvSpPr txBox="1"/>
      </xdr:nvSpPr>
      <xdr:spPr>
        <a:xfrm>
          <a:off x="143897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158513</xdr:rowOff>
    </xdr:from>
    <xdr:ext cx="405111" cy="259045"/>
    <xdr:sp macro="" textlink="">
      <xdr:nvSpPr>
        <xdr:cNvPr id="542" name="n_3mainValue【学校施設】&#10;有形固定資産減価償却率">
          <a:extLst>
            <a:ext uri="{FF2B5EF4-FFF2-40B4-BE49-F238E27FC236}">
              <a16:creationId xmlns:a16="http://schemas.microsoft.com/office/drawing/2014/main" id="{A5F84D1A-5A0F-4FED-84E7-5FA718BB0D7F}"/>
            </a:ext>
          </a:extLst>
        </xdr:cNvPr>
        <xdr:cNvSpPr txBox="1"/>
      </xdr:nvSpPr>
      <xdr:spPr>
        <a:xfrm>
          <a:off x="135007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C11E3DE0-B048-4109-B886-AA122238AC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719D2D93-5175-44EE-8598-D6010DBA59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9C0C7B3A-6A6A-4034-BA90-912A093680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04FC0CC6-E405-4AD4-BC0B-510CE0D6686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8CFA0118-263B-4BAB-8874-C9102FE743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42F9A0E9-DD7A-40FD-9E00-B76EF4171DE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555EC024-DAC1-4A9C-B93C-19D53E644B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6B1DE005-73CF-4933-8FEA-C98350310BE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85F9D9E5-2E1D-4067-9C11-1D3440992B3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3DCBFEAA-9612-44F4-BE8B-6FF4C31F9F2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3" name="テキスト ボックス 552">
          <a:extLst>
            <a:ext uri="{FF2B5EF4-FFF2-40B4-BE49-F238E27FC236}">
              <a16:creationId xmlns:a16="http://schemas.microsoft.com/office/drawing/2014/main" id="{FCD08C37-82EB-4CC9-B8A7-100C9E9484B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4" name="直線コネクタ 553">
          <a:extLst>
            <a:ext uri="{FF2B5EF4-FFF2-40B4-BE49-F238E27FC236}">
              <a16:creationId xmlns:a16="http://schemas.microsoft.com/office/drawing/2014/main" id="{D4D36760-DC72-48FE-B72A-08896C2F960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5" name="テキスト ボックス 554">
          <a:extLst>
            <a:ext uri="{FF2B5EF4-FFF2-40B4-BE49-F238E27FC236}">
              <a16:creationId xmlns:a16="http://schemas.microsoft.com/office/drawing/2014/main" id="{F5E3542D-2CC4-4944-A643-69952B726D0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6" name="直線コネクタ 555">
          <a:extLst>
            <a:ext uri="{FF2B5EF4-FFF2-40B4-BE49-F238E27FC236}">
              <a16:creationId xmlns:a16="http://schemas.microsoft.com/office/drawing/2014/main" id="{0CCE2FF5-22E4-4CB2-B461-B042A4B3E19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7" name="テキスト ボックス 556">
          <a:extLst>
            <a:ext uri="{FF2B5EF4-FFF2-40B4-BE49-F238E27FC236}">
              <a16:creationId xmlns:a16="http://schemas.microsoft.com/office/drawing/2014/main" id="{DE4A8507-C0F1-40DC-9988-46685549EA1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8" name="直線コネクタ 557">
          <a:extLst>
            <a:ext uri="{FF2B5EF4-FFF2-40B4-BE49-F238E27FC236}">
              <a16:creationId xmlns:a16="http://schemas.microsoft.com/office/drawing/2014/main" id="{76A61E32-385C-4286-AA68-3BE461DFBC8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9" name="テキスト ボックス 558">
          <a:extLst>
            <a:ext uri="{FF2B5EF4-FFF2-40B4-BE49-F238E27FC236}">
              <a16:creationId xmlns:a16="http://schemas.microsoft.com/office/drawing/2014/main" id="{198BBE2F-38DC-4B89-B442-EE64556E829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0" name="直線コネクタ 559">
          <a:extLst>
            <a:ext uri="{FF2B5EF4-FFF2-40B4-BE49-F238E27FC236}">
              <a16:creationId xmlns:a16="http://schemas.microsoft.com/office/drawing/2014/main" id="{83D47269-89BA-40E3-AED6-8735E8775D3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1" name="テキスト ボックス 560">
          <a:extLst>
            <a:ext uri="{FF2B5EF4-FFF2-40B4-BE49-F238E27FC236}">
              <a16:creationId xmlns:a16="http://schemas.microsoft.com/office/drawing/2014/main" id="{4E4B4942-9E7D-465F-BEB5-A52D307B659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a:extLst>
            <a:ext uri="{FF2B5EF4-FFF2-40B4-BE49-F238E27FC236}">
              <a16:creationId xmlns:a16="http://schemas.microsoft.com/office/drawing/2014/main" id="{FB936DDA-C571-49AD-96D8-DDF8BAEF15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a:extLst>
            <a:ext uri="{FF2B5EF4-FFF2-40B4-BE49-F238E27FC236}">
              <a16:creationId xmlns:a16="http://schemas.microsoft.com/office/drawing/2014/main" id="{1FE3649A-CD87-4D21-9117-B81E36D33B5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a:extLst>
            <a:ext uri="{FF2B5EF4-FFF2-40B4-BE49-F238E27FC236}">
              <a16:creationId xmlns:a16="http://schemas.microsoft.com/office/drawing/2014/main" id="{81F1338A-3095-46D5-AC18-8892E7249A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65" name="直線コネクタ 564">
          <a:extLst>
            <a:ext uri="{FF2B5EF4-FFF2-40B4-BE49-F238E27FC236}">
              <a16:creationId xmlns:a16="http://schemas.microsoft.com/office/drawing/2014/main" id="{ED8A7235-BAE2-48D4-A724-2DCFB35C0EC5}"/>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66" name="【学校施設】&#10;一人当たり面積最小値テキスト">
          <a:extLst>
            <a:ext uri="{FF2B5EF4-FFF2-40B4-BE49-F238E27FC236}">
              <a16:creationId xmlns:a16="http://schemas.microsoft.com/office/drawing/2014/main" id="{EDF514AC-1C7C-4428-B47C-D4A335B66E1A}"/>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67" name="直線コネクタ 566">
          <a:extLst>
            <a:ext uri="{FF2B5EF4-FFF2-40B4-BE49-F238E27FC236}">
              <a16:creationId xmlns:a16="http://schemas.microsoft.com/office/drawing/2014/main" id="{E804FA1A-5DBE-47C1-AF72-D8FBE34341BF}"/>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68" name="【学校施設】&#10;一人当たり面積最大値テキスト">
          <a:extLst>
            <a:ext uri="{FF2B5EF4-FFF2-40B4-BE49-F238E27FC236}">
              <a16:creationId xmlns:a16="http://schemas.microsoft.com/office/drawing/2014/main" id="{FC97D975-9919-4ED4-A268-C3F01DE9719A}"/>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69" name="直線コネクタ 568">
          <a:extLst>
            <a:ext uri="{FF2B5EF4-FFF2-40B4-BE49-F238E27FC236}">
              <a16:creationId xmlns:a16="http://schemas.microsoft.com/office/drawing/2014/main" id="{0A44B740-D1D1-4D8A-B656-1EDEDCB763CA}"/>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70" name="【学校施設】&#10;一人当たり面積平均値テキスト">
          <a:extLst>
            <a:ext uri="{FF2B5EF4-FFF2-40B4-BE49-F238E27FC236}">
              <a16:creationId xmlns:a16="http://schemas.microsoft.com/office/drawing/2014/main" id="{C5ADA755-9E45-461A-A724-9B1E95542DC1}"/>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71" name="フローチャート: 判断 570">
          <a:extLst>
            <a:ext uri="{FF2B5EF4-FFF2-40B4-BE49-F238E27FC236}">
              <a16:creationId xmlns:a16="http://schemas.microsoft.com/office/drawing/2014/main" id="{0E76DCD3-75ED-42D2-846D-6C0FB3991E09}"/>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72" name="フローチャート: 判断 571">
          <a:extLst>
            <a:ext uri="{FF2B5EF4-FFF2-40B4-BE49-F238E27FC236}">
              <a16:creationId xmlns:a16="http://schemas.microsoft.com/office/drawing/2014/main" id="{6DEE296F-D94D-482D-9C6D-90EF71022DE7}"/>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573" name="フローチャート: 判断 572">
          <a:extLst>
            <a:ext uri="{FF2B5EF4-FFF2-40B4-BE49-F238E27FC236}">
              <a16:creationId xmlns:a16="http://schemas.microsoft.com/office/drawing/2014/main" id="{5900806D-9BD3-44EE-980F-1E5B63EC6FAC}"/>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574" name="フローチャート: 判断 573">
          <a:extLst>
            <a:ext uri="{FF2B5EF4-FFF2-40B4-BE49-F238E27FC236}">
              <a16:creationId xmlns:a16="http://schemas.microsoft.com/office/drawing/2014/main" id="{42E15041-0516-4FF8-833E-8208CAED21AA}"/>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575" name="フローチャート: 判断 574">
          <a:extLst>
            <a:ext uri="{FF2B5EF4-FFF2-40B4-BE49-F238E27FC236}">
              <a16:creationId xmlns:a16="http://schemas.microsoft.com/office/drawing/2014/main" id="{CFE5BF63-4846-422D-ADDB-93DC8316D32F}"/>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FB84F2A-D3CF-4FC6-942C-8EF5C6EEB61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5D47327F-1631-4336-907A-73493ED4788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1D04124C-0408-4418-B217-DD3DB55E278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2A72EF0F-EECD-44FB-A933-1E45B1630B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E3735EEA-3931-4A2C-97E0-70901F71114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137109</xdr:rowOff>
    </xdr:from>
    <xdr:to>
      <xdr:col>116</xdr:col>
      <xdr:colOff>114300</xdr:colOff>
      <xdr:row>60</xdr:row>
      <xdr:rowOff>67259</xdr:rowOff>
    </xdr:to>
    <xdr:sp macro="" textlink="">
      <xdr:nvSpPr>
        <xdr:cNvPr id="581" name="楕円 580">
          <a:extLst>
            <a:ext uri="{FF2B5EF4-FFF2-40B4-BE49-F238E27FC236}">
              <a16:creationId xmlns:a16="http://schemas.microsoft.com/office/drawing/2014/main" id="{CFCD9BE8-05CC-4BE5-9A3D-672A1CEC736E}"/>
            </a:ext>
          </a:extLst>
        </xdr:cNvPr>
        <xdr:cNvSpPr/>
      </xdr:nvSpPr>
      <xdr:spPr>
        <a:xfrm>
          <a:off x="22110700" y="102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159986</xdr:rowOff>
    </xdr:from>
    <xdr:ext cx="469744" cy="259045"/>
    <xdr:sp macro="" textlink="">
      <xdr:nvSpPr>
        <xdr:cNvPr id="582" name="【学校施設】&#10;一人当たり面積該当値テキスト">
          <a:extLst>
            <a:ext uri="{FF2B5EF4-FFF2-40B4-BE49-F238E27FC236}">
              <a16:creationId xmlns:a16="http://schemas.microsoft.com/office/drawing/2014/main" id="{26FF3506-A1E0-435A-92C1-E97FA74AADC4}"/>
            </a:ext>
          </a:extLst>
        </xdr:cNvPr>
        <xdr:cNvSpPr txBox="1"/>
      </xdr:nvSpPr>
      <xdr:spPr>
        <a:xfrm>
          <a:off x="22199600" y="101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148082</xdr:rowOff>
    </xdr:from>
    <xdr:to>
      <xdr:col>112</xdr:col>
      <xdr:colOff>38100</xdr:colOff>
      <xdr:row>60</xdr:row>
      <xdr:rowOff>78232</xdr:rowOff>
    </xdr:to>
    <xdr:sp macro="" textlink="">
      <xdr:nvSpPr>
        <xdr:cNvPr id="583" name="楕円 582">
          <a:extLst>
            <a:ext uri="{FF2B5EF4-FFF2-40B4-BE49-F238E27FC236}">
              <a16:creationId xmlns:a16="http://schemas.microsoft.com/office/drawing/2014/main" id="{F19DA3E8-2671-4650-AA5F-F112BEB02C17}"/>
            </a:ext>
          </a:extLst>
        </xdr:cNvPr>
        <xdr:cNvSpPr/>
      </xdr:nvSpPr>
      <xdr:spPr>
        <a:xfrm>
          <a:off x="21272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16459</xdr:rowOff>
    </xdr:from>
    <xdr:to>
      <xdr:col>116</xdr:col>
      <xdr:colOff>63500</xdr:colOff>
      <xdr:row>60</xdr:row>
      <xdr:rowOff>27432</xdr:rowOff>
    </xdr:to>
    <xdr:cxnSp macro="">
      <xdr:nvCxnSpPr>
        <xdr:cNvPr id="584" name="直線コネクタ 583">
          <a:extLst>
            <a:ext uri="{FF2B5EF4-FFF2-40B4-BE49-F238E27FC236}">
              <a16:creationId xmlns:a16="http://schemas.microsoft.com/office/drawing/2014/main" id="{7D17F68C-E89D-47D9-8A1A-888B84FAE16E}"/>
            </a:ext>
          </a:extLst>
        </xdr:cNvPr>
        <xdr:cNvCxnSpPr/>
      </xdr:nvCxnSpPr>
      <xdr:spPr>
        <a:xfrm flipV="1">
          <a:off x="21323300" y="10303459"/>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164541</xdr:rowOff>
    </xdr:from>
    <xdr:to>
      <xdr:col>107</xdr:col>
      <xdr:colOff>101600</xdr:colOff>
      <xdr:row>60</xdr:row>
      <xdr:rowOff>94691</xdr:rowOff>
    </xdr:to>
    <xdr:sp macro="" textlink="">
      <xdr:nvSpPr>
        <xdr:cNvPr id="585" name="楕円 584">
          <a:extLst>
            <a:ext uri="{FF2B5EF4-FFF2-40B4-BE49-F238E27FC236}">
              <a16:creationId xmlns:a16="http://schemas.microsoft.com/office/drawing/2014/main" id="{5C4E6FB2-C855-4EFE-8A9F-D170FC6A1E5C}"/>
            </a:ext>
          </a:extLst>
        </xdr:cNvPr>
        <xdr:cNvSpPr/>
      </xdr:nvSpPr>
      <xdr:spPr>
        <a:xfrm>
          <a:off x="20383500" y="102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27432</xdr:rowOff>
    </xdr:from>
    <xdr:to>
      <xdr:col>111</xdr:col>
      <xdr:colOff>177800</xdr:colOff>
      <xdr:row>60</xdr:row>
      <xdr:rowOff>43891</xdr:rowOff>
    </xdr:to>
    <xdr:cxnSp macro="">
      <xdr:nvCxnSpPr>
        <xdr:cNvPr id="586" name="直線コネクタ 585">
          <a:extLst>
            <a:ext uri="{FF2B5EF4-FFF2-40B4-BE49-F238E27FC236}">
              <a16:creationId xmlns:a16="http://schemas.microsoft.com/office/drawing/2014/main" id="{4A4FAEA0-4738-45F1-A52B-3BF8B7A8BAD7}"/>
            </a:ext>
          </a:extLst>
        </xdr:cNvPr>
        <xdr:cNvCxnSpPr/>
      </xdr:nvCxnSpPr>
      <xdr:spPr>
        <a:xfrm flipV="1">
          <a:off x="20434300" y="1031443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587" name="楕円 586">
          <a:extLst>
            <a:ext uri="{FF2B5EF4-FFF2-40B4-BE49-F238E27FC236}">
              <a16:creationId xmlns:a16="http://schemas.microsoft.com/office/drawing/2014/main" id="{B3A48FC6-6CA0-4FEF-BBD5-7644CCF021B3}"/>
            </a:ext>
          </a:extLst>
        </xdr:cNvPr>
        <xdr:cNvSpPr/>
      </xdr:nvSpPr>
      <xdr:spPr>
        <a:xfrm>
          <a:off x="19494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43891</xdr:rowOff>
    </xdr:from>
    <xdr:to>
      <xdr:col>107</xdr:col>
      <xdr:colOff>50800</xdr:colOff>
      <xdr:row>60</xdr:row>
      <xdr:rowOff>57150</xdr:rowOff>
    </xdr:to>
    <xdr:cxnSp macro="">
      <xdr:nvCxnSpPr>
        <xdr:cNvPr id="588" name="直線コネクタ 587">
          <a:extLst>
            <a:ext uri="{FF2B5EF4-FFF2-40B4-BE49-F238E27FC236}">
              <a16:creationId xmlns:a16="http://schemas.microsoft.com/office/drawing/2014/main" id="{67217CA3-3718-4B6C-9EE8-D5057A4A0D9D}"/>
            </a:ext>
          </a:extLst>
        </xdr:cNvPr>
        <xdr:cNvCxnSpPr/>
      </xdr:nvCxnSpPr>
      <xdr:spPr>
        <a:xfrm flipV="1">
          <a:off x="19545300" y="1033089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589" name="n_1aveValue【学校施設】&#10;一人当たり面積">
          <a:extLst>
            <a:ext uri="{FF2B5EF4-FFF2-40B4-BE49-F238E27FC236}">
              <a16:creationId xmlns:a16="http://schemas.microsoft.com/office/drawing/2014/main" id="{0ADAA09F-8856-4CAD-A171-9A79AE629C0B}"/>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590" name="n_2aveValue【学校施設】&#10;一人当たり面積">
          <a:extLst>
            <a:ext uri="{FF2B5EF4-FFF2-40B4-BE49-F238E27FC236}">
              <a16:creationId xmlns:a16="http://schemas.microsoft.com/office/drawing/2014/main" id="{91A1EDBB-CF8B-4C51-ADD1-E80268B9ECC7}"/>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591" name="n_3aveValue【学校施設】&#10;一人当たり面積">
          <a:extLst>
            <a:ext uri="{FF2B5EF4-FFF2-40B4-BE49-F238E27FC236}">
              <a16:creationId xmlns:a16="http://schemas.microsoft.com/office/drawing/2014/main" id="{2BA113A9-33AC-4C9A-AB3B-299E85CEA9B2}"/>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592" name="n_4aveValue【学校施設】&#10;一人当たり面積">
          <a:extLst>
            <a:ext uri="{FF2B5EF4-FFF2-40B4-BE49-F238E27FC236}">
              <a16:creationId xmlns:a16="http://schemas.microsoft.com/office/drawing/2014/main" id="{C41C91FF-67AD-401A-BDEC-1B2F754F76B1}"/>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94759</xdr:rowOff>
    </xdr:from>
    <xdr:ext cx="469744" cy="259045"/>
    <xdr:sp macro="" textlink="">
      <xdr:nvSpPr>
        <xdr:cNvPr id="593" name="n_1mainValue【学校施設】&#10;一人当たり面積">
          <a:extLst>
            <a:ext uri="{FF2B5EF4-FFF2-40B4-BE49-F238E27FC236}">
              <a16:creationId xmlns:a16="http://schemas.microsoft.com/office/drawing/2014/main" id="{B1033C8F-207D-4381-836C-7D980B547B3B}"/>
            </a:ext>
          </a:extLst>
        </xdr:cNvPr>
        <xdr:cNvSpPr txBox="1"/>
      </xdr:nvSpPr>
      <xdr:spPr>
        <a:xfrm>
          <a:off x="210757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111218</xdr:rowOff>
    </xdr:from>
    <xdr:ext cx="469744" cy="259045"/>
    <xdr:sp macro="" textlink="">
      <xdr:nvSpPr>
        <xdr:cNvPr id="594" name="n_2mainValue【学校施設】&#10;一人当たり面積">
          <a:extLst>
            <a:ext uri="{FF2B5EF4-FFF2-40B4-BE49-F238E27FC236}">
              <a16:creationId xmlns:a16="http://schemas.microsoft.com/office/drawing/2014/main" id="{1CD22704-163A-41E8-94B1-2552E0B824F8}"/>
            </a:ext>
          </a:extLst>
        </xdr:cNvPr>
        <xdr:cNvSpPr txBox="1"/>
      </xdr:nvSpPr>
      <xdr:spPr>
        <a:xfrm>
          <a:off x="20199427" y="100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124477</xdr:rowOff>
    </xdr:from>
    <xdr:ext cx="469744" cy="259045"/>
    <xdr:sp macro="" textlink="">
      <xdr:nvSpPr>
        <xdr:cNvPr id="595" name="n_3mainValue【学校施設】&#10;一人当たり面積">
          <a:extLst>
            <a:ext uri="{FF2B5EF4-FFF2-40B4-BE49-F238E27FC236}">
              <a16:creationId xmlns:a16="http://schemas.microsoft.com/office/drawing/2014/main" id="{E39CE421-5412-4D0F-B006-EFEFB936C2AF}"/>
            </a:ext>
          </a:extLst>
        </xdr:cNvPr>
        <xdr:cNvSpPr txBox="1"/>
      </xdr:nvSpPr>
      <xdr:spPr>
        <a:xfrm>
          <a:off x="19310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a:extLst>
            <a:ext uri="{FF2B5EF4-FFF2-40B4-BE49-F238E27FC236}">
              <a16:creationId xmlns:a16="http://schemas.microsoft.com/office/drawing/2014/main" id="{A1AE5E9B-D55F-424A-AD45-BDB6324AFFD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a:extLst>
            <a:ext uri="{FF2B5EF4-FFF2-40B4-BE49-F238E27FC236}">
              <a16:creationId xmlns:a16="http://schemas.microsoft.com/office/drawing/2014/main" id="{39191014-BC08-4671-86DE-011862651A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a:extLst>
            <a:ext uri="{FF2B5EF4-FFF2-40B4-BE49-F238E27FC236}">
              <a16:creationId xmlns:a16="http://schemas.microsoft.com/office/drawing/2014/main" id="{86A8E564-9291-41EB-A083-05548C4177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a:extLst>
            <a:ext uri="{FF2B5EF4-FFF2-40B4-BE49-F238E27FC236}">
              <a16:creationId xmlns:a16="http://schemas.microsoft.com/office/drawing/2014/main" id="{AE7C337D-738D-46DC-AC33-48F4B4711A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a:extLst>
            <a:ext uri="{FF2B5EF4-FFF2-40B4-BE49-F238E27FC236}">
              <a16:creationId xmlns:a16="http://schemas.microsoft.com/office/drawing/2014/main" id="{49D53639-B88D-4814-A16C-BEF4EF90050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a:extLst>
            <a:ext uri="{FF2B5EF4-FFF2-40B4-BE49-F238E27FC236}">
              <a16:creationId xmlns:a16="http://schemas.microsoft.com/office/drawing/2014/main" id="{5E2DFD67-AFA2-412C-99FD-28A845F5C1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a:extLst>
            <a:ext uri="{FF2B5EF4-FFF2-40B4-BE49-F238E27FC236}">
              <a16:creationId xmlns:a16="http://schemas.microsoft.com/office/drawing/2014/main" id="{C25EB6E3-8FA3-4200-91DF-6E674C57B2D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a:extLst>
            <a:ext uri="{FF2B5EF4-FFF2-40B4-BE49-F238E27FC236}">
              <a16:creationId xmlns:a16="http://schemas.microsoft.com/office/drawing/2014/main" id="{9A0644C5-C136-4123-A2E6-42C2C6D96AF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a:extLst>
            <a:ext uri="{FF2B5EF4-FFF2-40B4-BE49-F238E27FC236}">
              <a16:creationId xmlns:a16="http://schemas.microsoft.com/office/drawing/2014/main" id="{2CABFBD3-0E47-45A5-AF74-E88DEDF7314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a:extLst>
            <a:ext uri="{FF2B5EF4-FFF2-40B4-BE49-F238E27FC236}">
              <a16:creationId xmlns:a16="http://schemas.microsoft.com/office/drawing/2014/main" id="{68721426-1D0A-4D73-8285-A59B91E63B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a:extLst>
            <a:ext uri="{FF2B5EF4-FFF2-40B4-BE49-F238E27FC236}">
              <a16:creationId xmlns:a16="http://schemas.microsoft.com/office/drawing/2014/main" id="{C9DF27F1-C675-47E7-A642-A79503CAA59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a:extLst>
            <a:ext uri="{FF2B5EF4-FFF2-40B4-BE49-F238E27FC236}">
              <a16:creationId xmlns:a16="http://schemas.microsoft.com/office/drawing/2014/main" id="{D146D13F-1DF4-4E2B-8BDB-F0EEA6139A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a:extLst>
            <a:ext uri="{FF2B5EF4-FFF2-40B4-BE49-F238E27FC236}">
              <a16:creationId xmlns:a16="http://schemas.microsoft.com/office/drawing/2014/main" id="{81377BCD-55DF-4587-95B2-BA6BC1DCDE9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a:extLst>
            <a:ext uri="{FF2B5EF4-FFF2-40B4-BE49-F238E27FC236}">
              <a16:creationId xmlns:a16="http://schemas.microsoft.com/office/drawing/2014/main" id="{B7806A48-7D6A-47CF-9C6C-4137256690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a:extLst>
            <a:ext uri="{FF2B5EF4-FFF2-40B4-BE49-F238E27FC236}">
              <a16:creationId xmlns:a16="http://schemas.microsoft.com/office/drawing/2014/main" id="{E897924F-9190-4325-A701-909F47C6C8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a:extLst>
            <a:ext uri="{FF2B5EF4-FFF2-40B4-BE49-F238E27FC236}">
              <a16:creationId xmlns:a16="http://schemas.microsoft.com/office/drawing/2014/main" id="{AF26E4CF-ED9B-4432-8776-59056C1C7F1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a:extLst>
            <a:ext uri="{FF2B5EF4-FFF2-40B4-BE49-F238E27FC236}">
              <a16:creationId xmlns:a16="http://schemas.microsoft.com/office/drawing/2014/main" id="{9443CDFC-F7F8-46F5-9510-860BEB162E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a:extLst>
            <a:ext uri="{FF2B5EF4-FFF2-40B4-BE49-F238E27FC236}">
              <a16:creationId xmlns:a16="http://schemas.microsoft.com/office/drawing/2014/main" id="{06680756-8A42-4E98-A8B4-B68C05CFF4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a:extLst>
            <a:ext uri="{FF2B5EF4-FFF2-40B4-BE49-F238E27FC236}">
              <a16:creationId xmlns:a16="http://schemas.microsoft.com/office/drawing/2014/main" id="{D192096F-FB4C-480F-80BE-046D635315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a:extLst>
            <a:ext uri="{FF2B5EF4-FFF2-40B4-BE49-F238E27FC236}">
              <a16:creationId xmlns:a16="http://schemas.microsoft.com/office/drawing/2014/main" id="{7F04CCB7-10B2-41D1-95E8-00D8B87AC9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a:extLst>
            <a:ext uri="{FF2B5EF4-FFF2-40B4-BE49-F238E27FC236}">
              <a16:creationId xmlns:a16="http://schemas.microsoft.com/office/drawing/2014/main" id="{EA8DFB17-A656-4602-9B43-B8E3FA51BC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a:extLst>
            <a:ext uri="{FF2B5EF4-FFF2-40B4-BE49-F238E27FC236}">
              <a16:creationId xmlns:a16="http://schemas.microsoft.com/office/drawing/2014/main" id="{4D8DE4CC-2FA7-4E0E-9EA8-94D5ADF794A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a:extLst>
            <a:ext uri="{FF2B5EF4-FFF2-40B4-BE49-F238E27FC236}">
              <a16:creationId xmlns:a16="http://schemas.microsoft.com/office/drawing/2014/main" id="{385B83B9-5466-433F-8C8B-EF6571B2149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a:extLst>
            <a:ext uri="{FF2B5EF4-FFF2-40B4-BE49-F238E27FC236}">
              <a16:creationId xmlns:a16="http://schemas.microsoft.com/office/drawing/2014/main" id="{2FBB88A1-60EB-440C-AD0A-8D3E2AF49A68}"/>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a:extLst>
            <a:ext uri="{FF2B5EF4-FFF2-40B4-BE49-F238E27FC236}">
              <a16:creationId xmlns:a16="http://schemas.microsoft.com/office/drawing/2014/main" id="{B7F8AABC-814D-486C-B56C-403317E15A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a:extLst>
            <a:ext uri="{FF2B5EF4-FFF2-40B4-BE49-F238E27FC236}">
              <a16:creationId xmlns:a16="http://schemas.microsoft.com/office/drawing/2014/main" id="{2A1198DC-107B-43F3-A4E4-49975415264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a:extLst>
            <a:ext uri="{FF2B5EF4-FFF2-40B4-BE49-F238E27FC236}">
              <a16:creationId xmlns:a16="http://schemas.microsoft.com/office/drawing/2014/main" id="{B7DDAE6B-E695-49C1-823A-E1341FC44D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a:extLst>
            <a:ext uri="{FF2B5EF4-FFF2-40B4-BE49-F238E27FC236}">
              <a16:creationId xmlns:a16="http://schemas.microsoft.com/office/drawing/2014/main" id="{5FAF5867-9041-4854-BA09-DF90E48AAD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a:extLst>
            <a:ext uri="{FF2B5EF4-FFF2-40B4-BE49-F238E27FC236}">
              <a16:creationId xmlns:a16="http://schemas.microsoft.com/office/drawing/2014/main" id="{B5F14C96-2A7A-4D23-8DAD-056BB7C85B4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a:extLst>
            <a:ext uri="{FF2B5EF4-FFF2-40B4-BE49-F238E27FC236}">
              <a16:creationId xmlns:a16="http://schemas.microsoft.com/office/drawing/2014/main" id="{B633F5FF-EC94-410C-A7E2-C32701DEC4A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a:extLst>
            <a:ext uri="{FF2B5EF4-FFF2-40B4-BE49-F238E27FC236}">
              <a16:creationId xmlns:a16="http://schemas.microsoft.com/office/drawing/2014/main" id="{032AB39F-224E-40F0-BB7C-48C25FCF957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a:extLst>
            <a:ext uri="{FF2B5EF4-FFF2-40B4-BE49-F238E27FC236}">
              <a16:creationId xmlns:a16="http://schemas.microsoft.com/office/drawing/2014/main" id="{14770356-036B-4B68-B8B2-56536981649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a:extLst>
            <a:ext uri="{FF2B5EF4-FFF2-40B4-BE49-F238E27FC236}">
              <a16:creationId xmlns:a16="http://schemas.microsoft.com/office/drawing/2014/main" id="{A4687E7C-5144-423E-BC2E-FFAA4FFC9C0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a:extLst>
            <a:ext uri="{FF2B5EF4-FFF2-40B4-BE49-F238E27FC236}">
              <a16:creationId xmlns:a16="http://schemas.microsoft.com/office/drawing/2014/main" id="{A6F45227-270C-4255-8220-43D48415A3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a:extLst>
            <a:ext uri="{FF2B5EF4-FFF2-40B4-BE49-F238E27FC236}">
              <a16:creationId xmlns:a16="http://schemas.microsoft.com/office/drawing/2014/main" id="{8154B70F-6013-4E56-879B-FFDE505D3C2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ほとんどの類型において、有形固定資産減価償却率は類似団体平均を下回っているものの、学校施設については、類似団体平均を上回っている。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年代から建設された学校施設の耐用年数が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年程度経過によるものであるが、いずれも耐震改修が完了しており、公共施設個別施設計画に基づき、日々の点検・修繕を行っているため使用する上での問題はない。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他の施設についても、公共施設等総合管理計画に基づき、長寿命化または既存施設の統廃合・廃止除却等を計画的に実施していく。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0A291F-955D-4882-8D65-5B21D61AA50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8F432E-5384-49BD-80AF-367BF653F79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67DDD1-A16D-4C8F-93BE-84596FC8B6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8C1D40-0C25-49AC-9131-6BCF9B9F3D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34FA97-1C91-442C-A7B5-476840090F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38CE3F-B22A-4611-89B7-9AB1B1F644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81D8BD-D3A6-4B87-B5F1-93F75EAE05B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3FA905-2760-45A3-98BE-C329F775F9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DE7761-11BB-4B92-BE6A-3D2D4F7817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A1817B-88E0-400F-BDD7-F877145253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29,885
29,332
445.63
24,501,157
22,282,458
1,936,356
12,260,105
17,160,426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C05848-8E63-4F4B-A067-F409AB72ED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5B6E45-96F9-4886-89B1-BA899F0020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6705CC-91E0-49E6-8F36-BFA0D90284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CA4C61-8E6E-4E1E-8284-082BD9E76A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84E5F1-3E6E-487F-8218-BEEEAEE00D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92C32D5-AB62-4C1D-8D5D-44765BB5088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0419A39-5FC6-4501-9688-A23CA070E3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671DEB-6F5F-495D-A60E-415F28991B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D1534E-5BA1-482A-93EF-71EAFA1410E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01A445-0DD3-48A1-BEA8-1974FACE9D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748422-D930-4417-9254-64FFDD0DA5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9C13F8-0BB2-4637-85BA-5D14AE02AE5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2CD885-143A-44E6-A466-F25ABFEF2E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D11760-DB38-453D-90E9-9CC6C17E31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4BBD48-86FD-4C61-BC06-671BF109ED2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CFF328-EA74-4568-9E10-A29E2022F1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8564A5-DA0C-473D-9539-CCBE00B2CD8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7706D9-CB15-45ED-983A-B1B69D79847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F12E60-DDF7-4D8E-BE5C-0F6271876D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53FA1C-288F-4673-B0C3-9D46928CDB7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CA0B5B-9B6A-4502-B6A7-106DD9ABAB1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DB85BF-8F8E-4706-BD75-D296A126C90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2E029B-E4B0-4315-84AF-3FF43E427F1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24C374-99A3-414D-BBDA-AC9F16182F0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A0B402-301B-406D-9152-4110F9372D8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358C9E-4F8E-403C-959E-73931DEF1C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B73775-CD32-401A-A757-C6B76E72B0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3B4A096-C3BE-48A6-930C-BFF8B98AB2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D946E6-5C95-4CCE-AE71-EEB1AA21557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5B49DE4-9CE6-4A83-B61A-030AE7AC890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2C0166F-1679-47D0-86ED-FC886A409F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EF7D1E4-0D2A-483D-BF73-7D25160F73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246606D-1039-430F-B75F-6011DFFEEF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BD99B4A-4A20-46D3-9901-EA9457A5A8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A151A72-E00A-4F20-9242-E3FABCD1A1A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85282C4-6193-426C-BE79-BA92BAB86FE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9B96B61-FCFB-457E-96B1-42D23F88A64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3AB9219-3AC1-4A52-834C-66B986B6DD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EACDFD0-1034-4130-B1FB-071FA05633B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7A8EF21-9B3B-4FBC-8577-6536AA30665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82D475D-BC7D-418A-BFC2-9D0603167B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C601ACF-A0C1-474F-BDDD-D971E731ADC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CA16134-73C8-4AC7-877A-D9AC0E0704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D3ACD6E-E522-4131-A4D4-9E1093DDB5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5026CF9-2D09-4D06-B0A0-E87C2BE5A80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419FE6E-5599-43E3-9EFA-B026D8DC00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5F88B80-5600-4304-8894-0FD28308EC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F114E84-BB14-47E7-B9D5-463F911078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061DBA4-76EE-4737-9F0B-6AC5AE5F59B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A312B8B8-672E-4828-BA91-5764D98C1CE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E347EE9-AAD4-439D-8C4B-8079342E290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966F5A6-D5F1-4BE1-871C-88847C80F94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B7183BE0-C4DC-4824-A3C2-2030C9F8F6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FE53FF7D-58E9-46E7-BD64-70DB08000D2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BE0A457-410F-415A-AA5A-7CD849FA8A1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B144C52-5837-44AC-BCEE-1F06169F5C9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D5EF175-4360-4C86-B943-80C2E52D513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834A41E-D997-4B15-8B26-2E6A69668AB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1C3D4C7-2C00-4DF0-A907-CB7FF29B98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1F6F27B-42A0-4174-AC93-D14B0826A5B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C102522-AB08-4A5D-97A6-93801433E7C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A2AF3013-9EFB-41E1-A888-53D8CB698D54}"/>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DD8BA56-E040-47DD-88F1-FED7AFC3BDA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9EFC90D6-7F1D-4EC2-A885-1B215C314A6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960939F4-C644-423B-A946-CAC881C6388A}"/>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77" name="直線コネクタ 76">
          <a:extLst>
            <a:ext uri="{FF2B5EF4-FFF2-40B4-BE49-F238E27FC236}">
              <a16:creationId xmlns:a16="http://schemas.microsoft.com/office/drawing/2014/main" id="{0C7F0F7B-4647-4971-A0B1-226C33760771}"/>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45C90FB9-EDE2-4106-8AD6-4147B332FC85}"/>
            </a:ext>
          </a:extLst>
        </xdr:cNvPr>
        <xdr:cNvSpPr txBox="1"/>
      </xdr:nvSpPr>
      <xdr:spPr>
        <a:xfrm>
          <a:off x="4673600" y="1034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79" name="フローチャート: 判断 78">
          <a:extLst>
            <a:ext uri="{FF2B5EF4-FFF2-40B4-BE49-F238E27FC236}">
              <a16:creationId xmlns:a16="http://schemas.microsoft.com/office/drawing/2014/main" id="{A9C44DBB-A1B1-4921-A168-6B89D0FC36E6}"/>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80" name="フローチャート: 判断 79">
          <a:extLst>
            <a:ext uri="{FF2B5EF4-FFF2-40B4-BE49-F238E27FC236}">
              <a16:creationId xmlns:a16="http://schemas.microsoft.com/office/drawing/2014/main" id="{8590F90C-DB45-4D95-9FBE-D074962A8F7A}"/>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81" name="フローチャート: 判断 80">
          <a:extLst>
            <a:ext uri="{FF2B5EF4-FFF2-40B4-BE49-F238E27FC236}">
              <a16:creationId xmlns:a16="http://schemas.microsoft.com/office/drawing/2014/main" id="{3A78BB1A-1791-46E6-B0E6-CEA118E799BB}"/>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9711E0E8-F1DD-428F-85F7-C804407441F1}"/>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83" name="フローチャート: 判断 82">
          <a:extLst>
            <a:ext uri="{FF2B5EF4-FFF2-40B4-BE49-F238E27FC236}">
              <a16:creationId xmlns:a16="http://schemas.microsoft.com/office/drawing/2014/main" id="{DFB0186D-E6B8-418C-B647-BAFDE6267747}"/>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DA834D47-61BB-411B-992E-AE9C09FD393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D2EC942-3619-409D-B6EE-9BB40EEB5C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5FE1E44-6485-4FDF-8050-71E3885A58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41AA839-A853-4F37-A2AB-9149D425E10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187557D-1E8F-4B94-BDB0-FA5A2ECF25F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116840</xdr:rowOff>
    </xdr:from>
    <xdr:to>
      <xdr:col>24</xdr:col>
      <xdr:colOff>114300</xdr:colOff>
      <xdr:row>59</xdr:row>
      <xdr:rowOff>46990</xdr:rowOff>
    </xdr:to>
    <xdr:sp macro="" textlink="">
      <xdr:nvSpPr>
        <xdr:cNvPr id="89" name="楕円 88">
          <a:extLst>
            <a:ext uri="{FF2B5EF4-FFF2-40B4-BE49-F238E27FC236}">
              <a16:creationId xmlns:a16="http://schemas.microsoft.com/office/drawing/2014/main" id="{A8E12925-02BB-40BB-A293-0DF19DAA3B05}"/>
            </a:ext>
          </a:extLst>
        </xdr:cNvPr>
        <xdr:cNvSpPr/>
      </xdr:nvSpPr>
      <xdr:spPr>
        <a:xfrm>
          <a:off x="4584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139717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672BCB4-E16C-4346-AF9F-34FABD1D3FA7}"/>
            </a:ext>
          </a:extLst>
        </xdr:cNvPr>
        <xdr:cNvSpPr txBox="1"/>
      </xdr:nvSpPr>
      <xdr:spPr>
        <a:xfrm>
          <a:off x="467360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91" name="楕円 90">
          <a:extLst>
            <a:ext uri="{FF2B5EF4-FFF2-40B4-BE49-F238E27FC236}">
              <a16:creationId xmlns:a16="http://schemas.microsoft.com/office/drawing/2014/main" id="{A8C0284B-0B77-4F7B-AFF3-006E0225F1DF}"/>
            </a:ext>
          </a:extLst>
        </xdr:cNvPr>
        <xdr:cNvSpPr/>
      </xdr:nvSpPr>
      <xdr:spPr>
        <a:xfrm>
          <a:off x="3746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125730</xdr:rowOff>
    </xdr:from>
    <xdr:to>
      <xdr:col>24</xdr:col>
      <xdr:colOff>63500</xdr:colOff>
      <xdr:row>58</xdr:row>
      <xdr:rowOff>167640</xdr:rowOff>
    </xdr:to>
    <xdr:cxnSp macro="">
      <xdr:nvCxnSpPr>
        <xdr:cNvPr id="92" name="直線コネクタ 91">
          <a:extLst>
            <a:ext uri="{FF2B5EF4-FFF2-40B4-BE49-F238E27FC236}">
              <a16:creationId xmlns:a16="http://schemas.microsoft.com/office/drawing/2014/main" id="{D593766C-1E09-43D0-8CA3-A5E17525AD05}"/>
            </a:ext>
          </a:extLst>
        </xdr:cNvPr>
        <xdr:cNvCxnSpPr/>
      </xdr:nvCxnSpPr>
      <xdr:spPr>
        <a:xfrm>
          <a:off x="3797300" y="100698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25400</xdr:rowOff>
    </xdr:from>
    <xdr:to>
      <xdr:col>15</xdr:col>
      <xdr:colOff>101600</xdr:colOff>
      <xdr:row>58</xdr:row>
      <xdr:rowOff>127000</xdr:rowOff>
    </xdr:to>
    <xdr:sp macro="" textlink="">
      <xdr:nvSpPr>
        <xdr:cNvPr id="93" name="楕円 92">
          <a:extLst>
            <a:ext uri="{FF2B5EF4-FFF2-40B4-BE49-F238E27FC236}">
              <a16:creationId xmlns:a16="http://schemas.microsoft.com/office/drawing/2014/main" id="{1317BAC1-F874-477F-A8C5-71BF5F7988C5}"/>
            </a:ext>
          </a:extLst>
        </xdr:cNvPr>
        <xdr:cNvSpPr/>
      </xdr:nvSpPr>
      <xdr:spPr>
        <a:xfrm>
          <a:off x="2857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76200</xdr:rowOff>
    </xdr:from>
    <xdr:to>
      <xdr:col>19</xdr:col>
      <xdr:colOff>177800</xdr:colOff>
      <xdr:row>58</xdr:row>
      <xdr:rowOff>125730</xdr:rowOff>
    </xdr:to>
    <xdr:cxnSp macro="">
      <xdr:nvCxnSpPr>
        <xdr:cNvPr id="94" name="直線コネクタ 93">
          <a:extLst>
            <a:ext uri="{FF2B5EF4-FFF2-40B4-BE49-F238E27FC236}">
              <a16:creationId xmlns:a16="http://schemas.microsoft.com/office/drawing/2014/main" id="{7290337C-981B-4E01-88C7-5307446AECFD}"/>
            </a:ext>
          </a:extLst>
        </xdr:cNvPr>
        <xdr:cNvCxnSpPr/>
      </xdr:nvCxnSpPr>
      <xdr:spPr>
        <a:xfrm>
          <a:off x="2908300" y="100203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156845</xdr:rowOff>
    </xdr:from>
    <xdr:to>
      <xdr:col>10</xdr:col>
      <xdr:colOff>165100</xdr:colOff>
      <xdr:row>58</xdr:row>
      <xdr:rowOff>86995</xdr:rowOff>
    </xdr:to>
    <xdr:sp macro="" textlink="">
      <xdr:nvSpPr>
        <xdr:cNvPr id="95" name="楕円 94">
          <a:extLst>
            <a:ext uri="{FF2B5EF4-FFF2-40B4-BE49-F238E27FC236}">
              <a16:creationId xmlns:a16="http://schemas.microsoft.com/office/drawing/2014/main" id="{8D528CB4-42CF-4705-89AB-D40B4800CA9F}"/>
            </a:ext>
          </a:extLst>
        </xdr:cNvPr>
        <xdr:cNvSpPr/>
      </xdr:nvSpPr>
      <xdr:spPr>
        <a:xfrm>
          <a:off x="1968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36195</xdr:rowOff>
    </xdr:from>
    <xdr:to>
      <xdr:col>15</xdr:col>
      <xdr:colOff>50800</xdr:colOff>
      <xdr:row>58</xdr:row>
      <xdr:rowOff>76200</xdr:rowOff>
    </xdr:to>
    <xdr:cxnSp macro="">
      <xdr:nvCxnSpPr>
        <xdr:cNvPr id="96" name="直線コネクタ 95">
          <a:extLst>
            <a:ext uri="{FF2B5EF4-FFF2-40B4-BE49-F238E27FC236}">
              <a16:creationId xmlns:a16="http://schemas.microsoft.com/office/drawing/2014/main" id="{C7EC1B7F-D207-4519-934C-36558BC67C80}"/>
            </a:ext>
          </a:extLst>
        </xdr:cNvPr>
        <xdr:cNvCxnSpPr/>
      </xdr:nvCxnSpPr>
      <xdr:spPr>
        <a:xfrm>
          <a:off x="2019300" y="9980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97" name="n_1aveValue【体育館・プール】&#10;有形固定資産減価償却率">
          <a:extLst>
            <a:ext uri="{FF2B5EF4-FFF2-40B4-BE49-F238E27FC236}">
              <a16:creationId xmlns:a16="http://schemas.microsoft.com/office/drawing/2014/main" id="{37816F9B-A74A-49C7-95B9-89C498E20F89}"/>
            </a:ext>
          </a:extLst>
        </xdr:cNvPr>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98" name="n_2aveValue【体育館・プール】&#10;有形固定資産減価償却率">
          <a:extLst>
            <a:ext uri="{FF2B5EF4-FFF2-40B4-BE49-F238E27FC236}">
              <a16:creationId xmlns:a16="http://schemas.microsoft.com/office/drawing/2014/main" id="{8DF94B33-B1F1-4FAA-8914-C03C43338F86}"/>
            </a:ext>
          </a:extLst>
        </xdr:cNvPr>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99" name="n_3aveValue【体育館・プール】&#10;有形固定資産減価償却率">
          <a:extLst>
            <a:ext uri="{FF2B5EF4-FFF2-40B4-BE49-F238E27FC236}">
              <a16:creationId xmlns:a16="http://schemas.microsoft.com/office/drawing/2014/main" id="{873B70C1-BC71-4E4F-A03E-FA0C28CA8DF7}"/>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100" name="n_4aveValue【体育館・プール】&#10;有形固定資産減価償却率">
          <a:extLst>
            <a:ext uri="{FF2B5EF4-FFF2-40B4-BE49-F238E27FC236}">
              <a16:creationId xmlns:a16="http://schemas.microsoft.com/office/drawing/2014/main" id="{C0F8766D-C99D-4031-8A5A-5188363B7703}"/>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21607</xdr:rowOff>
    </xdr:from>
    <xdr:ext cx="405111" cy="259045"/>
    <xdr:sp macro="" textlink="">
      <xdr:nvSpPr>
        <xdr:cNvPr id="101" name="n_1mainValue【体育館・プール】&#10;有形固定資産減価償却率">
          <a:extLst>
            <a:ext uri="{FF2B5EF4-FFF2-40B4-BE49-F238E27FC236}">
              <a16:creationId xmlns:a16="http://schemas.microsoft.com/office/drawing/2014/main" id="{5C053CB0-9480-4539-801F-3E5C9B7ADAE0}"/>
            </a:ext>
          </a:extLst>
        </xdr:cNvPr>
        <xdr:cNvSpPr txBox="1"/>
      </xdr:nvSpPr>
      <xdr:spPr>
        <a:xfrm>
          <a:off x="3582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02" name="n_2mainValue【体育館・プール】&#10;有形固定資産減価償却率">
          <a:extLst>
            <a:ext uri="{FF2B5EF4-FFF2-40B4-BE49-F238E27FC236}">
              <a16:creationId xmlns:a16="http://schemas.microsoft.com/office/drawing/2014/main" id="{D950481E-2715-42A7-984E-CC4BBD5FAFF3}"/>
            </a:ext>
          </a:extLst>
        </xdr:cNvPr>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103522</xdr:rowOff>
    </xdr:from>
    <xdr:ext cx="405111" cy="259045"/>
    <xdr:sp macro="" textlink="">
      <xdr:nvSpPr>
        <xdr:cNvPr id="103" name="n_3mainValue【体育館・プール】&#10;有形固定資産減価償却率">
          <a:extLst>
            <a:ext uri="{FF2B5EF4-FFF2-40B4-BE49-F238E27FC236}">
              <a16:creationId xmlns:a16="http://schemas.microsoft.com/office/drawing/2014/main" id="{F4D7349C-26B3-43BE-9E6B-E6CFB16656F7}"/>
            </a:ext>
          </a:extLst>
        </xdr:cNvPr>
        <xdr:cNvSpPr txBox="1"/>
      </xdr:nvSpPr>
      <xdr:spPr>
        <a:xfrm>
          <a:off x="1816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BA80CAD7-51C2-4868-A3C1-687211C415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2C64A6A0-B6D1-486B-907A-89919B3DA6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07AAABC8-4CFF-42B2-8E03-66C47A2B8CA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CCF7B34C-580A-4887-9B26-A269BFA6744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1EA94521-6310-4D24-B861-E2F1697DFDC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EB07973F-F063-4C27-8730-FB3A1088C3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3DC6DF6F-948F-42A6-9F96-F4C3876C3FF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67EC5214-B7DA-44A3-B7A0-5355979EAFC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D1CF9A67-1737-476F-AEAB-09F4262B38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897FBC7C-5CC7-4FC4-A079-41F5FBF3CA3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a:extLst>
            <a:ext uri="{FF2B5EF4-FFF2-40B4-BE49-F238E27FC236}">
              <a16:creationId xmlns:a16="http://schemas.microsoft.com/office/drawing/2014/main" id="{A2B922AB-CD60-4E36-A3AD-67B3EAE0116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a:extLst>
            <a:ext uri="{FF2B5EF4-FFF2-40B4-BE49-F238E27FC236}">
              <a16:creationId xmlns:a16="http://schemas.microsoft.com/office/drawing/2014/main" id="{8C142C11-1F1A-4EBC-99DF-6ADF70B26BD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a:extLst>
            <a:ext uri="{FF2B5EF4-FFF2-40B4-BE49-F238E27FC236}">
              <a16:creationId xmlns:a16="http://schemas.microsoft.com/office/drawing/2014/main" id="{849296B4-F774-40D4-8F87-C59C03E5BCA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a:extLst>
            <a:ext uri="{FF2B5EF4-FFF2-40B4-BE49-F238E27FC236}">
              <a16:creationId xmlns:a16="http://schemas.microsoft.com/office/drawing/2014/main" id="{6AD29CBB-6751-47AF-95AE-076C90B61EA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a:extLst>
            <a:ext uri="{FF2B5EF4-FFF2-40B4-BE49-F238E27FC236}">
              <a16:creationId xmlns:a16="http://schemas.microsoft.com/office/drawing/2014/main" id="{787EF426-4E99-4EEA-8BA7-35E0493830B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a:extLst>
            <a:ext uri="{FF2B5EF4-FFF2-40B4-BE49-F238E27FC236}">
              <a16:creationId xmlns:a16="http://schemas.microsoft.com/office/drawing/2014/main" id="{622C9CB3-9F68-4B5B-BAB9-4CEC52744E3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a:extLst>
            <a:ext uri="{FF2B5EF4-FFF2-40B4-BE49-F238E27FC236}">
              <a16:creationId xmlns:a16="http://schemas.microsoft.com/office/drawing/2014/main" id="{08CC5AC9-E121-49F0-AF4D-3FB8C10C54A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a:extLst>
            <a:ext uri="{FF2B5EF4-FFF2-40B4-BE49-F238E27FC236}">
              <a16:creationId xmlns:a16="http://schemas.microsoft.com/office/drawing/2014/main" id="{84492C1F-218D-4BF6-A2FF-C8663B561C0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a:extLst>
            <a:ext uri="{FF2B5EF4-FFF2-40B4-BE49-F238E27FC236}">
              <a16:creationId xmlns:a16="http://schemas.microsoft.com/office/drawing/2014/main" id="{A829CE37-2C1E-4232-BE2A-E8414214F9E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a:extLst>
            <a:ext uri="{FF2B5EF4-FFF2-40B4-BE49-F238E27FC236}">
              <a16:creationId xmlns:a16="http://schemas.microsoft.com/office/drawing/2014/main" id="{93075455-351F-4BFB-BB57-8CBF7CBFE46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89B0B1DF-D4A2-4016-8112-107B53169F7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22AE89B2-BD4F-4C7C-9E0B-4A8B1968BF6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B01C16D2-1AFF-4326-98BD-801AAAC3D13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127" name="直線コネクタ 126">
          <a:extLst>
            <a:ext uri="{FF2B5EF4-FFF2-40B4-BE49-F238E27FC236}">
              <a16:creationId xmlns:a16="http://schemas.microsoft.com/office/drawing/2014/main" id="{A458805F-8212-4BAA-BD81-17029B22A25D}"/>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128" name="【体育館・プール】&#10;一人当たり面積最小値テキスト">
          <a:extLst>
            <a:ext uri="{FF2B5EF4-FFF2-40B4-BE49-F238E27FC236}">
              <a16:creationId xmlns:a16="http://schemas.microsoft.com/office/drawing/2014/main" id="{4D4C9C5B-C850-4ADD-8A31-CC416CBA338A}"/>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129" name="直線コネクタ 128">
          <a:extLst>
            <a:ext uri="{FF2B5EF4-FFF2-40B4-BE49-F238E27FC236}">
              <a16:creationId xmlns:a16="http://schemas.microsoft.com/office/drawing/2014/main" id="{063A4A25-A412-4063-A640-CC56BBE57EF7}"/>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130" name="【体育館・プール】&#10;一人当たり面積最大値テキスト">
          <a:extLst>
            <a:ext uri="{FF2B5EF4-FFF2-40B4-BE49-F238E27FC236}">
              <a16:creationId xmlns:a16="http://schemas.microsoft.com/office/drawing/2014/main" id="{C7B09707-CB0D-480B-B6C7-B42AC5410A5B}"/>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131" name="直線コネクタ 130">
          <a:extLst>
            <a:ext uri="{FF2B5EF4-FFF2-40B4-BE49-F238E27FC236}">
              <a16:creationId xmlns:a16="http://schemas.microsoft.com/office/drawing/2014/main" id="{82079BB6-6021-4B37-A34C-20207E74AA38}"/>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132" name="【体育館・プール】&#10;一人当たり面積平均値テキスト">
          <a:extLst>
            <a:ext uri="{FF2B5EF4-FFF2-40B4-BE49-F238E27FC236}">
              <a16:creationId xmlns:a16="http://schemas.microsoft.com/office/drawing/2014/main" id="{12E89536-2005-476D-BEC8-9907AB217B73}"/>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133" name="フローチャート: 判断 132">
          <a:extLst>
            <a:ext uri="{FF2B5EF4-FFF2-40B4-BE49-F238E27FC236}">
              <a16:creationId xmlns:a16="http://schemas.microsoft.com/office/drawing/2014/main" id="{6B2D87DA-CBA1-4176-8C90-FFA54FC28762}"/>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134" name="フローチャート: 判断 133">
          <a:extLst>
            <a:ext uri="{FF2B5EF4-FFF2-40B4-BE49-F238E27FC236}">
              <a16:creationId xmlns:a16="http://schemas.microsoft.com/office/drawing/2014/main" id="{3F9613DD-EF17-4E7B-8AA5-911ED5CA4F1C}"/>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135" name="フローチャート: 判断 134">
          <a:extLst>
            <a:ext uri="{FF2B5EF4-FFF2-40B4-BE49-F238E27FC236}">
              <a16:creationId xmlns:a16="http://schemas.microsoft.com/office/drawing/2014/main" id="{A558CCC7-C6D5-45DB-BCDB-3202A2B3F73E}"/>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136" name="フローチャート: 判断 135">
          <a:extLst>
            <a:ext uri="{FF2B5EF4-FFF2-40B4-BE49-F238E27FC236}">
              <a16:creationId xmlns:a16="http://schemas.microsoft.com/office/drawing/2014/main" id="{C19F7AEE-68D9-4618-BDCC-AF3D9FBF60E7}"/>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137" name="フローチャート: 判断 136">
          <a:extLst>
            <a:ext uri="{FF2B5EF4-FFF2-40B4-BE49-F238E27FC236}">
              <a16:creationId xmlns:a16="http://schemas.microsoft.com/office/drawing/2014/main" id="{A7EC4043-646F-442D-BE19-BB02B594D9CF}"/>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ACE19EFD-8B4C-49ED-8133-8059D5C409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CDD6055-2E36-4E5F-A412-067BAB519E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354C898-0A01-4592-AC2E-AA21D0F18D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D5E0F55-FA20-4AF0-9047-4C9D01F7687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848F449-5F37-4C61-B393-E56189A46CE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5080</xdr:rowOff>
    </xdr:from>
    <xdr:to>
      <xdr:col>55</xdr:col>
      <xdr:colOff>50800</xdr:colOff>
      <xdr:row>57</xdr:row>
      <xdr:rowOff>106680</xdr:rowOff>
    </xdr:to>
    <xdr:sp macro="" textlink="">
      <xdr:nvSpPr>
        <xdr:cNvPr id="143" name="楕円 142">
          <a:extLst>
            <a:ext uri="{FF2B5EF4-FFF2-40B4-BE49-F238E27FC236}">
              <a16:creationId xmlns:a16="http://schemas.microsoft.com/office/drawing/2014/main" id="{B998C7B0-DDFC-40BC-853F-D0C33CFAAE7C}"/>
            </a:ext>
          </a:extLst>
        </xdr:cNvPr>
        <xdr:cNvSpPr/>
      </xdr:nvSpPr>
      <xdr:spPr>
        <a:xfrm>
          <a:off x="104267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27957</xdr:rowOff>
    </xdr:from>
    <xdr:ext cx="469744" cy="259045"/>
    <xdr:sp macro="" textlink="">
      <xdr:nvSpPr>
        <xdr:cNvPr id="144" name="【体育館・プール】&#10;一人当たり面積該当値テキスト">
          <a:extLst>
            <a:ext uri="{FF2B5EF4-FFF2-40B4-BE49-F238E27FC236}">
              <a16:creationId xmlns:a16="http://schemas.microsoft.com/office/drawing/2014/main" id="{54DB1C06-4EBA-4FCB-B47F-231980C18377}"/>
            </a:ext>
          </a:extLst>
        </xdr:cNvPr>
        <xdr:cNvSpPr txBox="1"/>
      </xdr:nvSpPr>
      <xdr:spPr>
        <a:xfrm>
          <a:off x="10515600" y="96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24130</xdr:rowOff>
    </xdr:from>
    <xdr:to>
      <xdr:col>50</xdr:col>
      <xdr:colOff>165100</xdr:colOff>
      <xdr:row>57</xdr:row>
      <xdr:rowOff>125730</xdr:rowOff>
    </xdr:to>
    <xdr:sp macro="" textlink="">
      <xdr:nvSpPr>
        <xdr:cNvPr id="145" name="楕円 144">
          <a:extLst>
            <a:ext uri="{FF2B5EF4-FFF2-40B4-BE49-F238E27FC236}">
              <a16:creationId xmlns:a16="http://schemas.microsoft.com/office/drawing/2014/main" id="{758F658D-7A9E-4C0C-B50B-5F01BF4D33DA}"/>
            </a:ext>
          </a:extLst>
        </xdr:cNvPr>
        <xdr:cNvSpPr/>
      </xdr:nvSpPr>
      <xdr:spPr>
        <a:xfrm>
          <a:off x="9588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55880</xdr:rowOff>
    </xdr:from>
    <xdr:to>
      <xdr:col>55</xdr:col>
      <xdr:colOff>0</xdr:colOff>
      <xdr:row>57</xdr:row>
      <xdr:rowOff>74930</xdr:rowOff>
    </xdr:to>
    <xdr:cxnSp macro="">
      <xdr:nvCxnSpPr>
        <xdr:cNvPr id="146" name="直線コネクタ 145">
          <a:extLst>
            <a:ext uri="{FF2B5EF4-FFF2-40B4-BE49-F238E27FC236}">
              <a16:creationId xmlns:a16="http://schemas.microsoft.com/office/drawing/2014/main" id="{F7E6390F-BCB2-4247-8C5A-52EB61D29EDF}"/>
            </a:ext>
          </a:extLst>
        </xdr:cNvPr>
        <xdr:cNvCxnSpPr/>
      </xdr:nvCxnSpPr>
      <xdr:spPr>
        <a:xfrm flipV="1">
          <a:off x="9639300" y="98285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43180</xdr:rowOff>
    </xdr:from>
    <xdr:to>
      <xdr:col>46</xdr:col>
      <xdr:colOff>38100</xdr:colOff>
      <xdr:row>57</xdr:row>
      <xdr:rowOff>144780</xdr:rowOff>
    </xdr:to>
    <xdr:sp macro="" textlink="">
      <xdr:nvSpPr>
        <xdr:cNvPr id="147" name="楕円 146">
          <a:extLst>
            <a:ext uri="{FF2B5EF4-FFF2-40B4-BE49-F238E27FC236}">
              <a16:creationId xmlns:a16="http://schemas.microsoft.com/office/drawing/2014/main" id="{1E1261DC-D2A0-4356-9D3C-B483CB394C7C}"/>
            </a:ext>
          </a:extLst>
        </xdr:cNvPr>
        <xdr:cNvSpPr/>
      </xdr:nvSpPr>
      <xdr:spPr>
        <a:xfrm>
          <a:off x="8699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74930</xdr:rowOff>
    </xdr:from>
    <xdr:to>
      <xdr:col>50</xdr:col>
      <xdr:colOff>114300</xdr:colOff>
      <xdr:row>57</xdr:row>
      <xdr:rowOff>93980</xdr:rowOff>
    </xdr:to>
    <xdr:cxnSp macro="">
      <xdr:nvCxnSpPr>
        <xdr:cNvPr id="148" name="直線コネクタ 147">
          <a:extLst>
            <a:ext uri="{FF2B5EF4-FFF2-40B4-BE49-F238E27FC236}">
              <a16:creationId xmlns:a16="http://schemas.microsoft.com/office/drawing/2014/main" id="{F627A0C4-D944-4909-9F13-ACCA6F1C6103}"/>
            </a:ext>
          </a:extLst>
        </xdr:cNvPr>
        <xdr:cNvCxnSpPr/>
      </xdr:nvCxnSpPr>
      <xdr:spPr>
        <a:xfrm flipV="1">
          <a:off x="8750300" y="9847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59690</xdr:rowOff>
    </xdr:from>
    <xdr:to>
      <xdr:col>41</xdr:col>
      <xdr:colOff>101600</xdr:colOff>
      <xdr:row>57</xdr:row>
      <xdr:rowOff>161290</xdr:rowOff>
    </xdr:to>
    <xdr:sp macro="" textlink="">
      <xdr:nvSpPr>
        <xdr:cNvPr id="149" name="楕円 148">
          <a:extLst>
            <a:ext uri="{FF2B5EF4-FFF2-40B4-BE49-F238E27FC236}">
              <a16:creationId xmlns:a16="http://schemas.microsoft.com/office/drawing/2014/main" id="{D8982144-2790-4BAA-88A3-B24CE3659A99}"/>
            </a:ext>
          </a:extLst>
        </xdr:cNvPr>
        <xdr:cNvSpPr/>
      </xdr:nvSpPr>
      <xdr:spPr>
        <a:xfrm>
          <a:off x="7810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93980</xdr:rowOff>
    </xdr:from>
    <xdr:to>
      <xdr:col>45</xdr:col>
      <xdr:colOff>177800</xdr:colOff>
      <xdr:row>57</xdr:row>
      <xdr:rowOff>110490</xdr:rowOff>
    </xdr:to>
    <xdr:cxnSp macro="">
      <xdr:nvCxnSpPr>
        <xdr:cNvPr id="150" name="直線コネクタ 149">
          <a:extLst>
            <a:ext uri="{FF2B5EF4-FFF2-40B4-BE49-F238E27FC236}">
              <a16:creationId xmlns:a16="http://schemas.microsoft.com/office/drawing/2014/main" id="{ACD3292D-31CC-4909-B8D3-FD60BD107F78}"/>
            </a:ext>
          </a:extLst>
        </xdr:cNvPr>
        <xdr:cNvCxnSpPr/>
      </xdr:nvCxnSpPr>
      <xdr:spPr>
        <a:xfrm flipV="1">
          <a:off x="7861300" y="986663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151" name="n_1aveValue【体育館・プール】&#10;一人当たり面積">
          <a:extLst>
            <a:ext uri="{FF2B5EF4-FFF2-40B4-BE49-F238E27FC236}">
              <a16:creationId xmlns:a16="http://schemas.microsoft.com/office/drawing/2014/main" id="{5FD29CC0-563C-47DB-A0F6-D7E00CD102B7}"/>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152" name="n_2aveValue【体育館・プール】&#10;一人当たり面積">
          <a:extLst>
            <a:ext uri="{FF2B5EF4-FFF2-40B4-BE49-F238E27FC236}">
              <a16:creationId xmlns:a16="http://schemas.microsoft.com/office/drawing/2014/main" id="{8315FE21-4C3C-4A9F-99BA-AE0F960A9BC4}"/>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153" name="n_3aveValue【体育館・プール】&#10;一人当たり面積">
          <a:extLst>
            <a:ext uri="{FF2B5EF4-FFF2-40B4-BE49-F238E27FC236}">
              <a16:creationId xmlns:a16="http://schemas.microsoft.com/office/drawing/2014/main" id="{E4E84BC4-D822-4A8C-8DC6-13A1E00CD11E}"/>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154" name="n_4aveValue【体育館・プール】&#10;一人当たり面積">
          <a:extLst>
            <a:ext uri="{FF2B5EF4-FFF2-40B4-BE49-F238E27FC236}">
              <a16:creationId xmlns:a16="http://schemas.microsoft.com/office/drawing/2014/main" id="{B5534FAB-1B7E-471B-813B-11468482B006}"/>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142257</xdr:rowOff>
    </xdr:from>
    <xdr:ext cx="469744" cy="259045"/>
    <xdr:sp macro="" textlink="">
      <xdr:nvSpPr>
        <xdr:cNvPr id="155" name="n_1mainValue【体育館・プール】&#10;一人当たり面積">
          <a:extLst>
            <a:ext uri="{FF2B5EF4-FFF2-40B4-BE49-F238E27FC236}">
              <a16:creationId xmlns:a16="http://schemas.microsoft.com/office/drawing/2014/main" id="{4C407A94-0B21-4FD9-9595-42CC6EB51F00}"/>
            </a:ext>
          </a:extLst>
        </xdr:cNvPr>
        <xdr:cNvSpPr txBox="1"/>
      </xdr:nvSpPr>
      <xdr:spPr>
        <a:xfrm>
          <a:off x="9391727" y="957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161307</xdr:rowOff>
    </xdr:from>
    <xdr:ext cx="469744" cy="259045"/>
    <xdr:sp macro="" textlink="">
      <xdr:nvSpPr>
        <xdr:cNvPr id="156" name="n_2mainValue【体育館・プール】&#10;一人当たり面積">
          <a:extLst>
            <a:ext uri="{FF2B5EF4-FFF2-40B4-BE49-F238E27FC236}">
              <a16:creationId xmlns:a16="http://schemas.microsoft.com/office/drawing/2014/main" id="{81011A37-E076-4CAD-91EE-DAFC74C5AC5D}"/>
            </a:ext>
          </a:extLst>
        </xdr:cNvPr>
        <xdr:cNvSpPr txBox="1"/>
      </xdr:nvSpPr>
      <xdr:spPr>
        <a:xfrm>
          <a:off x="8515427"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6367</xdr:rowOff>
    </xdr:from>
    <xdr:ext cx="469744" cy="259045"/>
    <xdr:sp macro="" textlink="">
      <xdr:nvSpPr>
        <xdr:cNvPr id="157" name="n_3mainValue【体育館・プール】&#10;一人当たり面積">
          <a:extLst>
            <a:ext uri="{FF2B5EF4-FFF2-40B4-BE49-F238E27FC236}">
              <a16:creationId xmlns:a16="http://schemas.microsoft.com/office/drawing/2014/main" id="{F4CA272D-6A54-4AB8-A92C-8D4EEB368B70}"/>
            </a:ext>
          </a:extLst>
        </xdr:cNvPr>
        <xdr:cNvSpPr txBox="1"/>
      </xdr:nvSpPr>
      <xdr:spPr>
        <a:xfrm>
          <a:off x="7626427" y="960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a:extLst>
            <a:ext uri="{FF2B5EF4-FFF2-40B4-BE49-F238E27FC236}">
              <a16:creationId xmlns:a16="http://schemas.microsoft.com/office/drawing/2014/main" id="{B73CDDEC-F5DC-452D-A101-AB1C8C39D1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a:extLst>
            <a:ext uri="{FF2B5EF4-FFF2-40B4-BE49-F238E27FC236}">
              <a16:creationId xmlns:a16="http://schemas.microsoft.com/office/drawing/2014/main" id="{496A064E-A78E-44AB-994F-FDEBF410CD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a:extLst>
            <a:ext uri="{FF2B5EF4-FFF2-40B4-BE49-F238E27FC236}">
              <a16:creationId xmlns:a16="http://schemas.microsoft.com/office/drawing/2014/main" id="{0B709FE7-47AA-46DD-AAE2-792165825B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a:extLst>
            <a:ext uri="{FF2B5EF4-FFF2-40B4-BE49-F238E27FC236}">
              <a16:creationId xmlns:a16="http://schemas.microsoft.com/office/drawing/2014/main" id="{D88D0799-78F2-4A4C-A28E-C57153B17FB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a:extLst>
            <a:ext uri="{FF2B5EF4-FFF2-40B4-BE49-F238E27FC236}">
              <a16:creationId xmlns:a16="http://schemas.microsoft.com/office/drawing/2014/main" id="{5E3C1F01-41BA-4DFB-B661-ED56A668A1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a:extLst>
            <a:ext uri="{FF2B5EF4-FFF2-40B4-BE49-F238E27FC236}">
              <a16:creationId xmlns:a16="http://schemas.microsoft.com/office/drawing/2014/main" id="{9EA25CC5-A504-4A80-87F6-B6B1BF6804D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a:extLst>
            <a:ext uri="{FF2B5EF4-FFF2-40B4-BE49-F238E27FC236}">
              <a16:creationId xmlns:a16="http://schemas.microsoft.com/office/drawing/2014/main" id="{B10FA64A-6C5A-47F7-B948-C8EF66376B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a:extLst>
            <a:ext uri="{FF2B5EF4-FFF2-40B4-BE49-F238E27FC236}">
              <a16:creationId xmlns:a16="http://schemas.microsoft.com/office/drawing/2014/main" id="{C17E551C-7972-4474-B48A-8E5E41EC10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a:extLst>
            <a:ext uri="{FF2B5EF4-FFF2-40B4-BE49-F238E27FC236}">
              <a16:creationId xmlns:a16="http://schemas.microsoft.com/office/drawing/2014/main" id="{A209AE19-013C-47F9-8AD6-BCD11A2ADC3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a:extLst>
            <a:ext uri="{FF2B5EF4-FFF2-40B4-BE49-F238E27FC236}">
              <a16:creationId xmlns:a16="http://schemas.microsoft.com/office/drawing/2014/main" id="{2A97E3AD-909E-46AF-8C89-6C361CBD4E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a:extLst>
            <a:ext uri="{FF2B5EF4-FFF2-40B4-BE49-F238E27FC236}">
              <a16:creationId xmlns:a16="http://schemas.microsoft.com/office/drawing/2014/main" id="{3CBFAB05-BE0B-49B2-8E55-23F66B402ED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9" name="直線コネクタ 168">
          <a:extLst>
            <a:ext uri="{FF2B5EF4-FFF2-40B4-BE49-F238E27FC236}">
              <a16:creationId xmlns:a16="http://schemas.microsoft.com/office/drawing/2014/main" id="{31C7605C-1128-49D8-AC9F-BFD6C35F948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0" name="テキスト ボックス 169">
          <a:extLst>
            <a:ext uri="{FF2B5EF4-FFF2-40B4-BE49-F238E27FC236}">
              <a16:creationId xmlns:a16="http://schemas.microsoft.com/office/drawing/2014/main" id="{F766A3BA-8458-4521-A465-3FCC97C4085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1" name="直線コネクタ 170">
          <a:extLst>
            <a:ext uri="{FF2B5EF4-FFF2-40B4-BE49-F238E27FC236}">
              <a16:creationId xmlns:a16="http://schemas.microsoft.com/office/drawing/2014/main" id="{0827F2D7-A1ED-4553-8E95-FC0523C93CE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2" name="テキスト ボックス 171">
          <a:extLst>
            <a:ext uri="{FF2B5EF4-FFF2-40B4-BE49-F238E27FC236}">
              <a16:creationId xmlns:a16="http://schemas.microsoft.com/office/drawing/2014/main" id="{0C4FCF52-E24B-40B0-8907-991FDF4138B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3" name="直線コネクタ 172">
          <a:extLst>
            <a:ext uri="{FF2B5EF4-FFF2-40B4-BE49-F238E27FC236}">
              <a16:creationId xmlns:a16="http://schemas.microsoft.com/office/drawing/2014/main" id="{B5BCFBED-805C-4D9F-BE86-9B1B760E0B3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4" name="テキスト ボックス 173">
          <a:extLst>
            <a:ext uri="{FF2B5EF4-FFF2-40B4-BE49-F238E27FC236}">
              <a16:creationId xmlns:a16="http://schemas.microsoft.com/office/drawing/2014/main" id="{9D7D8A20-1336-44CE-9B91-1DF3E336AA1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5" name="直線コネクタ 174">
          <a:extLst>
            <a:ext uri="{FF2B5EF4-FFF2-40B4-BE49-F238E27FC236}">
              <a16:creationId xmlns:a16="http://schemas.microsoft.com/office/drawing/2014/main" id="{9E000BD3-443B-4E22-B6F8-B5249847D82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6" name="テキスト ボックス 175">
          <a:extLst>
            <a:ext uri="{FF2B5EF4-FFF2-40B4-BE49-F238E27FC236}">
              <a16:creationId xmlns:a16="http://schemas.microsoft.com/office/drawing/2014/main" id="{2A4E4EF9-4183-48F7-BA5B-D039D778E88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7" name="直線コネクタ 176">
          <a:extLst>
            <a:ext uri="{FF2B5EF4-FFF2-40B4-BE49-F238E27FC236}">
              <a16:creationId xmlns:a16="http://schemas.microsoft.com/office/drawing/2014/main" id="{0B3F5A0C-3558-4482-ABF0-E36ADC4FFB5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8" name="テキスト ボックス 177">
          <a:extLst>
            <a:ext uri="{FF2B5EF4-FFF2-40B4-BE49-F238E27FC236}">
              <a16:creationId xmlns:a16="http://schemas.microsoft.com/office/drawing/2014/main" id="{92F1AA33-18EF-4118-B233-C988E005B4C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a:extLst>
            <a:ext uri="{FF2B5EF4-FFF2-40B4-BE49-F238E27FC236}">
              <a16:creationId xmlns:a16="http://schemas.microsoft.com/office/drawing/2014/main" id="{7A2D23DE-3C61-4823-B1DA-FB8B93D0E0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0" name="テキスト ボックス 179">
          <a:extLst>
            <a:ext uri="{FF2B5EF4-FFF2-40B4-BE49-F238E27FC236}">
              <a16:creationId xmlns:a16="http://schemas.microsoft.com/office/drawing/2014/main" id="{0520A1CD-DCD0-44B2-89DD-C7C0C98DA3F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1" name="【福祉施設】&#10;有形固定資産減価償却率グラフ枠">
          <a:extLst>
            <a:ext uri="{FF2B5EF4-FFF2-40B4-BE49-F238E27FC236}">
              <a16:creationId xmlns:a16="http://schemas.microsoft.com/office/drawing/2014/main" id="{BAF6F43C-62E0-4DD3-AE93-6BF995BC4D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182" name="直線コネクタ 181">
          <a:extLst>
            <a:ext uri="{FF2B5EF4-FFF2-40B4-BE49-F238E27FC236}">
              <a16:creationId xmlns:a16="http://schemas.microsoft.com/office/drawing/2014/main" id="{91BA5B5D-61D0-4A6D-B3DB-B8F705517E9B}"/>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183" name="【福祉施設】&#10;有形固定資産減価償却率最小値テキスト">
          <a:extLst>
            <a:ext uri="{FF2B5EF4-FFF2-40B4-BE49-F238E27FC236}">
              <a16:creationId xmlns:a16="http://schemas.microsoft.com/office/drawing/2014/main" id="{E25DD3BA-A03D-4684-AFB4-B90BCCEBFBCE}"/>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184" name="直線コネクタ 183">
          <a:extLst>
            <a:ext uri="{FF2B5EF4-FFF2-40B4-BE49-F238E27FC236}">
              <a16:creationId xmlns:a16="http://schemas.microsoft.com/office/drawing/2014/main" id="{3C78FEFF-BAB7-4F69-BD80-A4F7E6464E64}"/>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185" name="【福祉施設】&#10;有形固定資産減価償却率最大値テキスト">
          <a:extLst>
            <a:ext uri="{FF2B5EF4-FFF2-40B4-BE49-F238E27FC236}">
              <a16:creationId xmlns:a16="http://schemas.microsoft.com/office/drawing/2014/main" id="{0D7A747D-3A93-40B7-82C8-1785DAD87835}"/>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186" name="直線コネクタ 185">
          <a:extLst>
            <a:ext uri="{FF2B5EF4-FFF2-40B4-BE49-F238E27FC236}">
              <a16:creationId xmlns:a16="http://schemas.microsoft.com/office/drawing/2014/main" id="{523FB6E6-1BA0-4B7A-87A3-A80692A33E2E}"/>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187" name="【福祉施設】&#10;有形固定資産減価償却率平均値テキスト">
          <a:extLst>
            <a:ext uri="{FF2B5EF4-FFF2-40B4-BE49-F238E27FC236}">
              <a16:creationId xmlns:a16="http://schemas.microsoft.com/office/drawing/2014/main" id="{80F5BB28-8A9F-4B1E-B231-DF45678DB1B8}"/>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188" name="フローチャート: 判断 187">
          <a:extLst>
            <a:ext uri="{FF2B5EF4-FFF2-40B4-BE49-F238E27FC236}">
              <a16:creationId xmlns:a16="http://schemas.microsoft.com/office/drawing/2014/main" id="{35011B5D-7984-493D-A51E-E0D678D84D6A}"/>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189" name="フローチャート: 判断 188">
          <a:extLst>
            <a:ext uri="{FF2B5EF4-FFF2-40B4-BE49-F238E27FC236}">
              <a16:creationId xmlns:a16="http://schemas.microsoft.com/office/drawing/2014/main" id="{5DEC551C-13C4-4443-BDFC-0197A233CA7F}"/>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190" name="フローチャート: 判断 189">
          <a:extLst>
            <a:ext uri="{FF2B5EF4-FFF2-40B4-BE49-F238E27FC236}">
              <a16:creationId xmlns:a16="http://schemas.microsoft.com/office/drawing/2014/main" id="{F582C0C9-9501-40CE-B843-389E9FBA4F2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191" name="フローチャート: 判断 190">
          <a:extLst>
            <a:ext uri="{FF2B5EF4-FFF2-40B4-BE49-F238E27FC236}">
              <a16:creationId xmlns:a16="http://schemas.microsoft.com/office/drawing/2014/main" id="{15C1520B-3C65-4523-B6CB-694E256BCA4C}"/>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192" name="フローチャート: 判断 191">
          <a:extLst>
            <a:ext uri="{FF2B5EF4-FFF2-40B4-BE49-F238E27FC236}">
              <a16:creationId xmlns:a16="http://schemas.microsoft.com/office/drawing/2014/main" id="{BADDBDF6-B5D5-46A8-9188-28427B54901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F0B5C8A4-2541-4F13-98D6-CC8CB738F86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7E3CF0FE-6BDB-4DB3-BF32-70F1CD1C0C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BB7357D5-3FA3-46B2-8655-E2047299D7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70E02584-0470-49C7-B1AB-EA7ADE8348E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A90F77B8-63F9-40C4-AB83-233FFF48FBD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198" name="楕円 197">
          <a:extLst>
            <a:ext uri="{FF2B5EF4-FFF2-40B4-BE49-F238E27FC236}">
              <a16:creationId xmlns:a16="http://schemas.microsoft.com/office/drawing/2014/main" id="{D0A6479F-206F-43A9-97D8-D54B81F168EF}"/>
            </a:ext>
          </a:extLst>
        </xdr:cNvPr>
        <xdr:cNvSpPr/>
      </xdr:nvSpPr>
      <xdr:spPr>
        <a:xfrm>
          <a:off x="4584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7638</xdr:rowOff>
    </xdr:from>
    <xdr:ext cx="405111" cy="259045"/>
    <xdr:sp macro="" textlink="">
      <xdr:nvSpPr>
        <xdr:cNvPr id="199" name="【福祉施設】&#10;有形固定資産減価償却率該当値テキスト">
          <a:extLst>
            <a:ext uri="{FF2B5EF4-FFF2-40B4-BE49-F238E27FC236}">
              <a16:creationId xmlns:a16="http://schemas.microsoft.com/office/drawing/2014/main" id="{290E7BE6-7C13-4DF6-9FA4-103D5B1D3C05}"/>
            </a:ext>
          </a:extLst>
        </xdr:cNvPr>
        <xdr:cNvSpPr txBox="1"/>
      </xdr:nvSpPr>
      <xdr:spPr>
        <a:xfrm>
          <a:off x="4673600"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200" name="楕円 199">
          <a:extLst>
            <a:ext uri="{FF2B5EF4-FFF2-40B4-BE49-F238E27FC236}">
              <a16:creationId xmlns:a16="http://schemas.microsoft.com/office/drawing/2014/main" id="{78FE3599-6BDE-4E33-9759-979713C0EB5B}"/>
            </a:ext>
          </a:extLst>
        </xdr:cNvPr>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80011</xdr:rowOff>
    </xdr:from>
    <xdr:to>
      <xdr:col>24</xdr:col>
      <xdr:colOff>63500</xdr:colOff>
      <xdr:row>83</xdr:row>
      <xdr:rowOff>129539</xdr:rowOff>
    </xdr:to>
    <xdr:cxnSp macro="">
      <xdr:nvCxnSpPr>
        <xdr:cNvPr id="201" name="直線コネクタ 200">
          <a:extLst>
            <a:ext uri="{FF2B5EF4-FFF2-40B4-BE49-F238E27FC236}">
              <a16:creationId xmlns:a16="http://schemas.microsoft.com/office/drawing/2014/main" id="{0037C452-5A19-49B5-9A78-11DF21D7FBE2}"/>
            </a:ext>
          </a:extLst>
        </xdr:cNvPr>
        <xdr:cNvCxnSpPr/>
      </xdr:nvCxnSpPr>
      <xdr:spPr>
        <a:xfrm flipV="1">
          <a:off x="3797300" y="143103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46355</xdr:rowOff>
    </xdr:from>
    <xdr:to>
      <xdr:col>15</xdr:col>
      <xdr:colOff>101600</xdr:colOff>
      <xdr:row>83</xdr:row>
      <xdr:rowOff>147955</xdr:rowOff>
    </xdr:to>
    <xdr:sp macro="" textlink="">
      <xdr:nvSpPr>
        <xdr:cNvPr id="202" name="楕円 201">
          <a:extLst>
            <a:ext uri="{FF2B5EF4-FFF2-40B4-BE49-F238E27FC236}">
              <a16:creationId xmlns:a16="http://schemas.microsoft.com/office/drawing/2014/main" id="{E22EBA9C-B0B0-4128-9C98-DC69640AE8E7}"/>
            </a:ext>
          </a:extLst>
        </xdr:cNvPr>
        <xdr:cNvSpPr/>
      </xdr:nvSpPr>
      <xdr:spPr>
        <a:xfrm>
          <a:off x="2857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97155</xdr:rowOff>
    </xdr:from>
    <xdr:to>
      <xdr:col>19</xdr:col>
      <xdr:colOff>177800</xdr:colOff>
      <xdr:row>83</xdr:row>
      <xdr:rowOff>129539</xdr:rowOff>
    </xdr:to>
    <xdr:cxnSp macro="">
      <xdr:nvCxnSpPr>
        <xdr:cNvPr id="203" name="直線コネクタ 202">
          <a:extLst>
            <a:ext uri="{FF2B5EF4-FFF2-40B4-BE49-F238E27FC236}">
              <a16:creationId xmlns:a16="http://schemas.microsoft.com/office/drawing/2014/main" id="{0B6EE39A-8446-4308-B9A2-976B31261AF6}"/>
            </a:ext>
          </a:extLst>
        </xdr:cNvPr>
        <xdr:cNvCxnSpPr/>
      </xdr:nvCxnSpPr>
      <xdr:spPr>
        <a:xfrm>
          <a:off x="2908300" y="143275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04" name="楕円 203">
          <a:extLst>
            <a:ext uri="{FF2B5EF4-FFF2-40B4-BE49-F238E27FC236}">
              <a16:creationId xmlns:a16="http://schemas.microsoft.com/office/drawing/2014/main" id="{61FC7166-6EE2-4B27-9B42-356E7898AB03}"/>
            </a:ext>
          </a:extLst>
        </xdr:cNvPr>
        <xdr:cNvSpPr/>
      </xdr:nvSpPr>
      <xdr:spPr>
        <a:xfrm>
          <a:off x="1968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66675</xdr:rowOff>
    </xdr:from>
    <xdr:to>
      <xdr:col>15</xdr:col>
      <xdr:colOff>50800</xdr:colOff>
      <xdr:row>83</xdr:row>
      <xdr:rowOff>97155</xdr:rowOff>
    </xdr:to>
    <xdr:cxnSp macro="">
      <xdr:nvCxnSpPr>
        <xdr:cNvPr id="205" name="直線コネクタ 204">
          <a:extLst>
            <a:ext uri="{FF2B5EF4-FFF2-40B4-BE49-F238E27FC236}">
              <a16:creationId xmlns:a16="http://schemas.microsoft.com/office/drawing/2014/main" id="{864B48B0-1C64-4999-8CE8-C74858CD04D0}"/>
            </a:ext>
          </a:extLst>
        </xdr:cNvPr>
        <xdr:cNvCxnSpPr/>
      </xdr:nvCxnSpPr>
      <xdr:spPr>
        <a:xfrm>
          <a:off x="2019300" y="142970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206" name="n_1aveValue【福祉施設】&#10;有形固定資産減価償却率">
          <a:extLst>
            <a:ext uri="{FF2B5EF4-FFF2-40B4-BE49-F238E27FC236}">
              <a16:creationId xmlns:a16="http://schemas.microsoft.com/office/drawing/2014/main" id="{88E38C07-403E-4854-AEC1-5768D2E44A6E}"/>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07" name="n_2aveValue【福祉施設】&#10;有形固定資産減価償却率">
          <a:extLst>
            <a:ext uri="{FF2B5EF4-FFF2-40B4-BE49-F238E27FC236}">
              <a16:creationId xmlns:a16="http://schemas.microsoft.com/office/drawing/2014/main" id="{7422DA1B-8EB3-4A53-B8AF-1A62392A6250}"/>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208" name="n_3aveValue【福祉施設】&#10;有形固定資産減価償却率">
          <a:extLst>
            <a:ext uri="{FF2B5EF4-FFF2-40B4-BE49-F238E27FC236}">
              <a16:creationId xmlns:a16="http://schemas.microsoft.com/office/drawing/2014/main" id="{967FE290-5B56-4F00-917B-8E245476FC46}"/>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209" name="n_4aveValue【福祉施設】&#10;有形固定資産減価償却率">
          <a:extLst>
            <a:ext uri="{FF2B5EF4-FFF2-40B4-BE49-F238E27FC236}">
              <a16:creationId xmlns:a16="http://schemas.microsoft.com/office/drawing/2014/main" id="{C4F73F06-0862-4E57-A999-5F5EC7A9699B}"/>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xdr:rowOff>
    </xdr:from>
    <xdr:ext cx="405111" cy="259045"/>
    <xdr:sp macro="" textlink="">
      <xdr:nvSpPr>
        <xdr:cNvPr id="210" name="n_1mainValue【福祉施設】&#10;有形固定資産減価償却率">
          <a:extLst>
            <a:ext uri="{FF2B5EF4-FFF2-40B4-BE49-F238E27FC236}">
              <a16:creationId xmlns:a16="http://schemas.microsoft.com/office/drawing/2014/main" id="{AFD7CA78-3B5D-4660-854C-23637AFFF3E4}"/>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139082</xdr:rowOff>
    </xdr:from>
    <xdr:ext cx="405111" cy="259045"/>
    <xdr:sp macro="" textlink="">
      <xdr:nvSpPr>
        <xdr:cNvPr id="211" name="n_2mainValue【福祉施設】&#10;有形固定資産減価償却率">
          <a:extLst>
            <a:ext uri="{FF2B5EF4-FFF2-40B4-BE49-F238E27FC236}">
              <a16:creationId xmlns:a16="http://schemas.microsoft.com/office/drawing/2014/main" id="{2A890D06-694D-4AF7-A895-E9B27182BDB1}"/>
            </a:ext>
          </a:extLst>
        </xdr:cNvPr>
        <xdr:cNvSpPr txBox="1"/>
      </xdr:nvSpPr>
      <xdr:spPr>
        <a:xfrm>
          <a:off x="2705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macro="" textlink="">
      <xdr:nvSpPr>
        <xdr:cNvPr id="212" name="n_3mainValue【福祉施設】&#10;有形固定資産減価償却率">
          <a:extLst>
            <a:ext uri="{FF2B5EF4-FFF2-40B4-BE49-F238E27FC236}">
              <a16:creationId xmlns:a16="http://schemas.microsoft.com/office/drawing/2014/main" id="{04CE2F72-A2D3-41A7-8968-51F0809131E8}"/>
            </a:ext>
          </a:extLst>
        </xdr:cNvPr>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a:extLst>
            <a:ext uri="{FF2B5EF4-FFF2-40B4-BE49-F238E27FC236}">
              <a16:creationId xmlns:a16="http://schemas.microsoft.com/office/drawing/2014/main" id="{B712330C-117C-4001-A4B5-616574F12F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a:extLst>
            <a:ext uri="{FF2B5EF4-FFF2-40B4-BE49-F238E27FC236}">
              <a16:creationId xmlns:a16="http://schemas.microsoft.com/office/drawing/2014/main" id="{3D10C47A-B237-4F75-B4E4-ADC2AC6813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a:extLst>
            <a:ext uri="{FF2B5EF4-FFF2-40B4-BE49-F238E27FC236}">
              <a16:creationId xmlns:a16="http://schemas.microsoft.com/office/drawing/2014/main" id="{6BA0F245-22E1-40D9-BAB0-F761971488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a:extLst>
            <a:ext uri="{FF2B5EF4-FFF2-40B4-BE49-F238E27FC236}">
              <a16:creationId xmlns:a16="http://schemas.microsoft.com/office/drawing/2014/main" id="{71018170-B19F-45AD-891F-26C0C62BB7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a:extLst>
            <a:ext uri="{FF2B5EF4-FFF2-40B4-BE49-F238E27FC236}">
              <a16:creationId xmlns:a16="http://schemas.microsoft.com/office/drawing/2014/main" id="{83AF3F75-7199-46D0-9D44-A6AA9AC465F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a:extLst>
            <a:ext uri="{FF2B5EF4-FFF2-40B4-BE49-F238E27FC236}">
              <a16:creationId xmlns:a16="http://schemas.microsoft.com/office/drawing/2014/main" id="{1B6DE2E5-7F29-49E4-91FA-65F1DAADA2D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a:extLst>
            <a:ext uri="{FF2B5EF4-FFF2-40B4-BE49-F238E27FC236}">
              <a16:creationId xmlns:a16="http://schemas.microsoft.com/office/drawing/2014/main" id="{4C4CF687-9424-4A2D-B63B-63DF36DEF76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a:extLst>
            <a:ext uri="{FF2B5EF4-FFF2-40B4-BE49-F238E27FC236}">
              <a16:creationId xmlns:a16="http://schemas.microsoft.com/office/drawing/2014/main" id="{7730DAF6-C958-49C5-B544-D38D7177AF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a:extLst>
            <a:ext uri="{FF2B5EF4-FFF2-40B4-BE49-F238E27FC236}">
              <a16:creationId xmlns:a16="http://schemas.microsoft.com/office/drawing/2014/main" id="{ECF15138-BEDC-4493-A0CA-1F70E283031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a:extLst>
            <a:ext uri="{FF2B5EF4-FFF2-40B4-BE49-F238E27FC236}">
              <a16:creationId xmlns:a16="http://schemas.microsoft.com/office/drawing/2014/main" id="{08A581F4-5FFF-4B48-9FF3-8051E37A1D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3" name="直線コネクタ 222">
          <a:extLst>
            <a:ext uri="{FF2B5EF4-FFF2-40B4-BE49-F238E27FC236}">
              <a16:creationId xmlns:a16="http://schemas.microsoft.com/office/drawing/2014/main" id="{819ED353-7146-4394-BAB2-3EFF40EB690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4" name="テキスト ボックス 223">
          <a:extLst>
            <a:ext uri="{FF2B5EF4-FFF2-40B4-BE49-F238E27FC236}">
              <a16:creationId xmlns:a16="http://schemas.microsoft.com/office/drawing/2014/main" id="{F5063943-BF51-4306-B42A-0E3080D6715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5" name="直線コネクタ 224">
          <a:extLst>
            <a:ext uri="{FF2B5EF4-FFF2-40B4-BE49-F238E27FC236}">
              <a16:creationId xmlns:a16="http://schemas.microsoft.com/office/drawing/2014/main" id="{42C2EFF9-C528-483A-ACEE-9FAF7B6E226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6" name="テキスト ボックス 225">
          <a:extLst>
            <a:ext uri="{FF2B5EF4-FFF2-40B4-BE49-F238E27FC236}">
              <a16:creationId xmlns:a16="http://schemas.microsoft.com/office/drawing/2014/main" id="{BF847DEF-BAFF-4D7E-9B30-4C56789DFD9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7" name="直線コネクタ 226">
          <a:extLst>
            <a:ext uri="{FF2B5EF4-FFF2-40B4-BE49-F238E27FC236}">
              <a16:creationId xmlns:a16="http://schemas.microsoft.com/office/drawing/2014/main" id="{B8F8F82F-5201-45D0-977E-176B64E4137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8" name="テキスト ボックス 227">
          <a:extLst>
            <a:ext uri="{FF2B5EF4-FFF2-40B4-BE49-F238E27FC236}">
              <a16:creationId xmlns:a16="http://schemas.microsoft.com/office/drawing/2014/main" id="{36E0B34A-9D8E-4DB2-B37E-F6F919A0FC7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9" name="直線コネクタ 228">
          <a:extLst>
            <a:ext uri="{FF2B5EF4-FFF2-40B4-BE49-F238E27FC236}">
              <a16:creationId xmlns:a16="http://schemas.microsoft.com/office/drawing/2014/main" id="{A7A0CBE6-FC75-4AA2-9E3F-1B269320761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0" name="テキスト ボックス 229">
          <a:extLst>
            <a:ext uri="{FF2B5EF4-FFF2-40B4-BE49-F238E27FC236}">
              <a16:creationId xmlns:a16="http://schemas.microsoft.com/office/drawing/2014/main" id="{FBD9F800-C605-460A-82A7-24380BB9AF3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1" name="直線コネクタ 230">
          <a:extLst>
            <a:ext uri="{FF2B5EF4-FFF2-40B4-BE49-F238E27FC236}">
              <a16:creationId xmlns:a16="http://schemas.microsoft.com/office/drawing/2014/main" id="{AE21C52C-4402-4E07-8729-5DE30048A53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2" name="テキスト ボックス 231">
          <a:extLst>
            <a:ext uri="{FF2B5EF4-FFF2-40B4-BE49-F238E27FC236}">
              <a16:creationId xmlns:a16="http://schemas.microsoft.com/office/drawing/2014/main" id="{CED05921-D862-4D28-B7B8-D68471513C5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3" name="直線コネクタ 232">
          <a:extLst>
            <a:ext uri="{FF2B5EF4-FFF2-40B4-BE49-F238E27FC236}">
              <a16:creationId xmlns:a16="http://schemas.microsoft.com/office/drawing/2014/main" id="{3AC1D25E-0C2B-4914-BB85-85EA5C95A1D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4" name="テキスト ボックス 233">
          <a:extLst>
            <a:ext uri="{FF2B5EF4-FFF2-40B4-BE49-F238E27FC236}">
              <a16:creationId xmlns:a16="http://schemas.microsoft.com/office/drawing/2014/main" id="{EF520517-4AEC-4BFF-AF2D-ECE7905B72A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5" name="直線コネクタ 234">
          <a:extLst>
            <a:ext uri="{FF2B5EF4-FFF2-40B4-BE49-F238E27FC236}">
              <a16:creationId xmlns:a16="http://schemas.microsoft.com/office/drawing/2014/main" id="{35D76AFA-763C-4EAC-9B02-FF9809B2682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6" name="テキスト ボックス 235">
          <a:extLst>
            <a:ext uri="{FF2B5EF4-FFF2-40B4-BE49-F238E27FC236}">
              <a16:creationId xmlns:a16="http://schemas.microsoft.com/office/drawing/2014/main" id="{0EA2F195-B039-4602-A9F4-2B24ED4C6BF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7" name="【福祉施設】&#10;一人当たり面積グラフ枠">
          <a:extLst>
            <a:ext uri="{FF2B5EF4-FFF2-40B4-BE49-F238E27FC236}">
              <a16:creationId xmlns:a16="http://schemas.microsoft.com/office/drawing/2014/main" id="{869DE030-D38F-4798-88D4-F9AE9920C1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238" name="直線コネクタ 237">
          <a:extLst>
            <a:ext uri="{FF2B5EF4-FFF2-40B4-BE49-F238E27FC236}">
              <a16:creationId xmlns:a16="http://schemas.microsoft.com/office/drawing/2014/main" id="{549F5BD1-B563-42D8-9A5F-A9FB10A5EBE2}"/>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39" name="【福祉施設】&#10;一人当たり面積最小値テキスト">
          <a:extLst>
            <a:ext uri="{FF2B5EF4-FFF2-40B4-BE49-F238E27FC236}">
              <a16:creationId xmlns:a16="http://schemas.microsoft.com/office/drawing/2014/main" id="{2E390DBE-EE1F-4681-A08C-ACA29B98E0CF}"/>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0" name="直線コネクタ 239">
          <a:extLst>
            <a:ext uri="{FF2B5EF4-FFF2-40B4-BE49-F238E27FC236}">
              <a16:creationId xmlns:a16="http://schemas.microsoft.com/office/drawing/2014/main" id="{0C57FA9A-27AD-4374-A13D-F0117552290A}"/>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241" name="【福祉施設】&#10;一人当たり面積最大値テキスト">
          <a:extLst>
            <a:ext uri="{FF2B5EF4-FFF2-40B4-BE49-F238E27FC236}">
              <a16:creationId xmlns:a16="http://schemas.microsoft.com/office/drawing/2014/main" id="{EDE143FD-60CC-424B-9866-25099B983D25}"/>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242" name="直線コネクタ 241">
          <a:extLst>
            <a:ext uri="{FF2B5EF4-FFF2-40B4-BE49-F238E27FC236}">
              <a16:creationId xmlns:a16="http://schemas.microsoft.com/office/drawing/2014/main" id="{55595291-B0E4-4A49-BDAF-B62CBDE56603}"/>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243" name="【福祉施設】&#10;一人当たり面積平均値テキスト">
          <a:extLst>
            <a:ext uri="{FF2B5EF4-FFF2-40B4-BE49-F238E27FC236}">
              <a16:creationId xmlns:a16="http://schemas.microsoft.com/office/drawing/2014/main" id="{1031E5AE-965A-4A38-8A52-23BF8878C7AC}"/>
            </a:ext>
          </a:extLst>
        </xdr:cNvPr>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244" name="フローチャート: 判断 243">
          <a:extLst>
            <a:ext uri="{FF2B5EF4-FFF2-40B4-BE49-F238E27FC236}">
              <a16:creationId xmlns:a16="http://schemas.microsoft.com/office/drawing/2014/main" id="{D4D41736-501E-475B-939F-9CE3B49DB002}"/>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245" name="フローチャート: 判断 244">
          <a:extLst>
            <a:ext uri="{FF2B5EF4-FFF2-40B4-BE49-F238E27FC236}">
              <a16:creationId xmlns:a16="http://schemas.microsoft.com/office/drawing/2014/main" id="{C4129115-7339-4B45-886E-5591AC84BF8F}"/>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246" name="フローチャート: 判断 245">
          <a:extLst>
            <a:ext uri="{FF2B5EF4-FFF2-40B4-BE49-F238E27FC236}">
              <a16:creationId xmlns:a16="http://schemas.microsoft.com/office/drawing/2014/main" id="{E523F7DF-F302-4930-B393-73EA2E50261B}"/>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247" name="フローチャート: 判断 246">
          <a:extLst>
            <a:ext uri="{FF2B5EF4-FFF2-40B4-BE49-F238E27FC236}">
              <a16:creationId xmlns:a16="http://schemas.microsoft.com/office/drawing/2014/main" id="{C94E4C77-A356-4CF5-90D3-5FCDBC40866A}"/>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48" name="フローチャート: 判断 247">
          <a:extLst>
            <a:ext uri="{FF2B5EF4-FFF2-40B4-BE49-F238E27FC236}">
              <a16:creationId xmlns:a16="http://schemas.microsoft.com/office/drawing/2014/main" id="{12A34A1D-8F2F-4906-8F1D-C274179F401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ABF53959-3721-44AA-B917-D33695F0AF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B0BBC41F-511C-4997-B44B-8D2C745A599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5DCBF741-F723-440B-83E7-2E8D3FB86D7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6A37215-290B-48CC-9626-D664315648C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6BACD3F6-6798-4AF3-B268-94E25F69D27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75474</xdr:rowOff>
    </xdr:from>
    <xdr:to>
      <xdr:col>55</xdr:col>
      <xdr:colOff>50800</xdr:colOff>
      <xdr:row>79</xdr:row>
      <xdr:rowOff>5624</xdr:rowOff>
    </xdr:to>
    <xdr:sp macro="" textlink="">
      <xdr:nvSpPr>
        <xdr:cNvPr id="254" name="楕円 253">
          <a:extLst>
            <a:ext uri="{FF2B5EF4-FFF2-40B4-BE49-F238E27FC236}">
              <a16:creationId xmlns:a16="http://schemas.microsoft.com/office/drawing/2014/main" id="{E4606355-9364-4C45-86DE-706DFA590968}"/>
            </a:ext>
          </a:extLst>
        </xdr:cNvPr>
        <xdr:cNvSpPr/>
      </xdr:nvSpPr>
      <xdr:spPr>
        <a:xfrm>
          <a:off x="10426700" y="134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98351</xdr:rowOff>
    </xdr:from>
    <xdr:ext cx="469744" cy="259045"/>
    <xdr:sp macro="" textlink="">
      <xdr:nvSpPr>
        <xdr:cNvPr id="255" name="【福祉施設】&#10;一人当たり面積該当値テキスト">
          <a:extLst>
            <a:ext uri="{FF2B5EF4-FFF2-40B4-BE49-F238E27FC236}">
              <a16:creationId xmlns:a16="http://schemas.microsoft.com/office/drawing/2014/main" id="{BDF14162-C8F8-4DA7-8304-22AED65FE7EF}"/>
            </a:ext>
          </a:extLst>
        </xdr:cNvPr>
        <xdr:cNvSpPr txBox="1"/>
      </xdr:nvSpPr>
      <xdr:spPr>
        <a:xfrm>
          <a:off x="10515600" y="1330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98334</xdr:rowOff>
    </xdr:from>
    <xdr:to>
      <xdr:col>50</xdr:col>
      <xdr:colOff>165100</xdr:colOff>
      <xdr:row>79</xdr:row>
      <xdr:rowOff>28484</xdr:rowOff>
    </xdr:to>
    <xdr:sp macro="" textlink="">
      <xdr:nvSpPr>
        <xdr:cNvPr id="256" name="楕円 255">
          <a:extLst>
            <a:ext uri="{FF2B5EF4-FFF2-40B4-BE49-F238E27FC236}">
              <a16:creationId xmlns:a16="http://schemas.microsoft.com/office/drawing/2014/main" id="{A5BDC1B0-4712-4E07-B2F2-62DCBEF0793E}"/>
            </a:ext>
          </a:extLst>
        </xdr:cNvPr>
        <xdr:cNvSpPr/>
      </xdr:nvSpPr>
      <xdr:spPr>
        <a:xfrm>
          <a:off x="95885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126274</xdr:rowOff>
    </xdr:from>
    <xdr:to>
      <xdr:col>55</xdr:col>
      <xdr:colOff>0</xdr:colOff>
      <xdr:row>78</xdr:row>
      <xdr:rowOff>149134</xdr:rowOff>
    </xdr:to>
    <xdr:cxnSp macro="">
      <xdr:nvCxnSpPr>
        <xdr:cNvPr id="257" name="直線コネクタ 256">
          <a:extLst>
            <a:ext uri="{FF2B5EF4-FFF2-40B4-BE49-F238E27FC236}">
              <a16:creationId xmlns:a16="http://schemas.microsoft.com/office/drawing/2014/main" id="{7193394F-011A-402E-8616-65E4D191E8AE}"/>
            </a:ext>
          </a:extLst>
        </xdr:cNvPr>
        <xdr:cNvCxnSpPr/>
      </xdr:nvCxnSpPr>
      <xdr:spPr>
        <a:xfrm flipV="1">
          <a:off x="9639300" y="134993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121194</xdr:rowOff>
    </xdr:from>
    <xdr:to>
      <xdr:col>46</xdr:col>
      <xdr:colOff>38100</xdr:colOff>
      <xdr:row>79</xdr:row>
      <xdr:rowOff>51344</xdr:rowOff>
    </xdr:to>
    <xdr:sp macro="" textlink="">
      <xdr:nvSpPr>
        <xdr:cNvPr id="258" name="楕円 257">
          <a:extLst>
            <a:ext uri="{FF2B5EF4-FFF2-40B4-BE49-F238E27FC236}">
              <a16:creationId xmlns:a16="http://schemas.microsoft.com/office/drawing/2014/main" id="{F13F6686-4EF9-4DB3-BDB7-1AC69B28F98F}"/>
            </a:ext>
          </a:extLst>
        </xdr:cNvPr>
        <xdr:cNvSpPr/>
      </xdr:nvSpPr>
      <xdr:spPr>
        <a:xfrm>
          <a:off x="8699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149134</xdr:rowOff>
    </xdr:from>
    <xdr:to>
      <xdr:col>50</xdr:col>
      <xdr:colOff>114300</xdr:colOff>
      <xdr:row>79</xdr:row>
      <xdr:rowOff>544</xdr:rowOff>
    </xdr:to>
    <xdr:cxnSp macro="">
      <xdr:nvCxnSpPr>
        <xdr:cNvPr id="259" name="直線コネクタ 258">
          <a:extLst>
            <a:ext uri="{FF2B5EF4-FFF2-40B4-BE49-F238E27FC236}">
              <a16:creationId xmlns:a16="http://schemas.microsoft.com/office/drawing/2014/main" id="{0E7193DC-CCB9-489D-8018-96F8024B3775}"/>
            </a:ext>
          </a:extLst>
        </xdr:cNvPr>
        <xdr:cNvCxnSpPr/>
      </xdr:nvCxnSpPr>
      <xdr:spPr>
        <a:xfrm flipV="1">
          <a:off x="8750300" y="135222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134257</xdr:rowOff>
    </xdr:from>
    <xdr:to>
      <xdr:col>41</xdr:col>
      <xdr:colOff>101600</xdr:colOff>
      <xdr:row>79</xdr:row>
      <xdr:rowOff>64407</xdr:rowOff>
    </xdr:to>
    <xdr:sp macro="" textlink="">
      <xdr:nvSpPr>
        <xdr:cNvPr id="260" name="楕円 259">
          <a:extLst>
            <a:ext uri="{FF2B5EF4-FFF2-40B4-BE49-F238E27FC236}">
              <a16:creationId xmlns:a16="http://schemas.microsoft.com/office/drawing/2014/main" id="{045A7F86-BA00-4201-BF0E-C7B97C8BF0A3}"/>
            </a:ext>
          </a:extLst>
        </xdr:cNvPr>
        <xdr:cNvSpPr/>
      </xdr:nvSpPr>
      <xdr:spPr>
        <a:xfrm>
          <a:off x="7810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544</xdr:rowOff>
    </xdr:from>
    <xdr:to>
      <xdr:col>45</xdr:col>
      <xdr:colOff>177800</xdr:colOff>
      <xdr:row>79</xdr:row>
      <xdr:rowOff>13607</xdr:rowOff>
    </xdr:to>
    <xdr:cxnSp macro="">
      <xdr:nvCxnSpPr>
        <xdr:cNvPr id="261" name="直線コネクタ 260">
          <a:extLst>
            <a:ext uri="{FF2B5EF4-FFF2-40B4-BE49-F238E27FC236}">
              <a16:creationId xmlns:a16="http://schemas.microsoft.com/office/drawing/2014/main" id="{BADB9A31-0333-47DD-9864-5D933335B0A6}"/>
            </a:ext>
          </a:extLst>
        </xdr:cNvPr>
        <xdr:cNvCxnSpPr/>
      </xdr:nvCxnSpPr>
      <xdr:spPr>
        <a:xfrm flipV="1">
          <a:off x="7861300" y="13545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262" name="n_1aveValue【福祉施設】&#10;一人当たり面積">
          <a:extLst>
            <a:ext uri="{FF2B5EF4-FFF2-40B4-BE49-F238E27FC236}">
              <a16:creationId xmlns:a16="http://schemas.microsoft.com/office/drawing/2014/main" id="{461CD63E-F988-4473-8868-8337B8EC0D2F}"/>
            </a:ext>
          </a:extLst>
        </xdr:cNvPr>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263" name="n_2aveValue【福祉施設】&#10;一人当たり面積">
          <a:extLst>
            <a:ext uri="{FF2B5EF4-FFF2-40B4-BE49-F238E27FC236}">
              <a16:creationId xmlns:a16="http://schemas.microsoft.com/office/drawing/2014/main" id="{8F5A3D97-CE26-4F82-AE53-E84A37F4157D}"/>
            </a:ext>
          </a:extLst>
        </xdr:cNvPr>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264" name="n_3aveValue【福祉施設】&#10;一人当たり面積">
          <a:extLst>
            <a:ext uri="{FF2B5EF4-FFF2-40B4-BE49-F238E27FC236}">
              <a16:creationId xmlns:a16="http://schemas.microsoft.com/office/drawing/2014/main" id="{D0FA8C7C-ACFA-40A9-A8E5-72DFB6719055}"/>
            </a:ext>
          </a:extLst>
        </xdr:cNvPr>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265" name="n_4aveValue【福祉施設】&#10;一人当たり面積">
          <a:extLst>
            <a:ext uri="{FF2B5EF4-FFF2-40B4-BE49-F238E27FC236}">
              <a16:creationId xmlns:a16="http://schemas.microsoft.com/office/drawing/2014/main" id="{3C8F7967-1991-482E-BF3A-43AC4C29940B}"/>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45011</xdr:rowOff>
    </xdr:from>
    <xdr:ext cx="469744" cy="259045"/>
    <xdr:sp macro="" textlink="">
      <xdr:nvSpPr>
        <xdr:cNvPr id="266" name="n_1mainValue【福祉施設】&#10;一人当たり面積">
          <a:extLst>
            <a:ext uri="{FF2B5EF4-FFF2-40B4-BE49-F238E27FC236}">
              <a16:creationId xmlns:a16="http://schemas.microsoft.com/office/drawing/2014/main" id="{E85ADEF2-C59E-4AD5-8D81-556EFAB6298E}"/>
            </a:ext>
          </a:extLst>
        </xdr:cNvPr>
        <xdr:cNvSpPr txBox="1"/>
      </xdr:nvSpPr>
      <xdr:spPr>
        <a:xfrm>
          <a:off x="9391727" y="132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67871</xdr:rowOff>
    </xdr:from>
    <xdr:ext cx="469744" cy="259045"/>
    <xdr:sp macro="" textlink="">
      <xdr:nvSpPr>
        <xdr:cNvPr id="267" name="n_2mainValue【福祉施設】&#10;一人当たり面積">
          <a:extLst>
            <a:ext uri="{FF2B5EF4-FFF2-40B4-BE49-F238E27FC236}">
              <a16:creationId xmlns:a16="http://schemas.microsoft.com/office/drawing/2014/main" id="{DC05A39E-A528-43C9-BA75-21D6FEB98F67}"/>
            </a:ext>
          </a:extLst>
        </xdr:cNvPr>
        <xdr:cNvSpPr txBox="1"/>
      </xdr:nvSpPr>
      <xdr:spPr>
        <a:xfrm>
          <a:off x="8515427" y="132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80934</xdr:rowOff>
    </xdr:from>
    <xdr:ext cx="469744" cy="259045"/>
    <xdr:sp macro="" textlink="">
      <xdr:nvSpPr>
        <xdr:cNvPr id="268" name="n_3mainValue【福祉施設】&#10;一人当たり面積">
          <a:extLst>
            <a:ext uri="{FF2B5EF4-FFF2-40B4-BE49-F238E27FC236}">
              <a16:creationId xmlns:a16="http://schemas.microsoft.com/office/drawing/2014/main" id="{7AC6E393-B88E-4A73-8F07-B3A61C9A6942}"/>
            </a:ext>
          </a:extLst>
        </xdr:cNvPr>
        <xdr:cNvSpPr txBox="1"/>
      </xdr:nvSpPr>
      <xdr:spPr>
        <a:xfrm>
          <a:off x="7626427" y="1328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a:extLst>
            <a:ext uri="{FF2B5EF4-FFF2-40B4-BE49-F238E27FC236}">
              <a16:creationId xmlns:a16="http://schemas.microsoft.com/office/drawing/2014/main" id="{213AAE9D-6B64-42BA-906F-F90EEAC417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a:extLst>
            <a:ext uri="{FF2B5EF4-FFF2-40B4-BE49-F238E27FC236}">
              <a16:creationId xmlns:a16="http://schemas.microsoft.com/office/drawing/2014/main" id="{E727AB12-C920-42A0-92CE-7DD679113E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a:extLst>
            <a:ext uri="{FF2B5EF4-FFF2-40B4-BE49-F238E27FC236}">
              <a16:creationId xmlns:a16="http://schemas.microsoft.com/office/drawing/2014/main" id="{D65B8021-822F-40C8-93CE-0B021ACA69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a:extLst>
            <a:ext uri="{FF2B5EF4-FFF2-40B4-BE49-F238E27FC236}">
              <a16:creationId xmlns:a16="http://schemas.microsoft.com/office/drawing/2014/main" id="{B6F5B8E8-0F3B-4E0D-BD8E-F02CCBF240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a:extLst>
            <a:ext uri="{FF2B5EF4-FFF2-40B4-BE49-F238E27FC236}">
              <a16:creationId xmlns:a16="http://schemas.microsoft.com/office/drawing/2014/main" id="{F0700338-6A90-45D2-954B-C320B2DC46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a:extLst>
            <a:ext uri="{FF2B5EF4-FFF2-40B4-BE49-F238E27FC236}">
              <a16:creationId xmlns:a16="http://schemas.microsoft.com/office/drawing/2014/main" id="{1377C0E7-A4D1-44F8-836A-4503D84480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a:extLst>
            <a:ext uri="{FF2B5EF4-FFF2-40B4-BE49-F238E27FC236}">
              <a16:creationId xmlns:a16="http://schemas.microsoft.com/office/drawing/2014/main" id="{A7AFB33C-81B3-4043-934C-B801413731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a:extLst>
            <a:ext uri="{FF2B5EF4-FFF2-40B4-BE49-F238E27FC236}">
              <a16:creationId xmlns:a16="http://schemas.microsoft.com/office/drawing/2014/main" id="{8AC16BE1-16D9-48E9-BC3E-57175F0408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7" name="テキスト ボックス 276">
          <a:extLst>
            <a:ext uri="{FF2B5EF4-FFF2-40B4-BE49-F238E27FC236}">
              <a16:creationId xmlns:a16="http://schemas.microsoft.com/office/drawing/2014/main" id="{F400E305-4AD6-4919-ADCF-296196BBD9D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8" name="直線コネクタ 277">
          <a:extLst>
            <a:ext uri="{FF2B5EF4-FFF2-40B4-BE49-F238E27FC236}">
              <a16:creationId xmlns:a16="http://schemas.microsoft.com/office/drawing/2014/main" id="{801A7CB2-9857-4B56-BE41-1DF575447AE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9" name="テキスト ボックス 278">
          <a:extLst>
            <a:ext uri="{FF2B5EF4-FFF2-40B4-BE49-F238E27FC236}">
              <a16:creationId xmlns:a16="http://schemas.microsoft.com/office/drawing/2014/main" id="{337EC8CF-3EEB-4AF3-86B1-43926FE89F0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0" name="直線コネクタ 279">
          <a:extLst>
            <a:ext uri="{FF2B5EF4-FFF2-40B4-BE49-F238E27FC236}">
              <a16:creationId xmlns:a16="http://schemas.microsoft.com/office/drawing/2014/main" id="{2FAFCA29-B79B-43B2-BD3F-F3B1617028E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1" name="テキスト ボックス 280">
          <a:extLst>
            <a:ext uri="{FF2B5EF4-FFF2-40B4-BE49-F238E27FC236}">
              <a16:creationId xmlns:a16="http://schemas.microsoft.com/office/drawing/2014/main" id="{8D386BC1-DC5A-4BBF-8C04-8F9465ED065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2" name="直線コネクタ 281">
          <a:extLst>
            <a:ext uri="{FF2B5EF4-FFF2-40B4-BE49-F238E27FC236}">
              <a16:creationId xmlns:a16="http://schemas.microsoft.com/office/drawing/2014/main" id="{526022E8-4219-4512-8072-6E0D1F19CF2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3" name="テキスト ボックス 282">
          <a:extLst>
            <a:ext uri="{FF2B5EF4-FFF2-40B4-BE49-F238E27FC236}">
              <a16:creationId xmlns:a16="http://schemas.microsoft.com/office/drawing/2014/main" id="{500DE023-EDD4-412A-BE3F-50FAF31C771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4" name="直線コネクタ 283">
          <a:extLst>
            <a:ext uri="{FF2B5EF4-FFF2-40B4-BE49-F238E27FC236}">
              <a16:creationId xmlns:a16="http://schemas.microsoft.com/office/drawing/2014/main" id="{9902B6EC-05BA-4AE6-96F8-58043A1D2C5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5" name="テキスト ボックス 284">
          <a:extLst>
            <a:ext uri="{FF2B5EF4-FFF2-40B4-BE49-F238E27FC236}">
              <a16:creationId xmlns:a16="http://schemas.microsoft.com/office/drawing/2014/main" id="{2C19760B-35B6-4905-B9EC-5F32885C4EE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6" name="直線コネクタ 285">
          <a:extLst>
            <a:ext uri="{FF2B5EF4-FFF2-40B4-BE49-F238E27FC236}">
              <a16:creationId xmlns:a16="http://schemas.microsoft.com/office/drawing/2014/main" id="{1773933B-6A1E-4DBE-B62C-0AA40561257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7" name="テキスト ボックス 286">
          <a:extLst>
            <a:ext uri="{FF2B5EF4-FFF2-40B4-BE49-F238E27FC236}">
              <a16:creationId xmlns:a16="http://schemas.microsoft.com/office/drawing/2014/main" id="{C869F3FC-9929-4AFE-AD24-AF26098BF62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8" name="直線コネクタ 287">
          <a:extLst>
            <a:ext uri="{FF2B5EF4-FFF2-40B4-BE49-F238E27FC236}">
              <a16:creationId xmlns:a16="http://schemas.microsoft.com/office/drawing/2014/main" id="{ED66759E-D466-4A26-BCD0-AF5F675A06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9" name="テキスト ボックス 288">
          <a:extLst>
            <a:ext uri="{FF2B5EF4-FFF2-40B4-BE49-F238E27FC236}">
              <a16:creationId xmlns:a16="http://schemas.microsoft.com/office/drawing/2014/main" id="{613EFCF6-903D-43D9-8252-078648045B9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0" name="直線コネクタ 289">
          <a:extLst>
            <a:ext uri="{FF2B5EF4-FFF2-40B4-BE49-F238E27FC236}">
              <a16:creationId xmlns:a16="http://schemas.microsoft.com/office/drawing/2014/main" id="{F90002D8-2300-451A-8E4B-971801B42B2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1" name="テキスト ボックス 290">
          <a:extLst>
            <a:ext uri="{FF2B5EF4-FFF2-40B4-BE49-F238E27FC236}">
              <a16:creationId xmlns:a16="http://schemas.microsoft.com/office/drawing/2014/main" id="{5699E7B2-86FF-43EE-A7D6-DCD64822495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2" name="直線コネクタ 291">
          <a:extLst>
            <a:ext uri="{FF2B5EF4-FFF2-40B4-BE49-F238E27FC236}">
              <a16:creationId xmlns:a16="http://schemas.microsoft.com/office/drawing/2014/main" id="{36A9F942-AEB3-4347-B9BB-EF96720F32A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a:extLst>
            <a:ext uri="{FF2B5EF4-FFF2-40B4-BE49-F238E27FC236}">
              <a16:creationId xmlns:a16="http://schemas.microsoft.com/office/drawing/2014/main" id="{CEF1DED9-E3CF-4874-9B3E-E944323706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294" name="直線コネクタ 293">
          <a:extLst>
            <a:ext uri="{FF2B5EF4-FFF2-40B4-BE49-F238E27FC236}">
              <a16:creationId xmlns:a16="http://schemas.microsoft.com/office/drawing/2014/main" id="{6ECAAC73-1C32-4906-8870-A32B6C466BDF}"/>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5" name="【市民会館】&#10;有形固定資産減価償却率最小値テキスト">
          <a:extLst>
            <a:ext uri="{FF2B5EF4-FFF2-40B4-BE49-F238E27FC236}">
              <a16:creationId xmlns:a16="http://schemas.microsoft.com/office/drawing/2014/main" id="{C07FFDEF-8BC3-4099-A9B0-ED5EC871B35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6" name="直線コネクタ 295">
          <a:extLst>
            <a:ext uri="{FF2B5EF4-FFF2-40B4-BE49-F238E27FC236}">
              <a16:creationId xmlns:a16="http://schemas.microsoft.com/office/drawing/2014/main" id="{224EB917-B670-4D45-B94B-B14C250D23A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297" name="【市民会館】&#10;有形固定資産減価償却率最大値テキスト">
          <a:extLst>
            <a:ext uri="{FF2B5EF4-FFF2-40B4-BE49-F238E27FC236}">
              <a16:creationId xmlns:a16="http://schemas.microsoft.com/office/drawing/2014/main" id="{9C874AD5-BB54-48DB-A3C7-50B810B5D975}"/>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298" name="直線コネクタ 297">
          <a:extLst>
            <a:ext uri="{FF2B5EF4-FFF2-40B4-BE49-F238E27FC236}">
              <a16:creationId xmlns:a16="http://schemas.microsoft.com/office/drawing/2014/main" id="{C89DD685-8994-4052-B393-447E60B07E24}"/>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299" name="【市民会館】&#10;有形固定資産減価償却率平均値テキスト">
          <a:extLst>
            <a:ext uri="{FF2B5EF4-FFF2-40B4-BE49-F238E27FC236}">
              <a16:creationId xmlns:a16="http://schemas.microsoft.com/office/drawing/2014/main" id="{6BDB4E04-AD38-40DD-86F6-3B421FEDAE5F}"/>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00" name="フローチャート: 判断 299">
          <a:extLst>
            <a:ext uri="{FF2B5EF4-FFF2-40B4-BE49-F238E27FC236}">
              <a16:creationId xmlns:a16="http://schemas.microsoft.com/office/drawing/2014/main" id="{38579800-F465-4B77-A8AE-3E15AF02218E}"/>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01" name="フローチャート: 判断 300">
          <a:extLst>
            <a:ext uri="{FF2B5EF4-FFF2-40B4-BE49-F238E27FC236}">
              <a16:creationId xmlns:a16="http://schemas.microsoft.com/office/drawing/2014/main" id="{03A46735-CBBC-46BD-84E9-B22D5ECFF0E4}"/>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02" name="フローチャート: 判断 301">
          <a:extLst>
            <a:ext uri="{FF2B5EF4-FFF2-40B4-BE49-F238E27FC236}">
              <a16:creationId xmlns:a16="http://schemas.microsoft.com/office/drawing/2014/main" id="{36896F94-AAE2-430A-A1BD-518F4BCD1099}"/>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03" name="フローチャート: 判断 302">
          <a:extLst>
            <a:ext uri="{FF2B5EF4-FFF2-40B4-BE49-F238E27FC236}">
              <a16:creationId xmlns:a16="http://schemas.microsoft.com/office/drawing/2014/main" id="{8C035A81-390C-4C45-AB6E-F29CDBA618FF}"/>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04" name="フローチャート: 判断 303">
          <a:extLst>
            <a:ext uri="{FF2B5EF4-FFF2-40B4-BE49-F238E27FC236}">
              <a16:creationId xmlns:a16="http://schemas.microsoft.com/office/drawing/2014/main" id="{6439B37C-2F1E-4E25-81C3-7079D6C8865A}"/>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B609A722-48A3-4A36-B79D-A1C7A6714FE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05D0E721-01BB-4C1A-B60D-E915EE4CCB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B1BA5232-E36B-44DE-A394-78002EFDA09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FBB3E361-4214-4DBC-861E-12F35EA0F93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B279D96E-B4FD-45F9-A83A-421AACE13A9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79284</xdr:rowOff>
    </xdr:from>
    <xdr:to>
      <xdr:col>24</xdr:col>
      <xdr:colOff>114300</xdr:colOff>
      <xdr:row>107</xdr:row>
      <xdr:rowOff>9434</xdr:rowOff>
    </xdr:to>
    <xdr:sp macro="" textlink="">
      <xdr:nvSpPr>
        <xdr:cNvPr id="310" name="楕円 309">
          <a:extLst>
            <a:ext uri="{FF2B5EF4-FFF2-40B4-BE49-F238E27FC236}">
              <a16:creationId xmlns:a16="http://schemas.microsoft.com/office/drawing/2014/main" id="{1752213A-DA8D-4997-B4B5-FE8D739CA9C0}"/>
            </a:ext>
          </a:extLst>
        </xdr:cNvPr>
        <xdr:cNvSpPr/>
      </xdr:nvSpPr>
      <xdr:spPr>
        <a:xfrm>
          <a:off x="45847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57711</xdr:rowOff>
    </xdr:from>
    <xdr:ext cx="405111" cy="259045"/>
    <xdr:sp macro="" textlink="">
      <xdr:nvSpPr>
        <xdr:cNvPr id="311" name="【市民会館】&#10;有形固定資産減価償却率該当値テキスト">
          <a:extLst>
            <a:ext uri="{FF2B5EF4-FFF2-40B4-BE49-F238E27FC236}">
              <a16:creationId xmlns:a16="http://schemas.microsoft.com/office/drawing/2014/main" id="{0820971F-9811-4884-887C-DE1FCF6A84C9}"/>
            </a:ext>
          </a:extLst>
        </xdr:cNvPr>
        <xdr:cNvSpPr txBox="1"/>
      </xdr:nvSpPr>
      <xdr:spPr>
        <a:xfrm>
          <a:off x="4673600"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53158</xdr:rowOff>
    </xdr:from>
    <xdr:to>
      <xdr:col>20</xdr:col>
      <xdr:colOff>38100</xdr:colOff>
      <xdr:row>106</xdr:row>
      <xdr:rowOff>154758</xdr:rowOff>
    </xdr:to>
    <xdr:sp macro="" textlink="">
      <xdr:nvSpPr>
        <xdr:cNvPr id="312" name="楕円 311">
          <a:extLst>
            <a:ext uri="{FF2B5EF4-FFF2-40B4-BE49-F238E27FC236}">
              <a16:creationId xmlns:a16="http://schemas.microsoft.com/office/drawing/2014/main" id="{0B2ED869-3950-438F-8F57-A54681245FF4}"/>
            </a:ext>
          </a:extLst>
        </xdr:cNvPr>
        <xdr:cNvSpPr/>
      </xdr:nvSpPr>
      <xdr:spPr>
        <a:xfrm>
          <a:off x="3746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103958</xdr:rowOff>
    </xdr:from>
    <xdr:to>
      <xdr:col>24</xdr:col>
      <xdr:colOff>63500</xdr:colOff>
      <xdr:row>106</xdr:row>
      <xdr:rowOff>130084</xdr:rowOff>
    </xdr:to>
    <xdr:cxnSp macro="">
      <xdr:nvCxnSpPr>
        <xdr:cNvPr id="313" name="直線コネクタ 312">
          <a:extLst>
            <a:ext uri="{FF2B5EF4-FFF2-40B4-BE49-F238E27FC236}">
              <a16:creationId xmlns:a16="http://schemas.microsoft.com/office/drawing/2014/main" id="{83CC48E6-BE05-45B6-A0F4-4D58789D36BF}"/>
            </a:ext>
          </a:extLst>
        </xdr:cNvPr>
        <xdr:cNvCxnSpPr/>
      </xdr:nvCxnSpPr>
      <xdr:spPr>
        <a:xfrm>
          <a:off x="3797300" y="1827765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23768</xdr:rowOff>
    </xdr:from>
    <xdr:to>
      <xdr:col>15</xdr:col>
      <xdr:colOff>101600</xdr:colOff>
      <xdr:row>106</xdr:row>
      <xdr:rowOff>125368</xdr:rowOff>
    </xdr:to>
    <xdr:sp macro="" textlink="">
      <xdr:nvSpPr>
        <xdr:cNvPr id="314" name="楕円 313">
          <a:extLst>
            <a:ext uri="{FF2B5EF4-FFF2-40B4-BE49-F238E27FC236}">
              <a16:creationId xmlns:a16="http://schemas.microsoft.com/office/drawing/2014/main" id="{2028EC42-D2FE-4C55-92D0-DA7C4AF24FB1}"/>
            </a:ext>
          </a:extLst>
        </xdr:cNvPr>
        <xdr:cNvSpPr/>
      </xdr:nvSpPr>
      <xdr:spPr>
        <a:xfrm>
          <a:off x="2857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74568</xdr:rowOff>
    </xdr:from>
    <xdr:to>
      <xdr:col>19</xdr:col>
      <xdr:colOff>177800</xdr:colOff>
      <xdr:row>106</xdr:row>
      <xdr:rowOff>103958</xdr:rowOff>
    </xdr:to>
    <xdr:cxnSp macro="">
      <xdr:nvCxnSpPr>
        <xdr:cNvPr id="315" name="直線コネクタ 314">
          <a:extLst>
            <a:ext uri="{FF2B5EF4-FFF2-40B4-BE49-F238E27FC236}">
              <a16:creationId xmlns:a16="http://schemas.microsoft.com/office/drawing/2014/main" id="{3B998C1A-2379-4363-AB36-80985F48A360}"/>
            </a:ext>
          </a:extLst>
        </xdr:cNvPr>
        <xdr:cNvCxnSpPr/>
      </xdr:nvCxnSpPr>
      <xdr:spPr>
        <a:xfrm>
          <a:off x="2908300" y="182482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164193</xdr:rowOff>
    </xdr:from>
    <xdr:to>
      <xdr:col>10</xdr:col>
      <xdr:colOff>165100</xdr:colOff>
      <xdr:row>106</xdr:row>
      <xdr:rowOff>94343</xdr:rowOff>
    </xdr:to>
    <xdr:sp macro="" textlink="">
      <xdr:nvSpPr>
        <xdr:cNvPr id="316" name="楕円 315">
          <a:extLst>
            <a:ext uri="{FF2B5EF4-FFF2-40B4-BE49-F238E27FC236}">
              <a16:creationId xmlns:a16="http://schemas.microsoft.com/office/drawing/2014/main" id="{595BD6EF-4F36-4591-8F08-01B103BC2F4C}"/>
            </a:ext>
          </a:extLst>
        </xdr:cNvPr>
        <xdr:cNvSpPr/>
      </xdr:nvSpPr>
      <xdr:spPr>
        <a:xfrm>
          <a:off x="1968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43543</xdr:rowOff>
    </xdr:from>
    <xdr:to>
      <xdr:col>15</xdr:col>
      <xdr:colOff>50800</xdr:colOff>
      <xdr:row>106</xdr:row>
      <xdr:rowOff>74568</xdr:rowOff>
    </xdr:to>
    <xdr:cxnSp macro="">
      <xdr:nvCxnSpPr>
        <xdr:cNvPr id="317" name="直線コネクタ 316">
          <a:extLst>
            <a:ext uri="{FF2B5EF4-FFF2-40B4-BE49-F238E27FC236}">
              <a16:creationId xmlns:a16="http://schemas.microsoft.com/office/drawing/2014/main" id="{24A48FB4-DF45-41EE-8952-A84EA5C6D9DB}"/>
            </a:ext>
          </a:extLst>
        </xdr:cNvPr>
        <xdr:cNvCxnSpPr/>
      </xdr:nvCxnSpPr>
      <xdr:spPr>
        <a:xfrm>
          <a:off x="2019300" y="182172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318" name="n_1aveValue【市民会館】&#10;有形固定資産減価償却率">
          <a:extLst>
            <a:ext uri="{FF2B5EF4-FFF2-40B4-BE49-F238E27FC236}">
              <a16:creationId xmlns:a16="http://schemas.microsoft.com/office/drawing/2014/main" id="{60DCA6A6-C535-44BB-98FA-677CA1E62D87}"/>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319" name="n_2aveValue【市民会館】&#10;有形固定資産減価償却率">
          <a:extLst>
            <a:ext uri="{FF2B5EF4-FFF2-40B4-BE49-F238E27FC236}">
              <a16:creationId xmlns:a16="http://schemas.microsoft.com/office/drawing/2014/main" id="{3D8D2684-2A1F-4435-ABED-72981B3C4A7D}"/>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320" name="n_3aveValue【市民会館】&#10;有形固定資産減価償却率">
          <a:extLst>
            <a:ext uri="{FF2B5EF4-FFF2-40B4-BE49-F238E27FC236}">
              <a16:creationId xmlns:a16="http://schemas.microsoft.com/office/drawing/2014/main" id="{DCF65CF0-85DF-4B4D-A1AC-E42DC6E7CAAC}"/>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321" name="n_4aveValue【市民会館】&#10;有形固定資産減価償却率">
          <a:extLst>
            <a:ext uri="{FF2B5EF4-FFF2-40B4-BE49-F238E27FC236}">
              <a16:creationId xmlns:a16="http://schemas.microsoft.com/office/drawing/2014/main" id="{6DE192C2-DBAD-4420-8C62-5A7CDF6DBCBE}"/>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145885</xdr:rowOff>
    </xdr:from>
    <xdr:ext cx="405111" cy="259045"/>
    <xdr:sp macro="" textlink="">
      <xdr:nvSpPr>
        <xdr:cNvPr id="322" name="n_1mainValue【市民会館】&#10;有形固定資産減価償却率">
          <a:extLst>
            <a:ext uri="{FF2B5EF4-FFF2-40B4-BE49-F238E27FC236}">
              <a16:creationId xmlns:a16="http://schemas.microsoft.com/office/drawing/2014/main" id="{88CAD5FA-8A3A-4707-BE83-54439E472B16}"/>
            </a:ext>
          </a:extLst>
        </xdr:cNvPr>
        <xdr:cNvSpPr txBox="1"/>
      </xdr:nvSpPr>
      <xdr:spPr>
        <a:xfrm>
          <a:off x="35820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116495</xdr:rowOff>
    </xdr:from>
    <xdr:ext cx="405111" cy="259045"/>
    <xdr:sp macro="" textlink="">
      <xdr:nvSpPr>
        <xdr:cNvPr id="323" name="n_2mainValue【市民会館】&#10;有形固定資産減価償却率">
          <a:extLst>
            <a:ext uri="{FF2B5EF4-FFF2-40B4-BE49-F238E27FC236}">
              <a16:creationId xmlns:a16="http://schemas.microsoft.com/office/drawing/2014/main" id="{1E924FF2-07C7-4DA1-BF5F-52ACFB65AFFF}"/>
            </a:ext>
          </a:extLst>
        </xdr:cNvPr>
        <xdr:cNvSpPr txBox="1"/>
      </xdr:nvSpPr>
      <xdr:spPr>
        <a:xfrm>
          <a:off x="2705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85470</xdr:rowOff>
    </xdr:from>
    <xdr:ext cx="405111" cy="259045"/>
    <xdr:sp macro="" textlink="">
      <xdr:nvSpPr>
        <xdr:cNvPr id="324" name="n_3mainValue【市民会館】&#10;有形固定資産減価償却率">
          <a:extLst>
            <a:ext uri="{FF2B5EF4-FFF2-40B4-BE49-F238E27FC236}">
              <a16:creationId xmlns:a16="http://schemas.microsoft.com/office/drawing/2014/main" id="{EED68A35-6725-4B64-A086-2B8150547514}"/>
            </a:ext>
          </a:extLst>
        </xdr:cNvPr>
        <xdr:cNvSpPr txBox="1"/>
      </xdr:nvSpPr>
      <xdr:spPr>
        <a:xfrm>
          <a:off x="1816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id="{5E7C82BD-9BF5-49FF-B1EC-38B7C6F1E2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id="{467E38A1-4F6B-4333-80BC-309F29A390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id="{5CA32352-76E8-441E-8282-33543410E2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id="{EAA313EC-04B7-4E1B-BB39-AE434C0CA3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id="{43977E0F-EF89-4A2A-9514-E9838F7044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id="{08379006-5867-457D-9E4B-DC3D159DF0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id="{6CC0651B-BBE4-48BD-9FD6-2BD6B07622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id="{ED19F132-A0D1-4A1C-9C6F-FBF3A89E8C2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id="{45699E42-5771-4F24-8E1C-4B8910ED6F6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id="{1E910CFC-735A-4A3D-8EF1-5ED8BF8CCF4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5" name="直線コネクタ 334">
          <a:extLst>
            <a:ext uri="{FF2B5EF4-FFF2-40B4-BE49-F238E27FC236}">
              <a16:creationId xmlns:a16="http://schemas.microsoft.com/office/drawing/2014/main" id="{AABE2576-CD46-4A48-9448-B772DE2B173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6" name="テキスト ボックス 335">
          <a:extLst>
            <a:ext uri="{FF2B5EF4-FFF2-40B4-BE49-F238E27FC236}">
              <a16:creationId xmlns:a16="http://schemas.microsoft.com/office/drawing/2014/main" id="{6F9A8C9F-BDA3-4B9E-BB97-7EF619003FE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7" name="直線コネクタ 336">
          <a:extLst>
            <a:ext uri="{FF2B5EF4-FFF2-40B4-BE49-F238E27FC236}">
              <a16:creationId xmlns:a16="http://schemas.microsoft.com/office/drawing/2014/main" id="{F6DEE275-7C3A-4B6A-B841-FB104DB6E2C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8" name="テキスト ボックス 337">
          <a:extLst>
            <a:ext uri="{FF2B5EF4-FFF2-40B4-BE49-F238E27FC236}">
              <a16:creationId xmlns:a16="http://schemas.microsoft.com/office/drawing/2014/main" id="{8A6F3D75-D99D-471C-AEE9-42FB8F7A3F7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9" name="直線コネクタ 338">
          <a:extLst>
            <a:ext uri="{FF2B5EF4-FFF2-40B4-BE49-F238E27FC236}">
              <a16:creationId xmlns:a16="http://schemas.microsoft.com/office/drawing/2014/main" id="{FB7A4500-7F9E-4654-B116-6F4EAB0C8F1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0" name="テキスト ボックス 339">
          <a:extLst>
            <a:ext uri="{FF2B5EF4-FFF2-40B4-BE49-F238E27FC236}">
              <a16:creationId xmlns:a16="http://schemas.microsoft.com/office/drawing/2014/main" id="{FDB823B5-0DFD-4611-BF0A-B8218DBBF19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1" name="直線コネクタ 340">
          <a:extLst>
            <a:ext uri="{FF2B5EF4-FFF2-40B4-BE49-F238E27FC236}">
              <a16:creationId xmlns:a16="http://schemas.microsoft.com/office/drawing/2014/main" id="{18CAC810-5B81-463C-A416-521A3B75C40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2" name="テキスト ボックス 341">
          <a:extLst>
            <a:ext uri="{FF2B5EF4-FFF2-40B4-BE49-F238E27FC236}">
              <a16:creationId xmlns:a16="http://schemas.microsoft.com/office/drawing/2014/main" id="{5C860391-41E3-43B9-B457-88807F7A7D1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3" name="直線コネクタ 342">
          <a:extLst>
            <a:ext uri="{FF2B5EF4-FFF2-40B4-BE49-F238E27FC236}">
              <a16:creationId xmlns:a16="http://schemas.microsoft.com/office/drawing/2014/main" id="{30CF6A2C-8B8D-446C-A67F-7A87B9D5712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4" name="テキスト ボックス 343">
          <a:extLst>
            <a:ext uri="{FF2B5EF4-FFF2-40B4-BE49-F238E27FC236}">
              <a16:creationId xmlns:a16="http://schemas.microsoft.com/office/drawing/2014/main" id="{1AA49B32-2E75-47AB-A560-8BBFA20B3E0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5" name="直線コネクタ 344">
          <a:extLst>
            <a:ext uri="{FF2B5EF4-FFF2-40B4-BE49-F238E27FC236}">
              <a16:creationId xmlns:a16="http://schemas.microsoft.com/office/drawing/2014/main" id="{E056B00B-64F8-4999-9EC8-8C27C5DD53F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6" name="テキスト ボックス 345">
          <a:extLst>
            <a:ext uri="{FF2B5EF4-FFF2-40B4-BE49-F238E27FC236}">
              <a16:creationId xmlns:a16="http://schemas.microsoft.com/office/drawing/2014/main" id="{758F6F7D-F858-48A7-869E-EE154ECA667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7" name="【市民会館】&#10;一人当たり面積グラフ枠">
          <a:extLst>
            <a:ext uri="{FF2B5EF4-FFF2-40B4-BE49-F238E27FC236}">
              <a16:creationId xmlns:a16="http://schemas.microsoft.com/office/drawing/2014/main" id="{938C96F6-08AB-4F39-94AD-B162123F4E0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348" name="直線コネクタ 347">
          <a:extLst>
            <a:ext uri="{FF2B5EF4-FFF2-40B4-BE49-F238E27FC236}">
              <a16:creationId xmlns:a16="http://schemas.microsoft.com/office/drawing/2014/main" id="{EC3ACDFC-E4DD-4F30-9C1D-37601A8568CA}"/>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49" name="【市民会館】&#10;一人当たり面積最小値テキスト">
          <a:extLst>
            <a:ext uri="{FF2B5EF4-FFF2-40B4-BE49-F238E27FC236}">
              <a16:creationId xmlns:a16="http://schemas.microsoft.com/office/drawing/2014/main" id="{1410616C-65C2-41DD-AFEA-557991185F95}"/>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50" name="直線コネクタ 349">
          <a:extLst>
            <a:ext uri="{FF2B5EF4-FFF2-40B4-BE49-F238E27FC236}">
              <a16:creationId xmlns:a16="http://schemas.microsoft.com/office/drawing/2014/main" id="{0360B385-21AB-4986-B7AB-1CF15F4493B7}"/>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351" name="【市民会館】&#10;一人当たり面積最大値テキスト">
          <a:extLst>
            <a:ext uri="{FF2B5EF4-FFF2-40B4-BE49-F238E27FC236}">
              <a16:creationId xmlns:a16="http://schemas.microsoft.com/office/drawing/2014/main" id="{65782D94-0270-43DE-B4BC-C9270C16E4A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352" name="直線コネクタ 351">
          <a:extLst>
            <a:ext uri="{FF2B5EF4-FFF2-40B4-BE49-F238E27FC236}">
              <a16:creationId xmlns:a16="http://schemas.microsoft.com/office/drawing/2014/main" id="{6E77A5A4-9173-41B5-AD3F-D204D4B2007A}"/>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353" name="【市民会館】&#10;一人当たり面積平均値テキスト">
          <a:extLst>
            <a:ext uri="{FF2B5EF4-FFF2-40B4-BE49-F238E27FC236}">
              <a16:creationId xmlns:a16="http://schemas.microsoft.com/office/drawing/2014/main" id="{B818B801-34F4-4BCB-B3D2-22FC9E3E3BE4}"/>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354" name="フローチャート: 判断 353">
          <a:extLst>
            <a:ext uri="{FF2B5EF4-FFF2-40B4-BE49-F238E27FC236}">
              <a16:creationId xmlns:a16="http://schemas.microsoft.com/office/drawing/2014/main" id="{8D0D6DF1-4D0D-45DB-B38C-05F580E6BB2D}"/>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355" name="フローチャート: 判断 354">
          <a:extLst>
            <a:ext uri="{FF2B5EF4-FFF2-40B4-BE49-F238E27FC236}">
              <a16:creationId xmlns:a16="http://schemas.microsoft.com/office/drawing/2014/main" id="{7DE5C370-DF7C-4E7D-8101-107B62A033F4}"/>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356" name="フローチャート: 判断 355">
          <a:extLst>
            <a:ext uri="{FF2B5EF4-FFF2-40B4-BE49-F238E27FC236}">
              <a16:creationId xmlns:a16="http://schemas.microsoft.com/office/drawing/2014/main" id="{307C81F8-537E-4B52-9F66-0B8F0EEADD58}"/>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357" name="フローチャート: 判断 356">
          <a:extLst>
            <a:ext uri="{FF2B5EF4-FFF2-40B4-BE49-F238E27FC236}">
              <a16:creationId xmlns:a16="http://schemas.microsoft.com/office/drawing/2014/main" id="{3BEC9618-4CC1-466B-B171-E64CF412A840}"/>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58" name="フローチャート: 判断 357">
          <a:extLst>
            <a:ext uri="{FF2B5EF4-FFF2-40B4-BE49-F238E27FC236}">
              <a16:creationId xmlns:a16="http://schemas.microsoft.com/office/drawing/2014/main" id="{08868A68-1EBA-4A97-9115-4B125C03F56D}"/>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96FCB3D0-0F71-4291-AB45-BA35DF6765B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8F1DCDA-9514-40B7-896F-79EFA8DB473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40322743-0C63-41F7-9829-3D16BA64B7F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4D2A49BD-5FD0-4914-BAD7-1B795A34C38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A0560A55-7801-4AAD-B313-AC114966196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57786</xdr:rowOff>
    </xdr:from>
    <xdr:to>
      <xdr:col>55</xdr:col>
      <xdr:colOff>50800</xdr:colOff>
      <xdr:row>105</xdr:row>
      <xdr:rowOff>159386</xdr:rowOff>
    </xdr:to>
    <xdr:sp macro="" textlink="">
      <xdr:nvSpPr>
        <xdr:cNvPr id="364" name="楕円 363">
          <a:extLst>
            <a:ext uri="{FF2B5EF4-FFF2-40B4-BE49-F238E27FC236}">
              <a16:creationId xmlns:a16="http://schemas.microsoft.com/office/drawing/2014/main" id="{09020F73-7C68-47DB-81E9-34D9F9D1798C}"/>
            </a:ext>
          </a:extLst>
        </xdr:cNvPr>
        <xdr:cNvSpPr/>
      </xdr:nvSpPr>
      <xdr:spPr>
        <a:xfrm>
          <a:off x="104267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80663</xdr:rowOff>
    </xdr:from>
    <xdr:ext cx="469744" cy="259045"/>
    <xdr:sp macro="" textlink="">
      <xdr:nvSpPr>
        <xdr:cNvPr id="365" name="【市民会館】&#10;一人当たり面積該当値テキスト">
          <a:extLst>
            <a:ext uri="{FF2B5EF4-FFF2-40B4-BE49-F238E27FC236}">
              <a16:creationId xmlns:a16="http://schemas.microsoft.com/office/drawing/2014/main" id="{FCE2B354-CA1D-471F-A1F5-585357641874}"/>
            </a:ext>
          </a:extLst>
        </xdr:cNvPr>
        <xdr:cNvSpPr txBox="1"/>
      </xdr:nvSpPr>
      <xdr:spPr>
        <a:xfrm>
          <a:off x="10515600" y="1791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67311</xdr:rowOff>
    </xdr:from>
    <xdr:to>
      <xdr:col>50</xdr:col>
      <xdr:colOff>165100</xdr:colOff>
      <xdr:row>105</xdr:row>
      <xdr:rowOff>168911</xdr:rowOff>
    </xdr:to>
    <xdr:sp macro="" textlink="">
      <xdr:nvSpPr>
        <xdr:cNvPr id="366" name="楕円 365">
          <a:extLst>
            <a:ext uri="{FF2B5EF4-FFF2-40B4-BE49-F238E27FC236}">
              <a16:creationId xmlns:a16="http://schemas.microsoft.com/office/drawing/2014/main" id="{A6584AF1-1C43-458B-88CF-5AF46B8444D9}"/>
            </a:ext>
          </a:extLst>
        </xdr:cNvPr>
        <xdr:cNvSpPr/>
      </xdr:nvSpPr>
      <xdr:spPr>
        <a:xfrm>
          <a:off x="9588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108586</xdr:rowOff>
    </xdr:from>
    <xdr:to>
      <xdr:col>55</xdr:col>
      <xdr:colOff>0</xdr:colOff>
      <xdr:row>105</xdr:row>
      <xdr:rowOff>118111</xdr:rowOff>
    </xdr:to>
    <xdr:cxnSp macro="">
      <xdr:nvCxnSpPr>
        <xdr:cNvPr id="367" name="直線コネクタ 366">
          <a:extLst>
            <a:ext uri="{FF2B5EF4-FFF2-40B4-BE49-F238E27FC236}">
              <a16:creationId xmlns:a16="http://schemas.microsoft.com/office/drawing/2014/main" id="{ED36B867-2705-428C-AA2C-86E03ACDD4ED}"/>
            </a:ext>
          </a:extLst>
        </xdr:cNvPr>
        <xdr:cNvCxnSpPr/>
      </xdr:nvCxnSpPr>
      <xdr:spPr>
        <a:xfrm flipV="1">
          <a:off x="9639300" y="1811083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68" name="楕円 367">
          <a:extLst>
            <a:ext uri="{FF2B5EF4-FFF2-40B4-BE49-F238E27FC236}">
              <a16:creationId xmlns:a16="http://schemas.microsoft.com/office/drawing/2014/main" id="{81DCC0CC-F8DB-4995-853F-744B334F9B93}"/>
            </a:ext>
          </a:extLst>
        </xdr:cNvPr>
        <xdr:cNvSpPr/>
      </xdr:nvSpPr>
      <xdr:spPr>
        <a:xfrm>
          <a:off x="8699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118111</xdr:rowOff>
    </xdr:from>
    <xdr:to>
      <xdr:col>50</xdr:col>
      <xdr:colOff>114300</xdr:colOff>
      <xdr:row>105</xdr:row>
      <xdr:rowOff>125730</xdr:rowOff>
    </xdr:to>
    <xdr:cxnSp macro="">
      <xdr:nvCxnSpPr>
        <xdr:cNvPr id="369" name="直線コネクタ 368">
          <a:extLst>
            <a:ext uri="{FF2B5EF4-FFF2-40B4-BE49-F238E27FC236}">
              <a16:creationId xmlns:a16="http://schemas.microsoft.com/office/drawing/2014/main" id="{EC2E709F-9DD8-41B9-ABB5-2BF569F54245}"/>
            </a:ext>
          </a:extLst>
        </xdr:cNvPr>
        <xdr:cNvCxnSpPr/>
      </xdr:nvCxnSpPr>
      <xdr:spPr>
        <a:xfrm flipV="1">
          <a:off x="8750300" y="18120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76836</xdr:rowOff>
    </xdr:from>
    <xdr:to>
      <xdr:col>41</xdr:col>
      <xdr:colOff>101600</xdr:colOff>
      <xdr:row>106</xdr:row>
      <xdr:rowOff>6986</xdr:rowOff>
    </xdr:to>
    <xdr:sp macro="" textlink="">
      <xdr:nvSpPr>
        <xdr:cNvPr id="370" name="楕円 369">
          <a:extLst>
            <a:ext uri="{FF2B5EF4-FFF2-40B4-BE49-F238E27FC236}">
              <a16:creationId xmlns:a16="http://schemas.microsoft.com/office/drawing/2014/main" id="{BF24ADE4-FEA4-4A5B-8D6F-1B258BAE13F3}"/>
            </a:ext>
          </a:extLst>
        </xdr:cNvPr>
        <xdr:cNvSpPr/>
      </xdr:nvSpPr>
      <xdr:spPr>
        <a:xfrm>
          <a:off x="7810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125730</xdr:rowOff>
    </xdr:from>
    <xdr:to>
      <xdr:col>45</xdr:col>
      <xdr:colOff>177800</xdr:colOff>
      <xdr:row>105</xdr:row>
      <xdr:rowOff>127636</xdr:rowOff>
    </xdr:to>
    <xdr:cxnSp macro="">
      <xdr:nvCxnSpPr>
        <xdr:cNvPr id="371" name="直線コネクタ 370">
          <a:extLst>
            <a:ext uri="{FF2B5EF4-FFF2-40B4-BE49-F238E27FC236}">
              <a16:creationId xmlns:a16="http://schemas.microsoft.com/office/drawing/2014/main" id="{466CF496-F6B1-4DC6-8712-63FEB4C4D9BE}"/>
            </a:ext>
          </a:extLst>
        </xdr:cNvPr>
        <xdr:cNvCxnSpPr/>
      </xdr:nvCxnSpPr>
      <xdr:spPr>
        <a:xfrm flipV="1">
          <a:off x="7861300" y="181279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372" name="n_1aveValue【市民会館】&#10;一人当たり面積">
          <a:extLst>
            <a:ext uri="{FF2B5EF4-FFF2-40B4-BE49-F238E27FC236}">
              <a16:creationId xmlns:a16="http://schemas.microsoft.com/office/drawing/2014/main" id="{3DD250ED-9764-4683-8744-C72ED0AED003}"/>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373" name="n_2aveValue【市民会館】&#10;一人当たり面積">
          <a:extLst>
            <a:ext uri="{FF2B5EF4-FFF2-40B4-BE49-F238E27FC236}">
              <a16:creationId xmlns:a16="http://schemas.microsoft.com/office/drawing/2014/main" id="{F5E6BB55-7CBC-40F3-9800-F959E037133B}"/>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374" name="n_3aveValue【市民会館】&#10;一人当たり面積">
          <a:extLst>
            <a:ext uri="{FF2B5EF4-FFF2-40B4-BE49-F238E27FC236}">
              <a16:creationId xmlns:a16="http://schemas.microsoft.com/office/drawing/2014/main" id="{EC6CD274-B651-41E5-9AF5-DB8950B4C301}"/>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75" name="n_4aveValue【市民会館】&#10;一人当たり面積">
          <a:extLst>
            <a:ext uri="{FF2B5EF4-FFF2-40B4-BE49-F238E27FC236}">
              <a16:creationId xmlns:a16="http://schemas.microsoft.com/office/drawing/2014/main" id="{558037D2-9075-4AD7-8161-350D9DEF9347}"/>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13988</xdr:rowOff>
    </xdr:from>
    <xdr:ext cx="469744" cy="259045"/>
    <xdr:sp macro="" textlink="">
      <xdr:nvSpPr>
        <xdr:cNvPr id="376" name="n_1mainValue【市民会館】&#10;一人当たり面積">
          <a:extLst>
            <a:ext uri="{FF2B5EF4-FFF2-40B4-BE49-F238E27FC236}">
              <a16:creationId xmlns:a16="http://schemas.microsoft.com/office/drawing/2014/main" id="{8A970FBC-A9CB-4189-B8E9-CA610A90FF78}"/>
            </a:ext>
          </a:extLst>
        </xdr:cNvPr>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77" name="n_2mainValue【市民会館】&#10;一人当たり面積">
          <a:extLst>
            <a:ext uri="{FF2B5EF4-FFF2-40B4-BE49-F238E27FC236}">
              <a16:creationId xmlns:a16="http://schemas.microsoft.com/office/drawing/2014/main" id="{D60B814D-12BB-4086-A438-DCD51EC04540}"/>
            </a:ext>
          </a:extLst>
        </xdr:cNvPr>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23513</xdr:rowOff>
    </xdr:from>
    <xdr:ext cx="469744" cy="259045"/>
    <xdr:sp macro="" textlink="">
      <xdr:nvSpPr>
        <xdr:cNvPr id="378" name="n_3mainValue【市民会館】&#10;一人当たり面積">
          <a:extLst>
            <a:ext uri="{FF2B5EF4-FFF2-40B4-BE49-F238E27FC236}">
              <a16:creationId xmlns:a16="http://schemas.microsoft.com/office/drawing/2014/main" id="{A7417E09-7CF1-4926-B519-03D2C632F77F}"/>
            </a:ext>
          </a:extLst>
        </xdr:cNvPr>
        <xdr:cNvSpPr txBox="1"/>
      </xdr:nvSpPr>
      <xdr:spPr>
        <a:xfrm>
          <a:off x="76264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43222A44-694B-4555-B0D7-8DA358A462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5A7FA91D-2097-4BC3-841E-17A60ACC005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1176DCC3-C14F-4D3A-8CE6-B22CBE9FA1B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B2327814-03A3-43A7-B8EB-5CBF9CB782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4B87AB1E-76A2-46D4-BDEA-3B639C2887E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1C70BED3-8AAA-494D-B079-8413DB198B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BF4DEB5D-ED9A-4EA7-A8FF-F712DD7E98B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400C6B01-CC50-4F79-AC39-50F4C6A452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3CA16CFE-4EC0-490F-B152-A79E54BCDEE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1794EA2C-F214-4D2A-841A-B584659D54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A5C0939B-2B30-47F5-AF8D-3886A53A638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0" name="直線コネクタ 389">
          <a:extLst>
            <a:ext uri="{FF2B5EF4-FFF2-40B4-BE49-F238E27FC236}">
              <a16:creationId xmlns:a16="http://schemas.microsoft.com/office/drawing/2014/main" id="{69F5C287-F7EB-4581-90DD-D961F0B9DBA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1" name="テキスト ボックス 390">
          <a:extLst>
            <a:ext uri="{FF2B5EF4-FFF2-40B4-BE49-F238E27FC236}">
              <a16:creationId xmlns:a16="http://schemas.microsoft.com/office/drawing/2014/main" id="{8515E71E-9320-4630-89CA-F536B775F5B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2" name="直線コネクタ 391">
          <a:extLst>
            <a:ext uri="{FF2B5EF4-FFF2-40B4-BE49-F238E27FC236}">
              <a16:creationId xmlns:a16="http://schemas.microsoft.com/office/drawing/2014/main" id="{762BFACA-A8D2-4295-B4D7-1A756787421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3" name="テキスト ボックス 392">
          <a:extLst>
            <a:ext uri="{FF2B5EF4-FFF2-40B4-BE49-F238E27FC236}">
              <a16:creationId xmlns:a16="http://schemas.microsoft.com/office/drawing/2014/main" id="{7B825628-FCA7-440B-AD72-0C1F2FDFDD7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4" name="直線コネクタ 393">
          <a:extLst>
            <a:ext uri="{FF2B5EF4-FFF2-40B4-BE49-F238E27FC236}">
              <a16:creationId xmlns:a16="http://schemas.microsoft.com/office/drawing/2014/main" id="{135225D0-E55C-4A26-9CD8-239B3BD6B76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5" name="テキスト ボックス 394">
          <a:extLst>
            <a:ext uri="{FF2B5EF4-FFF2-40B4-BE49-F238E27FC236}">
              <a16:creationId xmlns:a16="http://schemas.microsoft.com/office/drawing/2014/main" id="{E6956080-1D5E-4DB4-8071-DE0D3F5A85A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6" name="直線コネクタ 395">
          <a:extLst>
            <a:ext uri="{FF2B5EF4-FFF2-40B4-BE49-F238E27FC236}">
              <a16:creationId xmlns:a16="http://schemas.microsoft.com/office/drawing/2014/main" id="{0893C6F2-B5BC-403E-A7A6-990B91A7415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7" name="テキスト ボックス 396">
          <a:extLst>
            <a:ext uri="{FF2B5EF4-FFF2-40B4-BE49-F238E27FC236}">
              <a16:creationId xmlns:a16="http://schemas.microsoft.com/office/drawing/2014/main" id="{4ADD6D97-7788-46C8-BDEF-EBBC950CB28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8" name="直線コネクタ 397">
          <a:extLst>
            <a:ext uri="{FF2B5EF4-FFF2-40B4-BE49-F238E27FC236}">
              <a16:creationId xmlns:a16="http://schemas.microsoft.com/office/drawing/2014/main" id="{69730267-9055-4EA3-8CE5-2AD52660C5C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9" name="テキスト ボックス 398">
          <a:extLst>
            <a:ext uri="{FF2B5EF4-FFF2-40B4-BE49-F238E27FC236}">
              <a16:creationId xmlns:a16="http://schemas.microsoft.com/office/drawing/2014/main" id="{AB3BB22B-2D3F-464D-9A29-56C4D9077D5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0" name="直線コネクタ 399">
          <a:extLst>
            <a:ext uri="{FF2B5EF4-FFF2-40B4-BE49-F238E27FC236}">
              <a16:creationId xmlns:a16="http://schemas.microsoft.com/office/drawing/2014/main" id="{D098FF75-617B-43F8-B26F-376440641F2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1" name="テキスト ボックス 400">
          <a:extLst>
            <a:ext uri="{FF2B5EF4-FFF2-40B4-BE49-F238E27FC236}">
              <a16:creationId xmlns:a16="http://schemas.microsoft.com/office/drawing/2014/main" id="{5725B675-F52B-4262-B1D8-BE85945BA60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E6C627FF-86C5-4835-AE05-34A60282CE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一般廃棄物処理施設】&#10;有形固定資産減価償却率グラフ枠">
          <a:extLst>
            <a:ext uri="{FF2B5EF4-FFF2-40B4-BE49-F238E27FC236}">
              <a16:creationId xmlns:a16="http://schemas.microsoft.com/office/drawing/2014/main" id="{05F85B5E-C496-4CF7-8122-48670B9C59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04" name="直線コネクタ 403">
          <a:extLst>
            <a:ext uri="{FF2B5EF4-FFF2-40B4-BE49-F238E27FC236}">
              <a16:creationId xmlns:a16="http://schemas.microsoft.com/office/drawing/2014/main" id="{48E74BA0-B980-472E-8878-D26025F916C6}"/>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05" name="【一般廃棄物処理施設】&#10;有形固定資産減価償却率最小値テキスト">
          <a:extLst>
            <a:ext uri="{FF2B5EF4-FFF2-40B4-BE49-F238E27FC236}">
              <a16:creationId xmlns:a16="http://schemas.microsoft.com/office/drawing/2014/main" id="{CE74AE42-8AD0-414B-BB87-F0DB98CF39C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06" name="直線コネクタ 405">
          <a:extLst>
            <a:ext uri="{FF2B5EF4-FFF2-40B4-BE49-F238E27FC236}">
              <a16:creationId xmlns:a16="http://schemas.microsoft.com/office/drawing/2014/main" id="{1C07ED9F-0BDF-4D73-B514-F8791DA8AE83}"/>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07" name="【一般廃棄物処理施設】&#10;有形固定資産減価償却率最大値テキスト">
          <a:extLst>
            <a:ext uri="{FF2B5EF4-FFF2-40B4-BE49-F238E27FC236}">
              <a16:creationId xmlns:a16="http://schemas.microsoft.com/office/drawing/2014/main" id="{696D60D9-E1DD-48BB-BFC2-91441748F235}"/>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08" name="直線コネクタ 407">
          <a:extLst>
            <a:ext uri="{FF2B5EF4-FFF2-40B4-BE49-F238E27FC236}">
              <a16:creationId xmlns:a16="http://schemas.microsoft.com/office/drawing/2014/main" id="{B55F95C4-502F-4408-A230-EAD1EE2B9051}"/>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409" name="【一般廃棄物処理施設】&#10;有形固定資産減価償却率平均値テキスト">
          <a:extLst>
            <a:ext uri="{FF2B5EF4-FFF2-40B4-BE49-F238E27FC236}">
              <a16:creationId xmlns:a16="http://schemas.microsoft.com/office/drawing/2014/main" id="{821DB8EC-7F1E-4838-87E1-030F43E3EBD6}"/>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10" name="フローチャート: 判断 409">
          <a:extLst>
            <a:ext uri="{FF2B5EF4-FFF2-40B4-BE49-F238E27FC236}">
              <a16:creationId xmlns:a16="http://schemas.microsoft.com/office/drawing/2014/main" id="{49FD06EE-31E7-46EC-8EA4-16E8C5CEA30D}"/>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11" name="フローチャート: 判断 410">
          <a:extLst>
            <a:ext uri="{FF2B5EF4-FFF2-40B4-BE49-F238E27FC236}">
              <a16:creationId xmlns:a16="http://schemas.microsoft.com/office/drawing/2014/main" id="{07452A69-92EF-4D17-B475-50491F4DE643}"/>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12" name="フローチャート: 判断 411">
          <a:extLst>
            <a:ext uri="{FF2B5EF4-FFF2-40B4-BE49-F238E27FC236}">
              <a16:creationId xmlns:a16="http://schemas.microsoft.com/office/drawing/2014/main" id="{5C1BC5EB-2B5D-4898-A726-03AD28EF915C}"/>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13" name="フローチャート: 判断 412">
          <a:extLst>
            <a:ext uri="{FF2B5EF4-FFF2-40B4-BE49-F238E27FC236}">
              <a16:creationId xmlns:a16="http://schemas.microsoft.com/office/drawing/2014/main" id="{6516B686-450F-4543-BC01-D73431AF0921}"/>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14" name="フローチャート: 判断 413">
          <a:extLst>
            <a:ext uri="{FF2B5EF4-FFF2-40B4-BE49-F238E27FC236}">
              <a16:creationId xmlns:a16="http://schemas.microsoft.com/office/drawing/2014/main" id="{83315873-5B3E-4D23-B64E-5A99C498CF5A}"/>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DB3D3889-2480-41AF-8B63-E7A36453C4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29E48488-D2A9-4EE5-A6E7-A1E4CE6982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16FC7CB2-1CFC-4570-AED6-812D074CFC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3DDE63FA-262B-431C-A928-46901E88FA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9ACA5FCE-78A4-498A-877C-B2608CD690E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131536</xdr:rowOff>
    </xdr:from>
    <xdr:to>
      <xdr:col>85</xdr:col>
      <xdr:colOff>177800</xdr:colOff>
      <xdr:row>38</xdr:row>
      <xdr:rowOff>61686</xdr:rowOff>
    </xdr:to>
    <xdr:sp macro="" textlink="">
      <xdr:nvSpPr>
        <xdr:cNvPr id="420" name="楕円 419">
          <a:extLst>
            <a:ext uri="{FF2B5EF4-FFF2-40B4-BE49-F238E27FC236}">
              <a16:creationId xmlns:a16="http://schemas.microsoft.com/office/drawing/2014/main" id="{88D062F1-2015-4516-95AD-29E5F093B425}"/>
            </a:ext>
          </a:extLst>
        </xdr:cNvPr>
        <xdr:cNvSpPr/>
      </xdr:nvSpPr>
      <xdr:spPr>
        <a:xfrm>
          <a:off x="162687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154413</xdr:rowOff>
    </xdr:from>
    <xdr:ext cx="405111" cy="259045"/>
    <xdr:sp macro="" textlink="">
      <xdr:nvSpPr>
        <xdr:cNvPr id="421" name="【一般廃棄物処理施設】&#10;有形固定資産減価償却率該当値テキスト">
          <a:extLst>
            <a:ext uri="{FF2B5EF4-FFF2-40B4-BE49-F238E27FC236}">
              <a16:creationId xmlns:a16="http://schemas.microsoft.com/office/drawing/2014/main" id="{0C1F9A37-D4EC-494B-B077-3638996841C2}"/>
            </a:ext>
          </a:extLst>
        </xdr:cNvPr>
        <xdr:cNvSpPr txBox="1"/>
      </xdr:nvSpPr>
      <xdr:spPr>
        <a:xfrm>
          <a:off x="16357600" y="632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134801</xdr:rowOff>
    </xdr:from>
    <xdr:to>
      <xdr:col>81</xdr:col>
      <xdr:colOff>101600</xdr:colOff>
      <xdr:row>40</xdr:row>
      <xdr:rowOff>64951</xdr:rowOff>
    </xdr:to>
    <xdr:sp macro="" textlink="">
      <xdr:nvSpPr>
        <xdr:cNvPr id="422" name="楕円 421">
          <a:extLst>
            <a:ext uri="{FF2B5EF4-FFF2-40B4-BE49-F238E27FC236}">
              <a16:creationId xmlns:a16="http://schemas.microsoft.com/office/drawing/2014/main" id="{2439E2F0-3825-4175-AA37-903F6B768615}"/>
            </a:ext>
          </a:extLst>
        </xdr:cNvPr>
        <xdr:cNvSpPr/>
      </xdr:nvSpPr>
      <xdr:spPr>
        <a:xfrm>
          <a:off x="15430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10885</xdr:rowOff>
    </xdr:from>
    <xdr:to>
      <xdr:col>85</xdr:col>
      <xdr:colOff>127000</xdr:colOff>
      <xdr:row>40</xdr:row>
      <xdr:rowOff>14151</xdr:rowOff>
    </xdr:to>
    <xdr:cxnSp macro="">
      <xdr:nvCxnSpPr>
        <xdr:cNvPr id="423" name="直線コネクタ 422">
          <a:extLst>
            <a:ext uri="{FF2B5EF4-FFF2-40B4-BE49-F238E27FC236}">
              <a16:creationId xmlns:a16="http://schemas.microsoft.com/office/drawing/2014/main" id="{42AEA3DA-453D-4032-8BB0-FAA17D34F814}"/>
            </a:ext>
          </a:extLst>
        </xdr:cNvPr>
        <xdr:cNvCxnSpPr/>
      </xdr:nvCxnSpPr>
      <xdr:spPr>
        <a:xfrm flipV="1">
          <a:off x="15481300" y="6525985"/>
          <a:ext cx="8382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89081</xdr:rowOff>
    </xdr:from>
    <xdr:to>
      <xdr:col>76</xdr:col>
      <xdr:colOff>165100</xdr:colOff>
      <xdr:row>40</xdr:row>
      <xdr:rowOff>19231</xdr:rowOff>
    </xdr:to>
    <xdr:sp macro="" textlink="">
      <xdr:nvSpPr>
        <xdr:cNvPr id="424" name="楕円 423">
          <a:extLst>
            <a:ext uri="{FF2B5EF4-FFF2-40B4-BE49-F238E27FC236}">
              <a16:creationId xmlns:a16="http://schemas.microsoft.com/office/drawing/2014/main" id="{4F901A36-B06A-4CC3-B527-D1203316E217}"/>
            </a:ext>
          </a:extLst>
        </xdr:cNvPr>
        <xdr:cNvSpPr/>
      </xdr:nvSpPr>
      <xdr:spPr>
        <a:xfrm>
          <a:off x="14541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139881</xdr:rowOff>
    </xdr:from>
    <xdr:to>
      <xdr:col>81</xdr:col>
      <xdr:colOff>50800</xdr:colOff>
      <xdr:row>40</xdr:row>
      <xdr:rowOff>14151</xdr:rowOff>
    </xdr:to>
    <xdr:cxnSp macro="">
      <xdr:nvCxnSpPr>
        <xdr:cNvPr id="425" name="直線コネクタ 424">
          <a:extLst>
            <a:ext uri="{FF2B5EF4-FFF2-40B4-BE49-F238E27FC236}">
              <a16:creationId xmlns:a16="http://schemas.microsoft.com/office/drawing/2014/main" id="{B479AA9A-68DE-4BE5-A3A3-F5C854E6343F}"/>
            </a:ext>
          </a:extLst>
        </xdr:cNvPr>
        <xdr:cNvCxnSpPr/>
      </xdr:nvCxnSpPr>
      <xdr:spPr>
        <a:xfrm>
          <a:off x="14592300" y="68264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44994</xdr:rowOff>
    </xdr:from>
    <xdr:to>
      <xdr:col>72</xdr:col>
      <xdr:colOff>38100</xdr:colOff>
      <xdr:row>39</xdr:row>
      <xdr:rowOff>146594</xdr:rowOff>
    </xdr:to>
    <xdr:sp macro="" textlink="">
      <xdr:nvSpPr>
        <xdr:cNvPr id="426" name="楕円 425">
          <a:extLst>
            <a:ext uri="{FF2B5EF4-FFF2-40B4-BE49-F238E27FC236}">
              <a16:creationId xmlns:a16="http://schemas.microsoft.com/office/drawing/2014/main" id="{6F3E006A-5111-436C-9A5F-84CE48D02617}"/>
            </a:ext>
          </a:extLst>
        </xdr:cNvPr>
        <xdr:cNvSpPr/>
      </xdr:nvSpPr>
      <xdr:spPr>
        <a:xfrm>
          <a:off x="13652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95794</xdr:rowOff>
    </xdr:from>
    <xdr:to>
      <xdr:col>76</xdr:col>
      <xdr:colOff>114300</xdr:colOff>
      <xdr:row>39</xdr:row>
      <xdr:rowOff>139881</xdr:rowOff>
    </xdr:to>
    <xdr:cxnSp macro="">
      <xdr:nvCxnSpPr>
        <xdr:cNvPr id="427" name="直線コネクタ 426">
          <a:extLst>
            <a:ext uri="{FF2B5EF4-FFF2-40B4-BE49-F238E27FC236}">
              <a16:creationId xmlns:a16="http://schemas.microsoft.com/office/drawing/2014/main" id="{6A0CAF0C-69BC-482C-8D97-1C3351AFAACB}"/>
            </a:ext>
          </a:extLst>
        </xdr:cNvPr>
        <xdr:cNvCxnSpPr/>
      </xdr:nvCxnSpPr>
      <xdr:spPr>
        <a:xfrm>
          <a:off x="13703300" y="67823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428" name="n_1aveValue【一般廃棄物処理施設】&#10;有形固定資産減価償却率">
          <a:extLst>
            <a:ext uri="{FF2B5EF4-FFF2-40B4-BE49-F238E27FC236}">
              <a16:creationId xmlns:a16="http://schemas.microsoft.com/office/drawing/2014/main" id="{68B63E91-D2F1-4979-B1E6-173D019A9F7F}"/>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429" name="n_2aveValue【一般廃棄物処理施設】&#10;有形固定資産減価償却率">
          <a:extLst>
            <a:ext uri="{FF2B5EF4-FFF2-40B4-BE49-F238E27FC236}">
              <a16:creationId xmlns:a16="http://schemas.microsoft.com/office/drawing/2014/main" id="{CBABF43B-AB43-488B-9D80-BE2DD5649366}"/>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430" name="n_3aveValue【一般廃棄物処理施設】&#10;有形固定資産減価償却率">
          <a:extLst>
            <a:ext uri="{FF2B5EF4-FFF2-40B4-BE49-F238E27FC236}">
              <a16:creationId xmlns:a16="http://schemas.microsoft.com/office/drawing/2014/main" id="{B21992FE-9A00-4F5B-90FE-F0215962B20B}"/>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31" name="n_4aveValue【一般廃棄物処理施設】&#10;有形固定資産減価償却率">
          <a:extLst>
            <a:ext uri="{FF2B5EF4-FFF2-40B4-BE49-F238E27FC236}">
              <a16:creationId xmlns:a16="http://schemas.microsoft.com/office/drawing/2014/main" id="{FC4BC3AA-170F-42F1-B773-5BEDB04F0715}"/>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56078</xdr:rowOff>
    </xdr:from>
    <xdr:ext cx="405111" cy="259045"/>
    <xdr:sp macro="" textlink="">
      <xdr:nvSpPr>
        <xdr:cNvPr id="432" name="n_1mainValue【一般廃棄物処理施設】&#10;有形固定資産減価償却率">
          <a:extLst>
            <a:ext uri="{FF2B5EF4-FFF2-40B4-BE49-F238E27FC236}">
              <a16:creationId xmlns:a16="http://schemas.microsoft.com/office/drawing/2014/main" id="{8376EA8B-23C1-47C3-85F2-D7A2AC5A1B37}"/>
            </a:ext>
          </a:extLst>
        </xdr:cNvPr>
        <xdr:cNvSpPr txBox="1"/>
      </xdr:nvSpPr>
      <xdr:spPr>
        <a:xfrm>
          <a:off x="152660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10358</xdr:rowOff>
    </xdr:from>
    <xdr:ext cx="405111" cy="259045"/>
    <xdr:sp macro="" textlink="">
      <xdr:nvSpPr>
        <xdr:cNvPr id="433" name="n_2mainValue【一般廃棄物処理施設】&#10;有形固定資産減価償却率">
          <a:extLst>
            <a:ext uri="{FF2B5EF4-FFF2-40B4-BE49-F238E27FC236}">
              <a16:creationId xmlns:a16="http://schemas.microsoft.com/office/drawing/2014/main" id="{9A3E0ED0-252A-481D-B80D-EB76A480A2C0}"/>
            </a:ext>
          </a:extLst>
        </xdr:cNvPr>
        <xdr:cNvSpPr txBox="1"/>
      </xdr:nvSpPr>
      <xdr:spPr>
        <a:xfrm>
          <a:off x="14389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137721</xdr:rowOff>
    </xdr:from>
    <xdr:ext cx="405111" cy="259045"/>
    <xdr:sp macro="" textlink="">
      <xdr:nvSpPr>
        <xdr:cNvPr id="434" name="n_3mainValue【一般廃棄物処理施設】&#10;有形固定資産減価償却率">
          <a:extLst>
            <a:ext uri="{FF2B5EF4-FFF2-40B4-BE49-F238E27FC236}">
              <a16:creationId xmlns:a16="http://schemas.microsoft.com/office/drawing/2014/main" id="{61778CF9-4D2A-4AE0-ADE5-42BFD88C7709}"/>
            </a:ext>
          </a:extLst>
        </xdr:cNvPr>
        <xdr:cNvSpPr txBox="1"/>
      </xdr:nvSpPr>
      <xdr:spPr>
        <a:xfrm>
          <a:off x="13500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BBFB6A10-3B39-42F8-9BC3-839A68D95CB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B8DBC588-AF16-436C-BAA7-2A7D8091E2C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BF6969A3-051E-4ADB-AD6A-D6D363BE675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53BE325A-D54D-4177-B601-52A64BE7A3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B4438BE8-7717-42C1-A2B6-5A2BA48B22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E23E3A97-57F1-4347-8E3B-D3CBFE25C53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A19689B2-894D-4895-A974-3B14B4BE43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1FB014FC-96BA-46F0-AA95-4372D52360C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02BED9FD-E70B-40F2-8F49-06675786A8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91B4A9ED-057C-4EAB-9D65-24B0EAF85AE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a:extLst>
            <a:ext uri="{FF2B5EF4-FFF2-40B4-BE49-F238E27FC236}">
              <a16:creationId xmlns:a16="http://schemas.microsoft.com/office/drawing/2014/main" id="{3E757915-06F2-4C93-84F5-154A814EFB6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6" name="テキスト ボックス 445">
          <a:extLst>
            <a:ext uri="{FF2B5EF4-FFF2-40B4-BE49-F238E27FC236}">
              <a16:creationId xmlns:a16="http://schemas.microsoft.com/office/drawing/2014/main" id="{6E87FA38-0E9A-4733-8A29-274A493725A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a:extLst>
            <a:ext uri="{FF2B5EF4-FFF2-40B4-BE49-F238E27FC236}">
              <a16:creationId xmlns:a16="http://schemas.microsoft.com/office/drawing/2014/main" id="{ED69E9A9-64F0-4146-B193-ED7BE1A2B8D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8" name="テキスト ボックス 447">
          <a:extLst>
            <a:ext uri="{FF2B5EF4-FFF2-40B4-BE49-F238E27FC236}">
              <a16:creationId xmlns:a16="http://schemas.microsoft.com/office/drawing/2014/main" id="{1891D374-5005-4A95-BB33-CABBDBC8588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a:extLst>
            <a:ext uri="{FF2B5EF4-FFF2-40B4-BE49-F238E27FC236}">
              <a16:creationId xmlns:a16="http://schemas.microsoft.com/office/drawing/2014/main" id="{DA0DE39C-5A13-4BD9-9836-3090137C66A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50" name="テキスト ボックス 449">
          <a:extLst>
            <a:ext uri="{FF2B5EF4-FFF2-40B4-BE49-F238E27FC236}">
              <a16:creationId xmlns:a16="http://schemas.microsoft.com/office/drawing/2014/main" id="{4429BCD4-9148-4A95-BFC3-23C67FCAD2E9}"/>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a:extLst>
            <a:ext uri="{FF2B5EF4-FFF2-40B4-BE49-F238E27FC236}">
              <a16:creationId xmlns:a16="http://schemas.microsoft.com/office/drawing/2014/main" id="{BCC25759-DA23-4088-94FA-252939C4CE7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52" name="テキスト ボックス 451">
          <a:extLst>
            <a:ext uri="{FF2B5EF4-FFF2-40B4-BE49-F238E27FC236}">
              <a16:creationId xmlns:a16="http://schemas.microsoft.com/office/drawing/2014/main" id="{BC61B972-2135-4797-885D-D40626063B3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a:extLst>
            <a:ext uri="{FF2B5EF4-FFF2-40B4-BE49-F238E27FC236}">
              <a16:creationId xmlns:a16="http://schemas.microsoft.com/office/drawing/2014/main" id="{C4E1899B-FB8C-4E19-9FE1-138FC66151C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4" name="テキスト ボックス 453">
          <a:extLst>
            <a:ext uri="{FF2B5EF4-FFF2-40B4-BE49-F238E27FC236}">
              <a16:creationId xmlns:a16="http://schemas.microsoft.com/office/drawing/2014/main" id="{3EBE3480-D74A-467E-93F4-C5A62D9312B5}"/>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a:extLst>
            <a:ext uri="{FF2B5EF4-FFF2-40B4-BE49-F238E27FC236}">
              <a16:creationId xmlns:a16="http://schemas.microsoft.com/office/drawing/2014/main" id="{B5AB974F-8D69-4BDF-9C12-4FBBDFC3587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6" name="テキスト ボックス 455">
          <a:extLst>
            <a:ext uri="{FF2B5EF4-FFF2-40B4-BE49-F238E27FC236}">
              <a16:creationId xmlns:a16="http://schemas.microsoft.com/office/drawing/2014/main" id="{3E7FAC71-AA9A-43B6-B56B-E2EF47B6E76C}"/>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135BDC31-3429-4F79-BBE4-9B251B36903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8" name="テキスト ボックス 457">
          <a:extLst>
            <a:ext uri="{FF2B5EF4-FFF2-40B4-BE49-F238E27FC236}">
              <a16:creationId xmlns:a16="http://schemas.microsoft.com/office/drawing/2014/main" id="{BB761520-74EA-460A-AA9B-CF86FCD8DCF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一般廃棄物処理施設】&#10;一人当たり有形固定資産（償却資産）額グラフ枠">
          <a:extLst>
            <a:ext uri="{FF2B5EF4-FFF2-40B4-BE49-F238E27FC236}">
              <a16:creationId xmlns:a16="http://schemas.microsoft.com/office/drawing/2014/main" id="{A36DCA7C-941C-4482-9FE3-98E72BB0927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60" name="直線コネクタ 459">
          <a:extLst>
            <a:ext uri="{FF2B5EF4-FFF2-40B4-BE49-F238E27FC236}">
              <a16:creationId xmlns:a16="http://schemas.microsoft.com/office/drawing/2014/main" id="{EED5FFF4-2B91-4DD1-8E74-505CBD819909}"/>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61" name="【一般廃棄物処理施設】&#10;一人当たり有形固定資産（償却資産）額最小値テキスト">
          <a:extLst>
            <a:ext uri="{FF2B5EF4-FFF2-40B4-BE49-F238E27FC236}">
              <a16:creationId xmlns:a16="http://schemas.microsoft.com/office/drawing/2014/main" id="{40009BA1-78DD-480B-9D08-511ACE55957E}"/>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62" name="直線コネクタ 461">
          <a:extLst>
            <a:ext uri="{FF2B5EF4-FFF2-40B4-BE49-F238E27FC236}">
              <a16:creationId xmlns:a16="http://schemas.microsoft.com/office/drawing/2014/main" id="{50A16F34-A427-4D10-A219-7F67976BBDA9}"/>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63" name="【一般廃棄物処理施設】&#10;一人当たり有形固定資産（償却資産）額最大値テキスト">
          <a:extLst>
            <a:ext uri="{FF2B5EF4-FFF2-40B4-BE49-F238E27FC236}">
              <a16:creationId xmlns:a16="http://schemas.microsoft.com/office/drawing/2014/main" id="{A6BAD4A5-B791-4616-AFB3-3039E2617665}"/>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64" name="直線コネクタ 463">
          <a:extLst>
            <a:ext uri="{FF2B5EF4-FFF2-40B4-BE49-F238E27FC236}">
              <a16:creationId xmlns:a16="http://schemas.microsoft.com/office/drawing/2014/main" id="{0F5EC402-2D5C-48B6-AA93-8BBA4A8DA793}"/>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465" name="【一般廃棄物処理施設】&#10;一人当たり有形固定資産（償却資産）額平均値テキスト">
          <a:extLst>
            <a:ext uri="{FF2B5EF4-FFF2-40B4-BE49-F238E27FC236}">
              <a16:creationId xmlns:a16="http://schemas.microsoft.com/office/drawing/2014/main" id="{C090C668-FAAF-4517-B821-605914A334C4}"/>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66" name="フローチャート: 判断 465">
          <a:extLst>
            <a:ext uri="{FF2B5EF4-FFF2-40B4-BE49-F238E27FC236}">
              <a16:creationId xmlns:a16="http://schemas.microsoft.com/office/drawing/2014/main" id="{0B5DFE16-DCF5-42AB-A363-77B2D3E3F199}"/>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67" name="フローチャート: 判断 466">
          <a:extLst>
            <a:ext uri="{FF2B5EF4-FFF2-40B4-BE49-F238E27FC236}">
              <a16:creationId xmlns:a16="http://schemas.microsoft.com/office/drawing/2014/main" id="{E56BACD3-083B-4F8F-9885-63895553B0E6}"/>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68" name="フローチャート: 判断 467">
          <a:extLst>
            <a:ext uri="{FF2B5EF4-FFF2-40B4-BE49-F238E27FC236}">
              <a16:creationId xmlns:a16="http://schemas.microsoft.com/office/drawing/2014/main" id="{437ED230-9401-482F-B620-07AADEA40E38}"/>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69" name="フローチャート: 判断 468">
          <a:extLst>
            <a:ext uri="{FF2B5EF4-FFF2-40B4-BE49-F238E27FC236}">
              <a16:creationId xmlns:a16="http://schemas.microsoft.com/office/drawing/2014/main" id="{09CD2B9C-9784-4032-944A-0CEC60966E1F}"/>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70" name="フローチャート: 判断 469">
          <a:extLst>
            <a:ext uri="{FF2B5EF4-FFF2-40B4-BE49-F238E27FC236}">
              <a16:creationId xmlns:a16="http://schemas.microsoft.com/office/drawing/2014/main" id="{0512A53F-3EC3-47A9-A6A2-A140D8AC54D9}"/>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78DEEB70-F4C3-4C3D-9763-1F1287361E3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716EE429-2712-4A38-BEF5-A443384217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BBC8A887-3953-495B-834D-F5045D02D2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59B434B9-F877-4B9A-98F1-44E15A6169C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DCB72410-CEB0-4F74-9528-0E673B64243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16331</xdr:rowOff>
    </xdr:from>
    <xdr:to>
      <xdr:col>116</xdr:col>
      <xdr:colOff>114300</xdr:colOff>
      <xdr:row>37</xdr:row>
      <xdr:rowOff>117931</xdr:rowOff>
    </xdr:to>
    <xdr:sp macro="" textlink="">
      <xdr:nvSpPr>
        <xdr:cNvPr id="476" name="楕円 475">
          <a:extLst>
            <a:ext uri="{FF2B5EF4-FFF2-40B4-BE49-F238E27FC236}">
              <a16:creationId xmlns:a16="http://schemas.microsoft.com/office/drawing/2014/main" id="{EA8F62F2-9105-4558-90BD-8CC511B2456C}"/>
            </a:ext>
          </a:extLst>
        </xdr:cNvPr>
        <xdr:cNvSpPr/>
      </xdr:nvSpPr>
      <xdr:spPr>
        <a:xfrm>
          <a:off x="22110700" y="63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39208</xdr:rowOff>
    </xdr:from>
    <xdr:ext cx="599010" cy="259045"/>
    <xdr:sp macro="" textlink="">
      <xdr:nvSpPr>
        <xdr:cNvPr id="477" name="【一般廃棄物処理施設】&#10;一人当たり有形固定資産（償却資産）額該当値テキスト">
          <a:extLst>
            <a:ext uri="{FF2B5EF4-FFF2-40B4-BE49-F238E27FC236}">
              <a16:creationId xmlns:a16="http://schemas.microsoft.com/office/drawing/2014/main" id="{7D7E01CF-A674-4CD5-859E-6CC59707821C}"/>
            </a:ext>
          </a:extLst>
        </xdr:cNvPr>
        <xdr:cNvSpPr txBox="1"/>
      </xdr:nvSpPr>
      <xdr:spPr>
        <a:xfrm>
          <a:off x="22199600" y="621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128718</xdr:rowOff>
    </xdr:from>
    <xdr:to>
      <xdr:col>112</xdr:col>
      <xdr:colOff>38100</xdr:colOff>
      <xdr:row>39</xdr:row>
      <xdr:rowOff>58868</xdr:rowOff>
    </xdr:to>
    <xdr:sp macro="" textlink="">
      <xdr:nvSpPr>
        <xdr:cNvPr id="478" name="楕円 477">
          <a:extLst>
            <a:ext uri="{FF2B5EF4-FFF2-40B4-BE49-F238E27FC236}">
              <a16:creationId xmlns:a16="http://schemas.microsoft.com/office/drawing/2014/main" id="{A98D336A-BB65-4795-A904-F1F05C50F023}"/>
            </a:ext>
          </a:extLst>
        </xdr:cNvPr>
        <xdr:cNvSpPr/>
      </xdr:nvSpPr>
      <xdr:spPr>
        <a:xfrm>
          <a:off x="21272500" y="66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67131</xdr:rowOff>
    </xdr:from>
    <xdr:to>
      <xdr:col>116</xdr:col>
      <xdr:colOff>63500</xdr:colOff>
      <xdr:row>39</xdr:row>
      <xdr:rowOff>8068</xdr:rowOff>
    </xdr:to>
    <xdr:cxnSp macro="">
      <xdr:nvCxnSpPr>
        <xdr:cNvPr id="479" name="直線コネクタ 478">
          <a:extLst>
            <a:ext uri="{FF2B5EF4-FFF2-40B4-BE49-F238E27FC236}">
              <a16:creationId xmlns:a16="http://schemas.microsoft.com/office/drawing/2014/main" id="{6EE9C7D8-23F6-45B4-811E-7E93D1D6BD7D}"/>
            </a:ext>
          </a:extLst>
        </xdr:cNvPr>
        <xdr:cNvCxnSpPr/>
      </xdr:nvCxnSpPr>
      <xdr:spPr>
        <a:xfrm flipV="1">
          <a:off x="21323300" y="6410781"/>
          <a:ext cx="838200" cy="28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138100</xdr:rowOff>
    </xdr:from>
    <xdr:to>
      <xdr:col>107</xdr:col>
      <xdr:colOff>101600</xdr:colOff>
      <xdr:row>39</xdr:row>
      <xdr:rowOff>68250</xdr:rowOff>
    </xdr:to>
    <xdr:sp macro="" textlink="">
      <xdr:nvSpPr>
        <xdr:cNvPr id="480" name="楕円 479">
          <a:extLst>
            <a:ext uri="{FF2B5EF4-FFF2-40B4-BE49-F238E27FC236}">
              <a16:creationId xmlns:a16="http://schemas.microsoft.com/office/drawing/2014/main" id="{25DE9ED6-F9FD-4113-9A9D-E86A6FC3799C}"/>
            </a:ext>
          </a:extLst>
        </xdr:cNvPr>
        <xdr:cNvSpPr/>
      </xdr:nvSpPr>
      <xdr:spPr>
        <a:xfrm>
          <a:off x="20383500" y="66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8068</xdr:rowOff>
    </xdr:from>
    <xdr:to>
      <xdr:col>111</xdr:col>
      <xdr:colOff>177800</xdr:colOff>
      <xdr:row>39</xdr:row>
      <xdr:rowOff>17450</xdr:rowOff>
    </xdr:to>
    <xdr:cxnSp macro="">
      <xdr:nvCxnSpPr>
        <xdr:cNvPr id="481" name="直線コネクタ 480">
          <a:extLst>
            <a:ext uri="{FF2B5EF4-FFF2-40B4-BE49-F238E27FC236}">
              <a16:creationId xmlns:a16="http://schemas.microsoft.com/office/drawing/2014/main" id="{EFCE1D11-52AC-4B86-941D-A73E5EE4B5FE}"/>
            </a:ext>
          </a:extLst>
        </xdr:cNvPr>
        <xdr:cNvCxnSpPr/>
      </xdr:nvCxnSpPr>
      <xdr:spPr>
        <a:xfrm flipV="1">
          <a:off x="20434300" y="6694618"/>
          <a:ext cx="889000" cy="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146581</xdr:rowOff>
    </xdr:from>
    <xdr:to>
      <xdr:col>102</xdr:col>
      <xdr:colOff>165100</xdr:colOff>
      <xdr:row>39</xdr:row>
      <xdr:rowOff>76731</xdr:rowOff>
    </xdr:to>
    <xdr:sp macro="" textlink="">
      <xdr:nvSpPr>
        <xdr:cNvPr id="482" name="楕円 481">
          <a:extLst>
            <a:ext uri="{FF2B5EF4-FFF2-40B4-BE49-F238E27FC236}">
              <a16:creationId xmlns:a16="http://schemas.microsoft.com/office/drawing/2014/main" id="{7F94B7B0-DE72-4AC8-B7DF-58437F6F1AAF}"/>
            </a:ext>
          </a:extLst>
        </xdr:cNvPr>
        <xdr:cNvSpPr/>
      </xdr:nvSpPr>
      <xdr:spPr>
        <a:xfrm>
          <a:off x="19494500" y="66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17450</xdr:rowOff>
    </xdr:from>
    <xdr:to>
      <xdr:col>107</xdr:col>
      <xdr:colOff>50800</xdr:colOff>
      <xdr:row>39</xdr:row>
      <xdr:rowOff>25931</xdr:rowOff>
    </xdr:to>
    <xdr:cxnSp macro="">
      <xdr:nvCxnSpPr>
        <xdr:cNvPr id="483" name="直線コネクタ 482">
          <a:extLst>
            <a:ext uri="{FF2B5EF4-FFF2-40B4-BE49-F238E27FC236}">
              <a16:creationId xmlns:a16="http://schemas.microsoft.com/office/drawing/2014/main" id="{27AB4D61-A8E4-4061-85E0-BE0C9E474D16}"/>
            </a:ext>
          </a:extLst>
        </xdr:cNvPr>
        <xdr:cNvCxnSpPr/>
      </xdr:nvCxnSpPr>
      <xdr:spPr>
        <a:xfrm flipV="1">
          <a:off x="19545300" y="6704000"/>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484" name="n_1aveValue【一般廃棄物処理施設】&#10;一人当たり有形固定資産（償却資産）額">
          <a:extLst>
            <a:ext uri="{FF2B5EF4-FFF2-40B4-BE49-F238E27FC236}">
              <a16:creationId xmlns:a16="http://schemas.microsoft.com/office/drawing/2014/main" id="{4F3EB887-064E-453E-8FA5-74B3EEB782D2}"/>
            </a:ext>
          </a:extLst>
        </xdr:cNvPr>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485" name="n_2aveValue【一般廃棄物処理施設】&#10;一人当たり有形固定資産（償却資産）額">
          <a:extLst>
            <a:ext uri="{FF2B5EF4-FFF2-40B4-BE49-F238E27FC236}">
              <a16:creationId xmlns:a16="http://schemas.microsoft.com/office/drawing/2014/main" id="{E9F20C43-D172-452B-847A-32779CC2E6B5}"/>
            </a:ext>
          </a:extLst>
        </xdr:cNvPr>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486" name="n_3aveValue【一般廃棄物処理施設】&#10;一人当たり有形固定資産（償却資産）額">
          <a:extLst>
            <a:ext uri="{FF2B5EF4-FFF2-40B4-BE49-F238E27FC236}">
              <a16:creationId xmlns:a16="http://schemas.microsoft.com/office/drawing/2014/main" id="{47BD3E60-8413-49DD-9528-97E094C2212A}"/>
            </a:ext>
          </a:extLst>
        </xdr:cNvPr>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487" name="n_4aveValue【一般廃棄物処理施設】&#10;一人当たり有形固定資産（償却資産）額">
          <a:extLst>
            <a:ext uri="{FF2B5EF4-FFF2-40B4-BE49-F238E27FC236}">
              <a16:creationId xmlns:a16="http://schemas.microsoft.com/office/drawing/2014/main" id="{E9BBC237-6C6B-4011-BF83-298974F9D7D9}"/>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75394</xdr:rowOff>
    </xdr:from>
    <xdr:ext cx="599010" cy="259045"/>
    <xdr:sp macro="" textlink="">
      <xdr:nvSpPr>
        <xdr:cNvPr id="488" name="n_1mainValue【一般廃棄物処理施設】&#10;一人当たり有形固定資産（償却資産）額">
          <a:extLst>
            <a:ext uri="{FF2B5EF4-FFF2-40B4-BE49-F238E27FC236}">
              <a16:creationId xmlns:a16="http://schemas.microsoft.com/office/drawing/2014/main" id="{E4D1F540-2252-4649-B8C4-1210AE893898}"/>
            </a:ext>
          </a:extLst>
        </xdr:cNvPr>
        <xdr:cNvSpPr txBox="1"/>
      </xdr:nvSpPr>
      <xdr:spPr>
        <a:xfrm>
          <a:off x="21011095" y="641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84777</xdr:rowOff>
    </xdr:from>
    <xdr:ext cx="599010" cy="259045"/>
    <xdr:sp macro="" textlink="">
      <xdr:nvSpPr>
        <xdr:cNvPr id="489" name="n_2mainValue【一般廃棄物処理施設】&#10;一人当たり有形固定資産（償却資産）額">
          <a:extLst>
            <a:ext uri="{FF2B5EF4-FFF2-40B4-BE49-F238E27FC236}">
              <a16:creationId xmlns:a16="http://schemas.microsoft.com/office/drawing/2014/main" id="{C40579DA-C4E7-4285-8C51-5C82A854691B}"/>
            </a:ext>
          </a:extLst>
        </xdr:cNvPr>
        <xdr:cNvSpPr txBox="1"/>
      </xdr:nvSpPr>
      <xdr:spPr>
        <a:xfrm>
          <a:off x="20134795" y="64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93258</xdr:rowOff>
    </xdr:from>
    <xdr:ext cx="599010" cy="259045"/>
    <xdr:sp macro="" textlink="">
      <xdr:nvSpPr>
        <xdr:cNvPr id="490" name="n_3mainValue【一般廃棄物処理施設】&#10;一人当たり有形固定資産（償却資産）額">
          <a:extLst>
            <a:ext uri="{FF2B5EF4-FFF2-40B4-BE49-F238E27FC236}">
              <a16:creationId xmlns:a16="http://schemas.microsoft.com/office/drawing/2014/main" id="{5102AB03-A142-455D-B0C6-B27222EA6A71}"/>
            </a:ext>
          </a:extLst>
        </xdr:cNvPr>
        <xdr:cNvSpPr txBox="1"/>
      </xdr:nvSpPr>
      <xdr:spPr>
        <a:xfrm>
          <a:off x="19245795" y="643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66F3F65B-B127-49B2-9981-0A4FDFB366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06EEBDE4-E124-474A-B3B6-D0E0E3557B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77E09CEB-CAA2-4B80-9BF1-55EE26BA3CE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1E33E40B-159F-41D9-A5D5-88D4EA9106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33498E39-8D44-4657-AFFB-0B4160C498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000D829E-2FB4-4026-80F3-FD93702314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4BFCB26A-27C7-4811-AE3E-37DE2C6907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A9733BB2-DCEB-48F1-80E5-B81E057F530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9C129226-604B-4BF2-947B-7F7BC987C1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5B7865B1-84A4-49BD-B3D1-493354690B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42404703-939B-4C89-8F7C-F563DE6258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2" name="直線コネクタ 501">
          <a:extLst>
            <a:ext uri="{FF2B5EF4-FFF2-40B4-BE49-F238E27FC236}">
              <a16:creationId xmlns:a16="http://schemas.microsoft.com/office/drawing/2014/main" id="{A840F350-AE98-4D3D-A001-24409F87D5D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3" name="テキスト ボックス 502">
          <a:extLst>
            <a:ext uri="{FF2B5EF4-FFF2-40B4-BE49-F238E27FC236}">
              <a16:creationId xmlns:a16="http://schemas.microsoft.com/office/drawing/2014/main" id="{54891835-1516-4596-9F02-1B339390DCC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4" name="直線コネクタ 503">
          <a:extLst>
            <a:ext uri="{FF2B5EF4-FFF2-40B4-BE49-F238E27FC236}">
              <a16:creationId xmlns:a16="http://schemas.microsoft.com/office/drawing/2014/main" id="{C16F056A-1430-4530-B24F-51EE5496D6E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5" name="テキスト ボックス 504">
          <a:extLst>
            <a:ext uri="{FF2B5EF4-FFF2-40B4-BE49-F238E27FC236}">
              <a16:creationId xmlns:a16="http://schemas.microsoft.com/office/drawing/2014/main" id="{C91EF968-7E7E-4B9C-BAB9-67B85F3C892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6" name="直線コネクタ 505">
          <a:extLst>
            <a:ext uri="{FF2B5EF4-FFF2-40B4-BE49-F238E27FC236}">
              <a16:creationId xmlns:a16="http://schemas.microsoft.com/office/drawing/2014/main" id="{AC5B2A5F-9FE1-40C3-8E78-6777C50F1D9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7" name="テキスト ボックス 506">
          <a:extLst>
            <a:ext uri="{FF2B5EF4-FFF2-40B4-BE49-F238E27FC236}">
              <a16:creationId xmlns:a16="http://schemas.microsoft.com/office/drawing/2014/main" id="{4583B7ED-5A20-45F6-8659-309C48D8CE7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8" name="直線コネクタ 507">
          <a:extLst>
            <a:ext uri="{FF2B5EF4-FFF2-40B4-BE49-F238E27FC236}">
              <a16:creationId xmlns:a16="http://schemas.microsoft.com/office/drawing/2014/main" id="{D06E6299-548A-4923-97BA-6B002638BB6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9" name="テキスト ボックス 508">
          <a:extLst>
            <a:ext uri="{FF2B5EF4-FFF2-40B4-BE49-F238E27FC236}">
              <a16:creationId xmlns:a16="http://schemas.microsoft.com/office/drawing/2014/main" id="{7B51E4C1-0253-439B-9C73-D2A50A6A299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0" name="直線コネクタ 509">
          <a:extLst>
            <a:ext uri="{FF2B5EF4-FFF2-40B4-BE49-F238E27FC236}">
              <a16:creationId xmlns:a16="http://schemas.microsoft.com/office/drawing/2014/main" id="{BFE15B8D-78C7-4EAA-97B5-0B943AB7800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1" name="テキスト ボックス 510">
          <a:extLst>
            <a:ext uri="{FF2B5EF4-FFF2-40B4-BE49-F238E27FC236}">
              <a16:creationId xmlns:a16="http://schemas.microsoft.com/office/drawing/2014/main" id="{0AB8FB47-BDD8-42FE-A415-E8AE20324CF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2" name="直線コネクタ 511">
          <a:extLst>
            <a:ext uri="{FF2B5EF4-FFF2-40B4-BE49-F238E27FC236}">
              <a16:creationId xmlns:a16="http://schemas.microsoft.com/office/drawing/2014/main" id="{899AB0C4-6960-42D4-AAE4-4074F49FFBA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3" name="テキスト ボックス 512">
          <a:extLst>
            <a:ext uri="{FF2B5EF4-FFF2-40B4-BE49-F238E27FC236}">
              <a16:creationId xmlns:a16="http://schemas.microsoft.com/office/drawing/2014/main" id="{AC4E3E33-5240-4993-BBDA-678DFC2B84F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a:extLst>
            <a:ext uri="{FF2B5EF4-FFF2-40B4-BE49-F238E27FC236}">
              <a16:creationId xmlns:a16="http://schemas.microsoft.com/office/drawing/2014/main" id="{C56CB890-BC76-4F0F-8A7B-122A542950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保健センター・保健所】&#10;有形固定資産減価償却率グラフ枠">
          <a:extLst>
            <a:ext uri="{FF2B5EF4-FFF2-40B4-BE49-F238E27FC236}">
              <a16:creationId xmlns:a16="http://schemas.microsoft.com/office/drawing/2014/main" id="{09FFD7CF-63AF-4526-9F50-9B3C78B13AC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16" name="直線コネクタ 515">
          <a:extLst>
            <a:ext uri="{FF2B5EF4-FFF2-40B4-BE49-F238E27FC236}">
              <a16:creationId xmlns:a16="http://schemas.microsoft.com/office/drawing/2014/main" id="{D52D2A91-24C1-46B2-9768-5C809FF3520A}"/>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17" name="【保健センター・保健所】&#10;有形固定資産減価償却率最小値テキスト">
          <a:extLst>
            <a:ext uri="{FF2B5EF4-FFF2-40B4-BE49-F238E27FC236}">
              <a16:creationId xmlns:a16="http://schemas.microsoft.com/office/drawing/2014/main" id="{D1A7ED1B-4CE2-400A-949E-76B35DAA03BC}"/>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18" name="直線コネクタ 517">
          <a:extLst>
            <a:ext uri="{FF2B5EF4-FFF2-40B4-BE49-F238E27FC236}">
              <a16:creationId xmlns:a16="http://schemas.microsoft.com/office/drawing/2014/main" id="{28B1C5CA-F714-4B92-A4E6-4ABBBE801836}"/>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19" name="【保健センター・保健所】&#10;有形固定資産減価償却率最大値テキスト">
          <a:extLst>
            <a:ext uri="{FF2B5EF4-FFF2-40B4-BE49-F238E27FC236}">
              <a16:creationId xmlns:a16="http://schemas.microsoft.com/office/drawing/2014/main" id="{4691FD91-C5DB-49A6-A781-E5FA0955F25C}"/>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0" name="直線コネクタ 519">
          <a:extLst>
            <a:ext uri="{FF2B5EF4-FFF2-40B4-BE49-F238E27FC236}">
              <a16:creationId xmlns:a16="http://schemas.microsoft.com/office/drawing/2014/main" id="{2214E3ED-2A7C-4958-A149-70C1D253DD18}"/>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21" name="【保健センター・保健所】&#10;有形固定資産減価償却率平均値テキスト">
          <a:extLst>
            <a:ext uri="{FF2B5EF4-FFF2-40B4-BE49-F238E27FC236}">
              <a16:creationId xmlns:a16="http://schemas.microsoft.com/office/drawing/2014/main" id="{B74DA5FC-52C2-4199-AA8A-9F4C28BE9E7F}"/>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22" name="フローチャート: 判断 521">
          <a:extLst>
            <a:ext uri="{FF2B5EF4-FFF2-40B4-BE49-F238E27FC236}">
              <a16:creationId xmlns:a16="http://schemas.microsoft.com/office/drawing/2014/main" id="{DA3F36A6-F648-4463-93E8-C601291AAECE}"/>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23" name="フローチャート: 判断 522">
          <a:extLst>
            <a:ext uri="{FF2B5EF4-FFF2-40B4-BE49-F238E27FC236}">
              <a16:creationId xmlns:a16="http://schemas.microsoft.com/office/drawing/2014/main" id="{DA402A4F-B881-4258-A20A-8685879255FB}"/>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24" name="フローチャート: 判断 523">
          <a:extLst>
            <a:ext uri="{FF2B5EF4-FFF2-40B4-BE49-F238E27FC236}">
              <a16:creationId xmlns:a16="http://schemas.microsoft.com/office/drawing/2014/main" id="{97FA7D33-FAFC-478F-A4B9-96D9FAE3B765}"/>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25" name="フローチャート: 判断 524">
          <a:extLst>
            <a:ext uri="{FF2B5EF4-FFF2-40B4-BE49-F238E27FC236}">
              <a16:creationId xmlns:a16="http://schemas.microsoft.com/office/drawing/2014/main" id="{A35FE57B-9120-42FC-B51B-A5C4A82C9BFA}"/>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26" name="フローチャート: 判断 525">
          <a:extLst>
            <a:ext uri="{FF2B5EF4-FFF2-40B4-BE49-F238E27FC236}">
              <a16:creationId xmlns:a16="http://schemas.microsoft.com/office/drawing/2014/main" id="{C4585DD9-DB10-4955-92D9-DAF63A81F58C}"/>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3FBD47CE-D7AE-4907-92A3-054348F63B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421B8754-E713-4ADF-AA65-2FC4F498F8F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7C9B5B3-22FE-44E6-AFB2-AD1BD42419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4125D070-4594-45D0-B6FC-38C75FF787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C743A694-9520-42E2-A0A9-6A8FA9FD6B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532" name="楕円 531">
          <a:extLst>
            <a:ext uri="{FF2B5EF4-FFF2-40B4-BE49-F238E27FC236}">
              <a16:creationId xmlns:a16="http://schemas.microsoft.com/office/drawing/2014/main" id="{8AFC9F01-1EA7-4A3D-998D-5B8654D0B60C}"/>
            </a:ext>
          </a:extLst>
        </xdr:cNvPr>
        <xdr:cNvSpPr/>
      </xdr:nvSpPr>
      <xdr:spPr>
        <a:xfrm>
          <a:off x="16268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533" name="【保健センター・保健所】&#10;有形固定資産減価償却率該当値テキスト">
          <a:extLst>
            <a:ext uri="{FF2B5EF4-FFF2-40B4-BE49-F238E27FC236}">
              <a16:creationId xmlns:a16="http://schemas.microsoft.com/office/drawing/2014/main" id="{983305C4-B9C2-45CF-900E-39605F6C0C9E}"/>
            </a:ext>
          </a:extLst>
        </xdr:cNvPr>
        <xdr:cNvSpPr txBox="1"/>
      </xdr:nvSpPr>
      <xdr:spPr>
        <a:xfrm>
          <a:off x="16357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110853</xdr:rowOff>
    </xdr:from>
    <xdr:to>
      <xdr:col>81</xdr:col>
      <xdr:colOff>101600</xdr:colOff>
      <xdr:row>61</xdr:row>
      <xdr:rowOff>41003</xdr:rowOff>
    </xdr:to>
    <xdr:sp macro="" textlink="">
      <xdr:nvSpPr>
        <xdr:cNvPr id="534" name="楕円 533">
          <a:extLst>
            <a:ext uri="{FF2B5EF4-FFF2-40B4-BE49-F238E27FC236}">
              <a16:creationId xmlns:a16="http://schemas.microsoft.com/office/drawing/2014/main" id="{24E66A1F-E650-4CB2-8406-C8DE48B31D8B}"/>
            </a:ext>
          </a:extLst>
        </xdr:cNvPr>
        <xdr:cNvSpPr/>
      </xdr:nvSpPr>
      <xdr:spPr>
        <a:xfrm>
          <a:off x="15430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161653</xdr:rowOff>
    </xdr:from>
    <xdr:to>
      <xdr:col>85</xdr:col>
      <xdr:colOff>127000</xdr:colOff>
      <xdr:row>61</xdr:row>
      <xdr:rowOff>29391</xdr:rowOff>
    </xdr:to>
    <xdr:cxnSp macro="">
      <xdr:nvCxnSpPr>
        <xdr:cNvPr id="535" name="直線コネクタ 534">
          <a:extLst>
            <a:ext uri="{FF2B5EF4-FFF2-40B4-BE49-F238E27FC236}">
              <a16:creationId xmlns:a16="http://schemas.microsoft.com/office/drawing/2014/main" id="{DDAAB2B2-FD34-4E4B-A73D-10E08AC2DF37}"/>
            </a:ext>
          </a:extLst>
        </xdr:cNvPr>
        <xdr:cNvCxnSpPr/>
      </xdr:nvCxnSpPr>
      <xdr:spPr>
        <a:xfrm>
          <a:off x="15481300" y="1044865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70031</xdr:rowOff>
    </xdr:from>
    <xdr:to>
      <xdr:col>76</xdr:col>
      <xdr:colOff>165100</xdr:colOff>
      <xdr:row>61</xdr:row>
      <xdr:rowOff>181</xdr:rowOff>
    </xdr:to>
    <xdr:sp macro="" textlink="">
      <xdr:nvSpPr>
        <xdr:cNvPr id="536" name="楕円 535">
          <a:extLst>
            <a:ext uri="{FF2B5EF4-FFF2-40B4-BE49-F238E27FC236}">
              <a16:creationId xmlns:a16="http://schemas.microsoft.com/office/drawing/2014/main" id="{FAA9CBC8-9EF6-445E-9E75-BA5B5273E185}"/>
            </a:ext>
          </a:extLst>
        </xdr:cNvPr>
        <xdr:cNvSpPr/>
      </xdr:nvSpPr>
      <xdr:spPr>
        <a:xfrm>
          <a:off x="14541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120831</xdr:rowOff>
    </xdr:from>
    <xdr:to>
      <xdr:col>81</xdr:col>
      <xdr:colOff>50800</xdr:colOff>
      <xdr:row>60</xdr:row>
      <xdr:rowOff>161653</xdr:rowOff>
    </xdr:to>
    <xdr:cxnSp macro="">
      <xdr:nvCxnSpPr>
        <xdr:cNvPr id="537" name="直線コネクタ 536">
          <a:extLst>
            <a:ext uri="{FF2B5EF4-FFF2-40B4-BE49-F238E27FC236}">
              <a16:creationId xmlns:a16="http://schemas.microsoft.com/office/drawing/2014/main" id="{442F7FF7-AA91-41E2-8BFA-C13DE6453B0E}"/>
            </a:ext>
          </a:extLst>
        </xdr:cNvPr>
        <xdr:cNvCxnSpPr/>
      </xdr:nvCxnSpPr>
      <xdr:spPr>
        <a:xfrm>
          <a:off x="14592300" y="1040783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58601</xdr:rowOff>
    </xdr:from>
    <xdr:to>
      <xdr:col>72</xdr:col>
      <xdr:colOff>38100</xdr:colOff>
      <xdr:row>60</xdr:row>
      <xdr:rowOff>160201</xdr:rowOff>
    </xdr:to>
    <xdr:sp macro="" textlink="">
      <xdr:nvSpPr>
        <xdr:cNvPr id="538" name="楕円 537">
          <a:extLst>
            <a:ext uri="{FF2B5EF4-FFF2-40B4-BE49-F238E27FC236}">
              <a16:creationId xmlns:a16="http://schemas.microsoft.com/office/drawing/2014/main" id="{624C9B47-B2E3-418B-BF0B-7DE264E5E64A}"/>
            </a:ext>
          </a:extLst>
        </xdr:cNvPr>
        <xdr:cNvSpPr/>
      </xdr:nvSpPr>
      <xdr:spPr>
        <a:xfrm>
          <a:off x="13652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109401</xdr:rowOff>
    </xdr:from>
    <xdr:to>
      <xdr:col>76</xdr:col>
      <xdr:colOff>114300</xdr:colOff>
      <xdr:row>60</xdr:row>
      <xdr:rowOff>120831</xdr:rowOff>
    </xdr:to>
    <xdr:cxnSp macro="">
      <xdr:nvCxnSpPr>
        <xdr:cNvPr id="539" name="直線コネクタ 538">
          <a:extLst>
            <a:ext uri="{FF2B5EF4-FFF2-40B4-BE49-F238E27FC236}">
              <a16:creationId xmlns:a16="http://schemas.microsoft.com/office/drawing/2014/main" id="{69787F33-E0A4-4C36-BB30-8AB8C1BA2683}"/>
            </a:ext>
          </a:extLst>
        </xdr:cNvPr>
        <xdr:cNvCxnSpPr/>
      </xdr:nvCxnSpPr>
      <xdr:spPr>
        <a:xfrm>
          <a:off x="13703300" y="103964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40" name="n_1aveValue【保健センター・保健所】&#10;有形固定資産減価償却率">
          <a:extLst>
            <a:ext uri="{FF2B5EF4-FFF2-40B4-BE49-F238E27FC236}">
              <a16:creationId xmlns:a16="http://schemas.microsoft.com/office/drawing/2014/main" id="{28E24D92-C0ED-4D64-B8DB-D63E5A8E10D6}"/>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41" name="n_2aveValue【保健センター・保健所】&#10;有形固定資産減価償却率">
          <a:extLst>
            <a:ext uri="{FF2B5EF4-FFF2-40B4-BE49-F238E27FC236}">
              <a16:creationId xmlns:a16="http://schemas.microsoft.com/office/drawing/2014/main" id="{5815F482-8B4B-4126-842C-F90902C120B3}"/>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42" name="n_3aveValue【保健センター・保健所】&#10;有形固定資産減価償却率">
          <a:extLst>
            <a:ext uri="{FF2B5EF4-FFF2-40B4-BE49-F238E27FC236}">
              <a16:creationId xmlns:a16="http://schemas.microsoft.com/office/drawing/2014/main" id="{E08A8F8E-8F41-4FAD-A4CA-EB82AE6AC1AB}"/>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43" name="n_4aveValue【保健センター・保健所】&#10;有形固定資産減価償却率">
          <a:extLst>
            <a:ext uri="{FF2B5EF4-FFF2-40B4-BE49-F238E27FC236}">
              <a16:creationId xmlns:a16="http://schemas.microsoft.com/office/drawing/2014/main" id="{F312F84F-63F7-4D2B-9383-947AFD0CA70C}"/>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32130</xdr:rowOff>
    </xdr:from>
    <xdr:ext cx="405111" cy="259045"/>
    <xdr:sp macro="" textlink="">
      <xdr:nvSpPr>
        <xdr:cNvPr id="544" name="n_1mainValue【保健センター・保健所】&#10;有形固定資産減価償却率">
          <a:extLst>
            <a:ext uri="{FF2B5EF4-FFF2-40B4-BE49-F238E27FC236}">
              <a16:creationId xmlns:a16="http://schemas.microsoft.com/office/drawing/2014/main" id="{6BCCFA97-971F-41A5-B10B-19DA5D0DFFD3}"/>
            </a:ext>
          </a:extLst>
        </xdr:cNvPr>
        <xdr:cNvSpPr txBox="1"/>
      </xdr:nvSpPr>
      <xdr:spPr>
        <a:xfrm>
          <a:off x="15266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162758</xdr:rowOff>
    </xdr:from>
    <xdr:ext cx="405111" cy="259045"/>
    <xdr:sp macro="" textlink="">
      <xdr:nvSpPr>
        <xdr:cNvPr id="545" name="n_2mainValue【保健センター・保健所】&#10;有形固定資産減価償却率">
          <a:extLst>
            <a:ext uri="{FF2B5EF4-FFF2-40B4-BE49-F238E27FC236}">
              <a16:creationId xmlns:a16="http://schemas.microsoft.com/office/drawing/2014/main" id="{C3EC799B-D4BA-4ED7-9054-2F6FA17CD002}"/>
            </a:ext>
          </a:extLst>
        </xdr:cNvPr>
        <xdr:cNvSpPr txBox="1"/>
      </xdr:nvSpPr>
      <xdr:spPr>
        <a:xfrm>
          <a:off x="14389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151328</xdr:rowOff>
    </xdr:from>
    <xdr:ext cx="405111" cy="259045"/>
    <xdr:sp macro="" textlink="">
      <xdr:nvSpPr>
        <xdr:cNvPr id="546" name="n_3mainValue【保健センター・保健所】&#10;有形固定資産減価償却率">
          <a:extLst>
            <a:ext uri="{FF2B5EF4-FFF2-40B4-BE49-F238E27FC236}">
              <a16:creationId xmlns:a16="http://schemas.microsoft.com/office/drawing/2014/main" id="{1736220B-0254-4F0E-BCC3-DD560CA1E865}"/>
            </a:ext>
          </a:extLst>
        </xdr:cNvPr>
        <xdr:cNvSpPr txBox="1"/>
      </xdr:nvSpPr>
      <xdr:spPr>
        <a:xfrm>
          <a:off x="13500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a:extLst>
            <a:ext uri="{FF2B5EF4-FFF2-40B4-BE49-F238E27FC236}">
              <a16:creationId xmlns:a16="http://schemas.microsoft.com/office/drawing/2014/main" id="{64C159E7-0449-4BD7-B9CF-565ABABBBA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a:extLst>
            <a:ext uri="{FF2B5EF4-FFF2-40B4-BE49-F238E27FC236}">
              <a16:creationId xmlns:a16="http://schemas.microsoft.com/office/drawing/2014/main" id="{FF158343-B478-410F-8127-3AA75D37B5A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a:extLst>
            <a:ext uri="{FF2B5EF4-FFF2-40B4-BE49-F238E27FC236}">
              <a16:creationId xmlns:a16="http://schemas.microsoft.com/office/drawing/2014/main" id="{4EE20745-8197-41DD-BD5A-81D5E564C1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a:extLst>
            <a:ext uri="{FF2B5EF4-FFF2-40B4-BE49-F238E27FC236}">
              <a16:creationId xmlns:a16="http://schemas.microsoft.com/office/drawing/2014/main" id="{6287AAAF-3708-45B3-8C88-0B82E2F755E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a:extLst>
            <a:ext uri="{FF2B5EF4-FFF2-40B4-BE49-F238E27FC236}">
              <a16:creationId xmlns:a16="http://schemas.microsoft.com/office/drawing/2014/main" id="{34D2DEEE-6A33-4E43-9622-1C39A856E9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a:extLst>
            <a:ext uri="{FF2B5EF4-FFF2-40B4-BE49-F238E27FC236}">
              <a16:creationId xmlns:a16="http://schemas.microsoft.com/office/drawing/2014/main" id="{8AE44A5E-7764-4DEF-B2DC-DD6BBA0C73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a:extLst>
            <a:ext uri="{FF2B5EF4-FFF2-40B4-BE49-F238E27FC236}">
              <a16:creationId xmlns:a16="http://schemas.microsoft.com/office/drawing/2014/main" id="{3BF0F863-A73B-4466-8A97-E886260270A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a:extLst>
            <a:ext uri="{FF2B5EF4-FFF2-40B4-BE49-F238E27FC236}">
              <a16:creationId xmlns:a16="http://schemas.microsoft.com/office/drawing/2014/main" id="{8187BC8A-22B1-4FE5-9A8B-8386B631FE3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a:extLst>
            <a:ext uri="{FF2B5EF4-FFF2-40B4-BE49-F238E27FC236}">
              <a16:creationId xmlns:a16="http://schemas.microsoft.com/office/drawing/2014/main" id="{BD6F960A-F406-41CA-8686-42E49F8D3D8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a:extLst>
            <a:ext uri="{FF2B5EF4-FFF2-40B4-BE49-F238E27FC236}">
              <a16:creationId xmlns:a16="http://schemas.microsoft.com/office/drawing/2014/main" id="{BC436FDA-E9F9-4A6A-842C-58EBB01A59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a:extLst>
            <a:ext uri="{FF2B5EF4-FFF2-40B4-BE49-F238E27FC236}">
              <a16:creationId xmlns:a16="http://schemas.microsoft.com/office/drawing/2014/main" id="{631100FD-FEF6-4E46-9899-92BCB59CD63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a:extLst>
            <a:ext uri="{FF2B5EF4-FFF2-40B4-BE49-F238E27FC236}">
              <a16:creationId xmlns:a16="http://schemas.microsoft.com/office/drawing/2014/main" id="{CB09299A-9A07-4B8E-97AF-98374490B97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a:extLst>
            <a:ext uri="{FF2B5EF4-FFF2-40B4-BE49-F238E27FC236}">
              <a16:creationId xmlns:a16="http://schemas.microsoft.com/office/drawing/2014/main" id="{8ACC2262-962C-4818-905C-1DEF487AC72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a:extLst>
            <a:ext uri="{FF2B5EF4-FFF2-40B4-BE49-F238E27FC236}">
              <a16:creationId xmlns:a16="http://schemas.microsoft.com/office/drawing/2014/main" id="{BA425636-A8E0-469F-AFAD-E497C830668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a:extLst>
            <a:ext uri="{FF2B5EF4-FFF2-40B4-BE49-F238E27FC236}">
              <a16:creationId xmlns:a16="http://schemas.microsoft.com/office/drawing/2014/main" id="{FCF1DF93-FF76-4E47-91E3-DEF5F0EDA80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a:extLst>
            <a:ext uri="{FF2B5EF4-FFF2-40B4-BE49-F238E27FC236}">
              <a16:creationId xmlns:a16="http://schemas.microsoft.com/office/drawing/2014/main" id="{3FEDE50F-DE3B-43C4-9AD9-7152C7B55B0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a:extLst>
            <a:ext uri="{FF2B5EF4-FFF2-40B4-BE49-F238E27FC236}">
              <a16:creationId xmlns:a16="http://schemas.microsoft.com/office/drawing/2014/main" id="{80F7CB2C-1C49-4491-A2AA-B70DB01B912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a:extLst>
            <a:ext uri="{FF2B5EF4-FFF2-40B4-BE49-F238E27FC236}">
              <a16:creationId xmlns:a16="http://schemas.microsoft.com/office/drawing/2014/main" id="{02D5F84C-B75D-4C86-9326-4E387C640C9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a:extLst>
            <a:ext uri="{FF2B5EF4-FFF2-40B4-BE49-F238E27FC236}">
              <a16:creationId xmlns:a16="http://schemas.microsoft.com/office/drawing/2014/main" id="{38482AFD-3716-4D0E-807C-495A2CD039B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6" name="テキスト ボックス 565">
          <a:extLst>
            <a:ext uri="{FF2B5EF4-FFF2-40B4-BE49-F238E27FC236}">
              <a16:creationId xmlns:a16="http://schemas.microsoft.com/office/drawing/2014/main" id="{DA916240-2308-45E2-AD92-1A563EA71A1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BBD45167-14B6-458F-8849-FF9CC9E18CA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F77C2623-0542-4EC0-8A1D-EAFB36889D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a:extLst>
            <a:ext uri="{FF2B5EF4-FFF2-40B4-BE49-F238E27FC236}">
              <a16:creationId xmlns:a16="http://schemas.microsoft.com/office/drawing/2014/main" id="{0BFDE158-A465-4929-BE58-E135CA74457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70" name="直線コネクタ 569">
          <a:extLst>
            <a:ext uri="{FF2B5EF4-FFF2-40B4-BE49-F238E27FC236}">
              <a16:creationId xmlns:a16="http://schemas.microsoft.com/office/drawing/2014/main" id="{2886EA0C-2B93-4208-9AF8-382D8C759D77}"/>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71" name="【保健センター・保健所】&#10;一人当たり面積最小値テキスト">
          <a:extLst>
            <a:ext uri="{FF2B5EF4-FFF2-40B4-BE49-F238E27FC236}">
              <a16:creationId xmlns:a16="http://schemas.microsoft.com/office/drawing/2014/main" id="{6D08BA43-F2EE-4126-8F64-34A8B2E9BC04}"/>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72" name="直線コネクタ 571">
          <a:extLst>
            <a:ext uri="{FF2B5EF4-FFF2-40B4-BE49-F238E27FC236}">
              <a16:creationId xmlns:a16="http://schemas.microsoft.com/office/drawing/2014/main" id="{C4C42985-9CAF-44DA-804B-42269060C75A}"/>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73" name="【保健センター・保健所】&#10;一人当たり面積最大値テキスト">
          <a:extLst>
            <a:ext uri="{FF2B5EF4-FFF2-40B4-BE49-F238E27FC236}">
              <a16:creationId xmlns:a16="http://schemas.microsoft.com/office/drawing/2014/main" id="{5A99995D-6143-4B33-AE2B-E1D9A6E5F20B}"/>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74" name="直線コネクタ 573">
          <a:extLst>
            <a:ext uri="{FF2B5EF4-FFF2-40B4-BE49-F238E27FC236}">
              <a16:creationId xmlns:a16="http://schemas.microsoft.com/office/drawing/2014/main" id="{24C72950-B18A-4681-BBB9-6E7BFAFF5587}"/>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75" name="【保健センター・保健所】&#10;一人当たり面積平均値テキスト">
          <a:extLst>
            <a:ext uri="{FF2B5EF4-FFF2-40B4-BE49-F238E27FC236}">
              <a16:creationId xmlns:a16="http://schemas.microsoft.com/office/drawing/2014/main" id="{4C976BD9-B9E2-4293-8504-F8DC2A7351EA}"/>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576" name="フローチャート: 判断 575">
          <a:extLst>
            <a:ext uri="{FF2B5EF4-FFF2-40B4-BE49-F238E27FC236}">
              <a16:creationId xmlns:a16="http://schemas.microsoft.com/office/drawing/2014/main" id="{434B6986-8FB1-43A4-8787-239345D21EE5}"/>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577" name="フローチャート: 判断 576">
          <a:extLst>
            <a:ext uri="{FF2B5EF4-FFF2-40B4-BE49-F238E27FC236}">
              <a16:creationId xmlns:a16="http://schemas.microsoft.com/office/drawing/2014/main" id="{80C37C96-FF38-4A65-A516-320FC660BBA2}"/>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578" name="フローチャート: 判断 577">
          <a:extLst>
            <a:ext uri="{FF2B5EF4-FFF2-40B4-BE49-F238E27FC236}">
              <a16:creationId xmlns:a16="http://schemas.microsoft.com/office/drawing/2014/main" id="{2619EAB8-61F8-4D34-AAA1-564151C70B44}"/>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579" name="フローチャート: 判断 578">
          <a:extLst>
            <a:ext uri="{FF2B5EF4-FFF2-40B4-BE49-F238E27FC236}">
              <a16:creationId xmlns:a16="http://schemas.microsoft.com/office/drawing/2014/main" id="{6292BBDF-30D1-4F3C-A8D4-A8108D193898}"/>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580" name="フローチャート: 判断 579">
          <a:extLst>
            <a:ext uri="{FF2B5EF4-FFF2-40B4-BE49-F238E27FC236}">
              <a16:creationId xmlns:a16="http://schemas.microsoft.com/office/drawing/2014/main" id="{7CCDE374-3A9D-47A2-A23F-287409B52B6A}"/>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6B78689F-E769-4B9A-BF48-B49B161F11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5BD1BAFC-0EF0-4ABE-87F0-790799C337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3DED14E3-720D-492A-A32B-2971D0B4C9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A8D942F-BCFA-4FAB-B45F-7E914C17AD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1CE0FAB1-E96C-44FF-931D-EBB01B7D0EC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586" name="楕円 585">
          <a:extLst>
            <a:ext uri="{FF2B5EF4-FFF2-40B4-BE49-F238E27FC236}">
              <a16:creationId xmlns:a16="http://schemas.microsoft.com/office/drawing/2014/main" id="{3043C0ED-9DAD-4EEB-943E-3F46B8A7580A}"/>
            </a:ext>
          </a:extLst>
        </xdr:cNvPr>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158767</xdr:rowOff>
    </xdr:from>
    <xdr:ext cx="469744" cy="259045"/>
    <xdr:sp macro="" textlink="">
      <xdr:nvSpPr>
        <xdr:cNvPr id="587" name="【保健センター・保健所】&#10;一人当たり面積該当値テキスト">
          <a:extLst>
            <a:ext uri="{FF2B5EF4-FFF2-40B4-BE49-F238E27FC236}">
              <a16:creationId xmlns:a16="http://schemas.microsoft.com/office/drawing/2014/main" id="{5073DFC4-2C2A-4929-88B8-02907C626AF9}"/>
            </a:ext>
          </a:extLst>
        </xdr:cNvPr>
        <xdr:cNvSpPr txBox="1"/>
      </xdr:nvSpPr>
      <xdr:spPr>
        <a:xfrm>
          <a:off x="22199600"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588" name="楕円 587">
          <a:extLst>
            <a:ext uri="{FF2B5EF4-FFF2-40B4-BE49-F238E27FC236}">
              <a16:creationId xmlns:a16="http://schemas.microsoft.com/office/drawing/2014/main" id="{34DA6F48-07BA-4DFF-9A8D-2C2A2B874C56}"/>
            </a:ext>
          </a:extLst>
        </xdr:cNvPr>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19050</xdr:rowOff>
    </xdr:to>
    <xdr:cxnSp macro="">
      <xdr:nvCxnSpPr>
        <xdr:cNvPr id="589" name="直線コネクタ 588">
          <a:extLst>
            <a:ext uri="{FF2B5EF4-FFF2-40B4-BE49-F238E27FC236}">
              <a16:creationId xmlns:a16="http://schemas.microsoft.com/office/drawing/2014/main" id="{875C8B93-5F1E-4C63-BEAE-7EC3905005CA}"/>
            </a:ext>
          </a:extLst>
        </xdr:cNvPr>
        <xdr:cNvCxnSpPr/>
      </xdr:nvCxnSpPr>
      <xdr:spPr>
        <a:xfrm flipV="1">
          <a:off x="21323300" y="1081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590" name="楕円 589">
          <a:extLst>
            <a:ext uri="{FF2B5EF4-FFF2-40B4-BE49-F238E27FC236}">
              <a16:creationId xmlns:a16="http://schemas.microsoft.com/office/drawing/2014/main" id="{98446481-38A4-4B7B-A771-2086C6F8F694}"/>
            </a:ext>
          </a:extLst>
        </xdr:cNvPr>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591" name="直線コネクタ 590">
          <a:extLst>
            <a:ext uri="{FF2B5EF4-FFF2-40B4-BE49-F238E27FC236}">
              <a16:creationId xmlns:a16="http://schemas.microsoft.com/office/drawing/2014/main" id="{4A9F4DD6-D725-4EC3-B789-FA7A9F8EFAF9}"/>
            </a:ext>
          </a:extLst>
        </xdr:cNvPr>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592" name="楕円 591">
          <a:extLst>
            <a:ext uri="{FF2B5EF4-FFF2-40B4-BE49-F238E27FC236}">
              <a16:creationId xmlns:a16="http://schemas.microsoft.com/office/drawing/2014/main" id="{D8EFF772-9820-4C80-8152-F787572C8B4B}"/>
            </a:ext>
          </a:extLst>
        </xdr:cNvPr>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593" name="直線コネクタ 592">
          <a:extLst>
            <a:ext uri="{FF2B5EF4-FFF2-40B4-BE49-F238E27FC236}">
              <a16:creationId xmlns:a16="http://schemas.microsoft.com/office/drawing/2014/main" id="{2CC302FC-851E-423A-B02C-D7BE8C67C723}"/>
            </a:ext>
          </a:extLst>
        </xdr:cNvPr>
        <xdr:cNvCxnSpPr/>
      </xdr:nvCxnSpPr>
      <xdr:spPr>
        <a:xfrm flipV="1">
          <a:off x="19545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594" name="n_1aveValue【保健センター・保健所】&#10;一人当たり面積">
          <a:extLst>
            <a:ext uri="{FF2B5EF4-FFF2-40B4-BE49-F238E27FC236}">
              <a16:creationId xmlns:a16="http://schemas.microsoft.com/office/drawing/2014/main" id="{0ABB356C-F39C-458E-8E2B-382CFC9C9FDE}"/>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595" name="n_2aveValue【保健センター・保健所】&#10;一人当たり面積">
          <a:extLst>
            <a:ext uri="{FF2B5EF4-FFF2-40B4-BE49-F238E27FC236}">
              <a16:creationId xmlns:a16="http://schemas.microsoft.com/office/drawing/2014/main" id="{897C497A-20D4-4B92-BA46-023DAEF433D4}"/>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596" name="n_3aveValue【保健センター・保健所】&#10;一人当たり面積">
          <a:extLst>
            <a:ext uri="{FF2B5EF4-FFF2-40B4-BE49-F238E27FC236}">
              <a16:creationId xmlns:a16="http://schemas.microsoft.com/office/drawing/2014/main" id="{EFD3D778-A741-4F7F-B78F-0D88BFFDDA29}"/>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597" name="n_4aveValue【保健センター・保健所】&#10;一人当たり面積">
          <a:extLst>
            <a:ext uri="{FF2B5EF4-FFF2-40B4-BE49-F238E27FC236}">
              <a16:creationId xmlns:a16="http://schemas.microsoft.com/office/drawing/2014/main" id="{1AF462D7-ADFA-45EC-95E5-0B96B989D5AC}"/>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598" name="n_1mainValue【保健センター・保健所】&#10;一人当たり面積">
          <a:extLst>
            <a:ext uri="{FF2B5EF4-FFF2-40B4-BE49-F238E27FC236}">
              <a16:creationId xmlns:a16="http://schemas.microsoft.com/office/drawing/2014/main" id="{2A3479A7-0172-4847-9D6E-11F3CA201745}"/>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599" name="n_2mainValue【保健センター・保健所】&#10;一人当たり面積">
          <a:extLst>
            <a:ext uri="{FF2B5EF4-FFF2-40B4-BE49-F238E27FC236}">
              <a16:creationId xmlns:a16="http://schemas.microsoft.com/office/drawing/2014/main" id="{EEC29CAB-154C-4B52-823E-B29F53ED8FE2}"/>
            </a:ext>
          </a:extLst>
        </xdr:cNvPr>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93997</xdr:rowOff>
    </xdr:from>
    <xdr:ext cx="469744" cy="259045"/>
    <xdr:sp macro="" textlink="">
      <xdr:nvSpPr>
        <xdr:cNvPr id="600" name="n_3mainValue【保健センター・保健所】&#10;一人当たり面積">
          <a:extLst>
            <a:ext uri="{FF2B5EF4-FFF2-40B4-BE49-F238E27FC236}">
              <a16:creationId xmlns:a16="http://schemas.microsoft.com/office/drawing/2014/main" id="{F6090860-F987-4DEC-B94E-D059D5227BFA}"/>
            </a:ext>
          </a:extLst>
        </xdr:cNvPr>
        <xdr:cNvSpPr txBox="1"/>
      </xdr:nvSpPr>
      <xdr:spPr>
        <a:xfrm>
          <a:off x="193104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4766E406-C7AA-4126-BFB9-2A6668A24F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7B0E34C7-0034-4669-A223-42404B6450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E7F4C24F-ED78-467D-AD43-6C2B1281A5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B4BAC2B7-91D6-4D72-94FE-C41B214568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7EFFD385-7F32-49AB-A1C2-A3B176DC8D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A2C01C5C-9634-4854-A7DA-46816001F6D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E404D12D-721A-48AB-A90B-F688DA6E90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D5B2AE43-F6CE-4182-8268-82D39EBF21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a:extLst>
            <a:ext uri="{FF2B5EF4-FFF2-40B4-BE49-F238E27FC236}">
              <a16:creationId xmlns:a16="http://schemas.microsoft.com/office/drawing/2014/main" id="{43AE311C-4059-421A-A3EE-8048C27496D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a16="http://schemas.microsoft.com/office/drawing/2014/main" id="{A38B010D-579E-4BEB-B0E9-5087A3D450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a:extLst>
            <a:ext uri="{FF2B5EF4-FFF2-40B4-BE49-F238E27FC236}">
              <a16:creationId xmlns:a16="http://schemas.microsoft.com/office/drawing/2014/main" id="{86BE78F8-B4F0-443C-852E-465C4046BFE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a:extLst>
            <a:ext uri="{FF2B5EF4-FFF2-40B4-BE49-F238E27FC236}">
              <a16:creationId xmlns:a16="http://schemas.microsoft.com/office/drawing/2014/main" id="{4992E68F-B20D-4FFF-AC9E-82049C6F126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id="{08D416EB-E059-4044-B1C2-6D31E8CAE9D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a:extLst>
            <a:ext uri="{FF2B5EF4-FFF2-40B4-BE49-F238E27FC236}">
              <a16:creationId xmlns:a16="http://schemas.microsoft.com/office/drawing/2014/main" id="{A817061F-DDCD-4A5D-99E6-398120AE9B3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a:extLst>
            <a:ext uri="{FF2B5EF4-FFF2-40B4-BE49-F238E27FC236}">
              <a16:creationId xmlns:a16="http://schemas.microsoft.com/office/drawing/2014/main" id="{FD5A133A-A9DC-46D2-AE74-506DC4AC5DB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a:extLst>
            <a:ext uri="{FF2B5EF4-FFF2-40B4-BE49-F238E27FC236}">
              <a16:creationId xmlns:a16="http://schemas.microsoft.com/office/drawing/2014/main" id="{2CA20406-DAD0-4F0D-9EDC-17A33C71D0D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a:extLst>
            <a:ext uri="{FF2B5EF4-FFF2-40B4-BE49-F238E27FC236}">
              <a16:creationId xmlns:a16="http://schemas.microsoft.com/office/drawing/2014/main" id="{1E52328D-6095-4936-9847-AD475C35105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a:extLst>
            <a:ext uri="{FF2B5EF4-FFF2-40B4-BE49-F238E27FC236}">
              <a16:creationId xmlns:a16="http://schemas.microsoft.com/office/drawing/2014/main" id="{F594D2D2-36E8-40BC-AE2E-21A4080321F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a:extLst>
            <a:ext uri="{FF2B5EF4-FFF2-40B4-BE49-F238E27FC236}">
              <a16:creationId xmlns:a16="http://schemas.microsoft.com/office/drawing/2014/main" id="{0C2AA3A9-E7EE-4ABB-BC84-6F0BA7AC6F0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a:extLst>
            <a:ext uri="{FF2B5EF4-FFF2-40B4-BE49-F238E27FC236}">
              <a16:creationId xmlns:a16="http://schemas.microsoft.com/office/drawing/2014/main" id="{00CCFC75-33F1-4892-8366-83EEFAF217D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1" name="テキスト ボックス 620">
          <a:extLst>
            <a:ext uri="{FF2B5EF4-FFF2-40B4-BE49-F238E27FC236}">
              <a16:creationId xmlns:a16="http://schemas.microsoft.com/office/drawing/2014/main" id="{8D4B9212-8ED2-4037-B62E-198638363D8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a:extLst>
            <a:ext uri="{FF2B5EF4-FFF2-40B4-BE49-F238E27FC236}">
              <a16:creationId xmlns:a16="http://schemas.microsoft.com/office/drawing/2014/main" id="{CE176094-156A-4CFA-AEAC-9CE8671F57A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3" name="テキスト ボックス 622">
          <a:extLst>
            <a:ext uri="{FF2B5EF4-FFF2-40B4-BE49-F238E27FC236}">
              <a16:creationId xmlns:a16="http://schemas.microsoft.com/office/drawing/2014/main" id="{64549C69-1D3B-4DD8-BB69-B0D97B12166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消防施設】&#10;有形固定資産減価償却率グラフ枠">
          <a:extLst>
            <a:ext uri="{FF2B5EF4-FFF2-40B4-BE49-F238E27FC236}">
              <a16:creationId xmlns:a16="http://schemas.microsoft.com/office/drawing/2014/main" id="{72EB6F04-CD81-465C-8FBB-464F18FCB7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25" name="直線コネクタ 624">
          <a:extLst>
            <a:ext uri="{FF2B5EF4-FFF2-40B4-BE49-F238E27FC236}">
              <a16:creationId xmlns:a16="http://schemas.microsoft.com/office/drawing/2014/main" id="{104FE96C-A11F-4E03-9901-842DC82EDEDC}"/>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26" name="【消防施設】&#10;有形固定資産減価償却率最小値テキスト">
          <a:extLst>
            <a:ext uri="{FF2B5EF4-FFF2-40B4-BE49-F238E27FC236}">
              <a16:creationId xmlns:a16="http://schemas.microsoft.com/office/drawing/2014/main" id="{0AFED345-8582-41B4-B88F-F1AB64D1C401}"/>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27" name="直線コネクタ 626">
          <a:extLst>
            <a:ext uri="{FF2B5EF4-FFF2-40B4-BE49-F238E27FC236}">
              <a16:creationId xmlns:a16="http://schemas.microsoft.com/office/drawing/2014/main" id="{E1D12906-2B04-44A7-805F-DE55081824AE}"/>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28" name="【消防施設】&#10;有形固定資産減価償却率最大値テキスト">
          <a:extLst>
            <a:ext uri="{FF2B5EF4-FFF2-40B4-BE49-F238E27FC236}">
              <a16:creationId xmlns:a16="http://schemas.microsoft.com/office/drawing/2014/main" id="{05D965A5-F9BE-427A-8D8F-B16DD91CA131}"/>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29" name="直線コネクタ 628">
          <a:extLst>
            <a:ext uri="{FF2B5EF4-FFF2-40B4-BE49-F238E27FC236}">
              <a16:creationId xmlns:a16="http://schemas.microsoft.com/office/drawing/2014/main" id="{2A22D473-1A44-49E6-B454-18E04C5BC191}"/>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30" name="【消防施設】&#10;有形固定資産減価償却率平均値テキスト">
          <a:extLst>
            <a:ext uri="{FF2B5EF4-FFF2-40B4-BE49-F238E27FC236}">
              <a16:creationId xmlns:a16="http://schemas.microsoft.com/office/drawing/2014/main" id="{697E4865-035F-45AE-9334-B56EE1A72974}"/>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31" name="フローチャート: 判断 630">
          <a:extLst>
            <a:ext uri="{FF2B5EF4-FFF2-40B4-BE49-F238E27FC236}">
              <a16:creationId xmlns:a16="http://schemas.microsoft.com/office/drawing/2014/main" id="{68208F22-225D-49D6-AC3B-1515156D0E43}"/>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32" name="フローチャート: 判断 631">
          <a:extLst>
            <a:ext uri="{FF2B5EF4-FFF2-40B4-BE49-F238E27FC236}">
              <a16:creationId xmlns:a16="http://schemas.microsoft.com/office/drawing/2014/main" id="{8572F78F-0C0D-446E-9540-1B8B26A66E91}"/>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33" name="フローチャート: 判断 632">
          <a:extLst>
            <a:ext uri="{FF2B5EF4-FFF2-40B4-BE49-F238E27FC236}">
              <a16:creationId xmlns:a16="http://schemas.microsoft.com/office/drawing/2014/main" id="{C2452EF3-6123-48AC-8AB0-9E5176CD8834}"/>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34" name="フローチャート: 判断 633">
          <a:extLst>
            <a:ext uri="{FF2B5EF4-FFF2-40B4-BE49-F238E27FC236}">
              <a16:creationId xmlns:a16="http://schemas.microsoft.com/office/drawing/2014/main" id="{E931B856-F43D-4488-9DC6-56F433EBA1F1}"/>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35" name="フローチャート: 判断 634">
          <a:extLst>
            <a:ext uri="{FF2B5EF4-FFF2-40B4-BE49-F238E27FC236}">
              <a16:creationId xmlns:a16="http://schemas.microsoft.com/office/drawing/2014/main" id="{CCD21878-D434-4D1A-9B46-F740C674FBF2}"/>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EEF68D36-BC1F-49C8-AD58-FF0AF77A331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B080C9D6-0B67-4FD1-89C8-BD28B97948A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82275DD7-EED3-4F1C-981E-E78C4133752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89B2E53C-D1DB-413C-BD70-5DED21C076D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7516C82E-575E-4AE6-97FD-699A5F29903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17780</xdr:rowOff>
    </xdr:from>
    <xdr:to>
      <xdr:col>85</xdr:col>
      <xdr:colOff>177800</xdr:colOff>
      <xdr:row>86</xdr:row>
      <xdr:rowOff>119380</xdr:rowOff>
    </xdr:to>
    <xdr:sp macro="" textlink="">
      <xdr:nvSpPr>
        <xdr:cNvPr id="641" name="楕円 640">
          <a:extLst>
            <a:ext uri="{FF2B5EF4-FFF2-40B4-BE49-F238E27FC236}">
              <a16:creationId xmlns:a16="http://schemas.microsoft.com/office/drawing/2014/main" id="{E74C6F94-AC66-4D6E-AAF9-AA7AD57D0BDA}"/>
            </a:ext>
          </a:extLst>
        </xdr:cNvPr>
        <xdr:cNvSpPr/>
      </xdr:nvSpPr>
      <xdr:spPr>
        <a:xfrm>
          <a:off x="16268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104157</xdr:rowOff>
    </xdr:from>
    <xdr:ext cx="405111" cy="259045"/>
    <xdr:sp macro="" textlink="">
      <xdr:nvSpPr>
        <xdr:cNvPr id="642" name="【消防施設】&#10;有形固定資産減価償却率該当値テキスト">
          <a:extLst>
            <a:ext uri="{FF2B5EF4-FFF2-40B4-BE49-F238E27FC236}">
              <a16:creationId xmlns:a16="http://schemas.microsoft.com/office/drawing/2014/main" id="{90E35CCB-4DCC-4A12-AF7F-999138B3792D}"/>
            </a:ext>
          </a:extLst>
        </xdr:cNvPr>
        <xdr:cNvSpPr txBox="1"/>
      </xdr:nvSpPr>
      <xdr:spPr>
        <a:xfrm>
          <a:off x="16357600" y="1467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8255</xdr:rowOff>
    </xdr:from>
    <xdr:to>
      <xdr:col>81</xdr:col>
      <xdr:colOff>101600</xdr:colOff>
      <xdr:row>86</xdr:row>
      <xdr:rowOff>109855</xdr:rowOff>
    </xdr:to>
    <xdr:sp macro="" textlink="">
      <xdr:nvSpPr>
        <xdr:cNvPr id="643" name="楕円 642">
          <a:extLst>
            <a:ext uri="{FF2B5EF4-FFF2-40B4-BE49-F238E27FC236}">
              <a16:creationId xmlns:a16="http://schemas.microsoft.com/office/drawing/2014/main" id="{DD151687-3DC0-4CFF-847D-69F61A9BF0F4}"/>
            </a:ext>
          </a:extLst>
        </xdr:cNvPr>
        <xdr:cNvSpPr/>
      </xdr:nvSpPr>
      <xdr:spPr>
        <a:xfrm>
          <a:off x="15430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59055</xdr:rowOff>
    </xdr:from>
    <xdr:to>
      <xdr:col>85</xdr:col>
      <xdr:colOff>127000</xdr:colOff>
      <xdr:row>86</xdr:row>
      <xdr:rowOff>68580</xdr:rowOff>
    </xdr:to>
    <xdr:cxnSp macro="">
      <xdr:nvCxnSpPr>
        <xdr:cNvPr id="644" name="直線コネクタ 643">
          <a:extLst>
            <a:ext uri="{FF2B5EF4-FFF2-40B4-BE49-F238E27FC236}">
              <a16:creationId xmlns:a16="http://schemas.microsoft.com/office/drawing/2014/main" id="{EAC3B4CB-5C63-4B85-88BE-892B9C19428C}"/>
            </a:ext>
          </a:extLst>
        </xdr:cNvPr>
        <xdr:cNvCxnSpPr/>
      </xdr:nvCxnSpPr>
      <xdr:spPr>
        <a:xfrm>
          <a:off x="15481300" y="148037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168275</xdr:rowOff>
    </xdr:from>
    <xdr:to>
      <xdr:col>76</xdr:col>
      <xdr:colOff>165100</xdr:colOff>
      <xdr:row>86</xdr:row>
      <xdr:rowOff>98425</xdr:rowOff>
    </xdr:to>
    <xdr:sp macro="" textlink="">
      <xdr:nvSpPr>
        <xdr:cNvPr id="645" name="楕円 644">
          <a:extLst>
            <a:ext uri="{FF2B5EF4-FFF2-40B4-BE49-F238E27FC236}">
              <a16:creationId xmlns:a16="http://schemas.microsoft.com/office/drawing/2014/main" id="{C0C027AD-10D6-4A1D-A95F-6B2C21147AFF}"/>
            </a:ext>
          </a:extLst>
        </xdr:cNvPr>
        <xdr:cNvSpPr/>
      </xdr:nvSpPr>
      <xdr:spPr>
        <a:xfrm>
          <a:off x="14541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47625</xdr:rowOff>
    </xdr:from>
    <xdr:to>
      <xdr:col>81</xdr:col>
      <xdr:colOff>50800</xdr:colOff>
      <xdr:row>86</xdr:row>
      <xdr:rowOff>59055</xdr:rowOff>
    </xdr:to>
    <xdr:cxnSp macro="">
      <xdr:nvCxnSpPr>
        <xdr:cNvPr id="646" name="直線コネクタ 645">
          <a:extLst>
            <a:ext uri="{FF2B5EF4-FFF2-40B4-BE49-F238E27FC236}">
              <a16:creationId xmlns:a16="http://schemas.microsoft.com/office/drawing/2014/main" id="{7D146BBA-1B88-4954-89E2-E33D9F4E8F51}"/>
            </a:ext>
          </a:extLst>
        </xdr:cNvPr>
        <xdr:cNvCxnSpPr/>
      </xdr:nvCxnSpPr>
      <xdr:spPr>
        <a:xfrm>
          <a:off x="14592300" y="14792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154939</xdr:rowOff>
    </xdr:from>
    <xdr:to>
      <xdr:col>72</xdr:col>
      <xdr:colOff>38100</xdr:colOff>
      <xdr:row>86</xdr:row>
      <xdr:rowOff>85089</xdr:rowOff>
    </xdr:to>
    <xdr:sp macro="" textlink="">
      <xdr:nvSpPr>
        <xdr:cNvPr id="647" name="楕円 646">
          <a:extLst>
            <a:ext uri="{FF2B5EF4-FFF2-40B4-BE49-F238E27FC236}">
              <a16:creationId xmlns:a16="http://schemas.microsoft.com/office/drawing/2014/main" id="{CE71DD85-4663-4B17-AE02-8AD87B22B166}"/>
            </a:ext>
          </a:extLst>
        </xdr:cNvPr>
        <xdr:cNvSpPr/>
      </xdr:nvSpPr>
      <xdr:spPr>
        <a:xfrm>
          <a:off x="13652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34289</xdr:rowOff>
    </xdr:from>
    <xdr:to>
      <xdr:col>76</xdr:col>
      <xdr:colOff>114300</xdr:colOff>
      <xdr:row>86</xdr:row>
      <xdr:rowOff>47625</xdr:rowOff>
    </xdr:to>
    <xdr:cxnSp macro="">
      <xdr:nvCxnSpPr>
        <xdr:cNvPr id="648" name="直線コネクタ 647">
          <a:extLst>
            <a:ext uri="{FF2B5EF4-FFF2-40B4-BE49-F238E27FC236}">
              <a16:creationId xmlns:a16="http://schemas.microsoft.com/office/drawing/2014/main" id="{B33CE836-7972-4172-9B8D-C4C54FFCAA3B}"/>
            </a:ext>
          </a:extLst>
        </xdr:cNvPr>
        <xdr:cNvCxnSpPr/>
      </xdr:nvCxnSpPr>
      <xdr:spPr>
        <a:xfrm>
          <a:off x="13703300" y="147789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49" name="n_1aveValue【消防施設】&#10;有形固定資産減価償却率">
          <a:extLst>
            <a:ext uri="{FF2B5EF4-FFF2-40B4-BE49-F238E27FC236}">
              <a16:creationId xmlns:a16="http://schemas.microsoft.com/office/drawing/2014/main" id="{A572A1F4-0A13-4F66-A57F-C8E34884F187}"/>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50" name="n_2aveValue【消防施設】&#10;有形固定資産減価償却率">
          <a:extLst>
            <a:ext uri="{FF2B5EF4-FFF2-40B4-BE49-F238E27FC236}">
              <a16:creationId xmlns:a16="http://schemas.microsoft.com/office/drawing/2014/main" id="{3E31CBD0-C8CC-4E8F-894F-39D5D8BF7F93}"/>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51" name="n_3aveValue【消防施設】&#10;有形固定資産減価償却率">
          <a:extLst>
            <a:ext uri="{FF2B5EF4-FFF2-40B4-BE49-F238E27FC236}">
              <a16:creationId xmlns:a16="http://schemas.microsoft.com/office/drawing/2014/main" id="{9D7B6903-8575-420F-BC62-DB8A74C6AF30}"/>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52" name="n_4aveValue【消防施設】&#10;有形固定資産減価償却率">
          <a:extLst>
            <a:ext uri="{FF2B5EF4-FFF2-40B4-BE49-F238E27FC236}">
              <a16:creationId xmlns:a16="http://schemas.microsoft.com/office/drawing/2014/main" id="{64DFD3C2-D572-4FB6-94A3-77073ABB4792}"/>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100982</xdr:rowOff>
    </xdr:from>
    <xdr:ext cx="405111" cy="259045"/>
    <xdr:sp macro="" textlink="">
      <xdr:nvSpPr>
        <xdr:cNvPr id="653" name="n_1mainValue【消防施設】&#10;有形固定資産減価償却率">
          <a:extLst>
            <a:ext uri="{FF2B5EF4-FFF2-40B4-BE49-F238E27FC236}">
              <a16:creationId xmlns:a16="http://schemas.microsoft.com/office/drawing/2014/main" id="{1AE4A5D7-5D9C-4DB2-B09A-97EBDFF409FC}"/>
            </a:ext>
          </a:extLst>
        </xdr:cNvPr>
        <xdr:cNvSpPr txBox="1"/>
      </xdr:nvSpPr>
      <xdr:spPr>
        <a:xfrm>
          <a:off x="15266044" y="1484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89552</xdr:rowOff>
    </xdr:from>
    <xdr:ext cx="405111" cy="259045"/>
    <xdr:sp macro="" textlink="">
      <xdr:nvSpPr>
        <xdr:cNvPr id="654" name="n_2mainValue【消防施設】&#10;有形固定資産減価償却率">
          <a:extLst>
            <a:ext uri="{FF2B5EF4-FFF2-40B4-BE49-F238E27FC236}">
              <a16:creationId xmlns:a16="http://schemas.microsoft.com/office/drawing/2014/main" id="{EA8B8BD3-9B6E-4F94-9B62-310754F59C67}"/>
            </a:ext>
          </a:extLst>
        </xdr:cNvPr>
        <xdr:cNvSpPr txBox="1"/>
      </xdr:nvSpPr>
      <xdr:spPr>
        <a:xfrm>
          <a:off x="14389744"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76216</xdr:rowOff>
    </xdr:from>
    <xdr:ext cx="405111" cy="259045"/>
    <xdr:sp macro="" textlink="">
      <xdr:nvSpPr>
        <xdr:cNvPr id="655" name="n_3mainValue【消防施設】&#10;有形固定資産減価償却率">
          <a:extLst>
            <a:ext uri="{FF2B5EF4-FFF2-40B4-BE49-F238E27FC236}">
              <a16:creationId xmlns:a16="http://schemas.microsoft.com/office/drawing/2014/main" id="{645D7359-9E3B-437C-B416-55BA63E8EBAD}"/>
            </a:ext>
          </a:extLst>
        </xdr:cNvPr>
        <xdr:cNvSpPr txBox="1"/>
      </xdr:nvSpPr>
      <xdr:spPr>
        <a:xfrm>
          <a:off x="13500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a:extLst>
            <a:ext uri="{FF2B5EF4-FFF2-40B4-BE49-F238E27FC236}">
              <a16:creationId xmlns:a16="http://schemas.microsoft.com/office/drawing/2014/main" id="{1206F9CD-AC2F-4A28-812D-50AA22E8D3F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a:extLst>
            <a:ext uri="{FF2B5EF4-FFF2-40B4-BE49-F238E27FC236}">
              <a16:creationId xmlns:a16="http://schemas.microsoft.com/office/drawing/2014/main" id="{BDB91503-6D04-41FE-8B7B-03D288EADD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a:extLst>
            <a:ext uri="{FF2B5EF4-FFF2-40B4-BE49-F238E27FC236}">
              <a16:creationId xmlns:a16="http://schemas.microsoft.com/office/drawing/2014/main" id="{FEFB76CB-EB94-490F-8850-4E6BAC0445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a:extLst>
            <a:ext uri="{FF2B5EF4-FFF2-40B4-BE49-F238E27FC236}">
              <a16:creationId xmlns:a16="http://schemas.microsoft.com/office/drawing/2014/main" id="{792779DF-52B9-42B6-99C6-27023C1870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a:extLst>
            <a:ext uri="{FF2B5EF4-FFF2-40B4-BE49-F238E27FC236}">
              <a16:creationId xmlns:a16="http://schemas.microsoft.com/office/drawing/2014/main" id="{4AE65256-D5CF-465B-8A49-9D65C1280EE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a:extLst>
            <a:ext uri="{FF2B5EF4-FFF2-40B4-BE49-F238E27FC236}">
              <a16:creationId xmlns:a16="http://schemas.microsoft.com/office/drawing/2014/main" id="{6020AC73-A091-4F9B-B97C-248CF12F58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a:extLst>
            <a:ext uri="{FF2B5EF4-FFF2-40B4-BE49-F238E27FC236}">
              <a16:creationId xmlns:a16="http://schemas.microsoft.com/office/drawing/2014/main" id="{3E9992B0-948C-4BA1-8746-065D46B5FB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a:extLst>
            <a:ext uri="{FF2B5EF4-FFF2-40B4-BE49-F238E27FC236}">
              <a16:creationId xmlns:a16="http://schemas.microsoft.com/office/drawing/2014/main" id="{E091B13F-65F6-4B35-9BC4-A342ECCA07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a:extLst>
            <a:ext uri="{FF2B5EF4-FFF2-40B4-BE49-F238E27FC236}">
              <a16:creationId xmlns:a16="http://schemas.microsoft.com/office/drawing/2014/main" id="{80A415D8-223F-41F7-B8B9-B75653A5E03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a:extLst>
            <a:ext uri="{FF2B5EF4-FFF2-40B4-BE49-F238E27FC236}">
              <a16:creationId xmlns:a16="http://schemas.microsoft.com/office/drawing/2014/main" id="{5746625C-32C3-4384-8F52-27066D993B0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6" name="直線コネクタ 665">
          <a:extLst>
            <a:ext uri="{FF2B5EF4-FFF2-40B4-BE49-F238E27FC236}">
              <a16:creationId xmlns:a16="http://schemas.microsoft.com/office/drawing/2014/main" id="{5682C25D-EC83-4209-A672-805B085CCB6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7" name="テキスト ボックス 666">
          <a:extLst>
            <a:ext uri="{FF2B5EF4-FFF2-40B4-BE49-F238E27FC236}">
              <a16:creationId xmlns:a16="http://schemas.microsoft.com/office/drawing/2014/main" id="{0E9DE095-EB11-48A3-B342-87929CC3082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8" name="直線コネクタ 667">
          <a:extLst>
            <a:ext uri="{FF2B5EF4-FFF2-40B4-BE49-F238E27FC236}">
              <a16:creationId xmlns:a16="http://schemas.microsoft.com/office/drawing/2014/main" id="{A9404588-7097-48BC-9122-8DB3C6EFE74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9" name="テキスト ボックス 668">
          <a:extLst>
            <a:ext uri="{FF2B5EF4-FFF2-40B4-BE49-F238E27FC236}">
              <a16:creationId xmlns:a16="http://schemas.microsoft.com/office/drawing/2014/main" id="{87933966-8710-4780-AB63-B563FC4EC0B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0" name="直線コネクタ 669">
          <a:extLst>
            <a:ext uri="{FF2B5EF4-FFF2-40B4-BE49-F238E27FC236}">
              <a16:creationId xmlns:a16="http://schemas.microsoft.com/office/drawing/2014/main" id="{59381E5F-5A7D-4927-8849-710DEB14F29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1" name="テキスト ボックス 670">
          <a:extLst>
            <a:ext uri="{FF2B5EF4-FFF2-40B4-BE49-F238E27FC236}">
              <a16:creationId xmlns:a16="http://schemas.microsoft.com/office/drawing/2014/main" id="{4074A916-C67F-47BB-98D5-997717EC8C0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2" name="直線コネクタ 671">
          <a:extLst>
            <a:ext uri="{FF2B5EF4-FFF2-40B4-BE49-F238E27FC236}">
              <a16:creationId xmlns:a16="http://schemas.microsoft.com/office/drawing/2014/main" id="{5C69E891-1423-45CB-A96B-997FFA26A5F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3" name="テキスト ボックス 672">
          <a:extLst>
            <a:ext uri="{FF2B5EF4-FFF2-40B4-BE49-F238E27FC236}">
              <a16:creationId xmlns:a16="http://schemas.microsoft.com/office/drawing/2014/main" id="{C8301720-6411-4E2D-944A-AC1F1864E85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4" name="直線コネクタ 673">
          <a:extLst>
            <a:ext uri="{FF2B5EF4-FFF2-40B4-BE49-F238E27FC236}">
              <a16:creationId xmlns:a16="http://schemas.microsoft.com/office/drawing/2014/main" id="{6BB84399-CFBC-4A2C-B078-E491789C17D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5" name="テキスト ボックス 674">
          <a:extLst>
            <a:ext uri="{FF2B5EF4-FFF2-40B4-BE49-F238E27FC236}">
              <a16:creationId xmlns:a16="http://schemas.microsoft.com/office/drawing/2014/main" id="{8D92D954-3FDA-46DD-8C28-BC4F2941040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6" name="直線コネクタ 675">
          <a:extLst>
            <a:ext uri="{FF2B5EF4-FFF2-40B4-BE49-F238E27FC236}">
              <a16:creationId xmlns:a16="http://schemas.microsoft.com/office/drawing/2014/main" id="{37CB618B-7B57-4E4C-A903-BB04AFEAF63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7" name="テキスト ボックス 676">
          <a:extLst>
            <a:ext uri="{FF2B5EF4-FFF2-40B4-BE49-F238E27FC236}">
              <a16:creationId xmlns:a16="http://schemas.microsoft.com/office/drawing/2014/main" id="{B9E72B65-87CA-44B7-943D-EA2F861CD83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8" name="直線コネクタ 677">
          <a:extLst>
            <a:ext uri="{FF2B5EF4-FFF2-40B4-BE49-F238E27FC236}">
              <a16:creationId xmlns:a16="http://schemas.microsoft.com/office/drawing/2014/main" id="{065158AF-2326-47A4-BF07-3C0F82E9648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9" name="テキスト ボックス 678">
          <a:extLst>
            <a:ext uri="{FF2B5EF4-FFF2-40B4-BE49-F238E27FC236}">
              <a16:creationId xmlns:a16="http://schemas.microsoft.com/office/drawing/2014/main" id="{039E9D68-4010-40EF-8234-C0D3955B883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0" name="【消防施設】&#10;一人当たり面積グラフ枠">
          <a:extLst>
            <a:ext uri="{FF2B5EF4-FFF2-40B4-BE49-F238E27FC236}">
              <a16:creationId xmlns:a16="http://schemas.microsoft.com/office/drawing/2014/main" id="{CC8A4075-C8D0-4507-851B-2DD7E8848FA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681" name="直線コネクタ 680">
          <a:extLst>
            <a:ext uri="{FF2B5EF4-FFF2-40B4-BE49-F238E27FC236}">
              <a16:creationId xmlns:a16="http://schemas.microsoft.com/office/drawing/2014/main" id="{E5A35AC3-9E93-46EB-B3E3-499B7D8BB93C}"/>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82" name="【消防施設】&#10;一人当たり面積最小値テキスト">
          <a:extLst>
            <a:ext uri="{FF2B5EF4-FFF2-40B4-BE49-F238E27FC236}">
              <a16:creationId xmlns:a16="http://schemas.microsoft.com/office/drawing/2014/main" id="{CBD5AF16-AF1B-4DF7-A1E4-CC3308F9AF5B}"/>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83" name="直線コネクタ 682">
          <a:extLst>
            <a:ext uri="{FF2B5EF4-FFF2-40B4-BE49-F238E27FC236}">
              <a16:creationId xmlns:a16="http://schemas.microsoft.com/office/drawing/2014/main" id="{FD46BDC8-A220-4B61-9EEC-B38230E9D1AE}"/>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684" name="【消防施設】&#10;一人当たり面積最大値テキスト">
          <a:extLst>
            <a:ext uri="{FF2B5EF4-FFF2-40B4-BE49-F238E27FC236}">
              <a16:creationId xmlns:a16="http://schemas.microsoft.com/office/drawing/2014/main" id="{33411A36-C1DE-4EAC-A3D3-3316B4C502D4}"/>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685" name="直線コネクタ 684">
          <a:extLst>
            <a:ext uri="{FF2B5EF4-FFF2-40B4-BE49-F238E27FC236}">
              <a16:creationId xmlns:a16="http://schemas.microsoft.com/office/drawing/2014/main" id="{B68D334C-2924-4C6D-BF44-E6785A9F2AE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686" name="【消防施設】&#10;一人当たり面積平均値テキスト">
          <a:extLst>
            <a:ext uri="{FF2B5EF4-FFF2-40B4-BE49-F238E27FC236}">
              <a16:creationId xmlns:a16="http://schemas.microsoft.com/office/drawing/2014/main" id="{C2F77B2C-98AA-45B2-8AA3-D6E40136914D}"/>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687" name="フローチャート: 判断 686">
          <a:extLst>
            <a:ext uri="{FF2B5EF4-FFF2-40B4-BE49-F238E27FC236}">
              <a16:creationId xmlns:a16="http://schemas.microsoft.com/office/drawing/2014/main" id="{CF4A7220-566B-4AED-A35E-F13043BA88D6}"/>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688" name="フローチャート: 判断 687">
          <a:extLst>
            <a:ext uri="{FF2B5EF4-FFF2-40B4-BE49-F238E27FC236}">
              <a16:creationId xmlns:a16="http://schemas.microsoft.com/office/drawing/2014/main" id="{C5D32678-78A5-4810-B940-1BA7F3B1525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689" name="フローチャート: 判断 688">
          <a:extLst>
            <a:ext uri="{FF2B5EF4-FFF2-40B4-BE49-F238E27FC236}">
              <a16:creationId xmlns:a16="http://schemas.microsoft.com/office/drawing/2014/main" id="{43BDC6CB-F5F0-415A-BDF6-DAEB0EA7562E}"/>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690" name="フローチャート: 判断 689">
          <a:extLst>
            <a:ext uri="{FF2B5EF4-FFF2-40B4-BE49-F238E27FC236}">
              <a16:creationId xmlns:a16="http://schemas.microsoft.com/office/drawing/2014/main" id="{2E44F24B-9B6F-46F3-9B90-3C0D164C1285}"/>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691" name="フローチャート: 判断 690">
          <a:extLst>
            <a:ext uri="{FF2B5EF4-FFF2-40B4-BE49-F238E27FC236}">
              <a16:creationId xmlns:a16="http://schemas.microsoft.com/office/drawing/2014/main" id="{2BD0AAA7-4383-4543-BF07-F1C4C8F1568A}"/>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CB57AAB4-DE99-4912-9F1E-2656F6D08BD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F77438D4-2DFA-4BE5-B404-0C5152085D5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37A7A30B-4DBF-405E-B683-12F2B88A69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142E528-6EE8-4C79-A3C2-B3F19FF81C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6209DD90-22DF-4FDA-ABC6-BFFDDADA15E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168548</xdr:rowOff>
    </xdr:from>
    <xdr:to>
      <xdr:col>116</xdr:col>
      <xdr:colOff>114300</xdr:colOff>
      <xdr:row>86</xdr:row>
      <xdr:rowOff>98698</xdr:rowOff>
    </xdr:to>
    <xdr:sp macro="" textlink="">
      <xdr:nvSpPr>
        <xdr:cNvPr id="697" name="楕円 696">
          <a:extLst>
            <a:ext uri="{FF2B5EF4-FFF2-40B4-BE49-F238E27FC236}">
              <a16:creationId xmlns:a16="http://schemas.microsoft.com/office/drawing/2014/main" id="{F8F63522-A3F9-49FB-91CF-86086B7B6C87}"/>
            </a:ext>
          </a:extLst>
        </xdr:cNvPr>
        <xdr:cNvSpPr/>
      </xdr:nvSpPr>
      <xdr:spPr>
        <a:xfrm>
          <a:off x="22110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131735</xdr:rowOff>
    </xdr:from>
    <xdr:ext cx="469744" cy="259045"/>
    <xdr:sp macro="" textlink="">
      <xdr:nvSpPr>
        <xdr:cNvPr id="698" name="【消防施設】&#10;一人当たり面積該当値テキスト">
          <a:extLst>
            <a:ext uri="{FF2B5EF4-FFF2-40B4-BE49-F238E27FC236}">
              <a16:creationId xmlns:a16="http://schemas.microsoft.com/office/drawing/2014/main" id="{B833B64A-F2B2-40C9-9CD2-E4357A675F78}"/>
            </a:ext>
          </a:extLst>
        </xdr:cNvPr>
        <xdr:cNvSpPr txBox="1"/>
      </xdr:nvSpPr>
      <xdr:spPr>
        <a:xfrm>
          <a:off x="22199600" y="1470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167458</xdr:rowOff>
    </xdr:from>
    <xdr:to>
      <xdr:col>112</xdr:col>
      <xdr:colOff>38100</xdr:colOff>
      <xdr:row>86</xdr:row>
      <xdr:rowOff>97608</xdr:rowOff>
    </xdr:to>
    <xdr:sp macro="" textlink="">
      <xdr:nvSpPr>
        <xdr:cNvPr id="699" name="楕円 698">
          <a:extLst>
            <a:ext uri="{FF2B5EF4-FFF2-40B4-BE49-F238E27FC236}">
              <a16:creationId xmlns:a16="http://schemas.microsoft.com/office/drawing/2014/main" id="{8E7EECA2-E8CF-43B2-904A-DA765D761A84}"/>
            </a:ext>
          </a:extLst>
        </xdr:cNvPr>
        <xdr:cNvSpPr/>
      </xdr:nvSpPr>
      <xdr:spPr>
        <a:xfrm>
          <a:off x="212725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46808</xdr:rowOff>
    </xdr:from>
    <xdr:to>
      <xdr:col>116</xdr:col>
      <xdr:colOff>63500</xdr:colOff>
      <xdr:row>86</xdr:row>
      <xdr:rowOff>47898</xdr:rowOff>
    </xdr:to>
    <xdr:cxnSp macro="">
      <xdr:nvCxnSpPr>
        <xdr:cNvPr id="700" name="直線コネクタ 699">
          <a:extLst>
            <a:ext uri="{FF2B5EF4-FFF2-40B4-BE49-F238E27FC236}">
              <a16:creationId xmlns:a16="http://schemas.microsoft.com/office/drawing/2014/main" id="{9E70141E-2F2D-453C-A78A-1FBAE01120F1}"/>
            </a:ext>
          </a:extLst>
        </xdr:cNvPr>
        <xdr:cNvCxnSpPr/>
      </xdr:nvCxnSpPr>
      <xdr:spPr>
        <a:xfrm>
          <a:off x="21323300" y="14791508"/>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169636</xdr:rowOff>
    </xdr:from>
    <xdr:to>
      <xdr:col>107</xdr:col>
      <xdr:colOff>101600</xdr:colOff>
      <xdr:row>86</xdr:row>
      <xdr:rowOff>99786</xdr:rowOff>
    </xdr:to>
    <xdr:sp macro="" textlink="">
      <xdr:nvSpPr>
        <xdr:cNvPr id="701" name="楕円 700">
          <a:extLst>
            <a:ext uri="{FF2B5EF4-FFF2-40B4-BE49-F238E27FC236}">
              <a16:creationId xmlns:a16="http://schemas.microsoft.com/office/drawing/2014/main" id="{24D80418-329F-47CD-B578-D9040C52C0B2}"/>
            </a:ext>
          </a:extLst>
        </xdr:cNvPr>
        <xdr:cNvSpPr/>
      </xdr:nvSpPr>
      <xdr:spPr>
        <a:xfrm>
          <a:off x="20383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46808</xdr:rowOff>
    </xdr:from>
    <xdr:to>
      <xdr:col>111</xdr:col>
      <xdr:colOff>177800</xdr:colOff>
      <xdr:row>86</xdr:row>
      <xdr:rowOff>48986</xdr:rowOff>
    </xdr:to>
    <xdr:cxnSp macro="">
      <xdr:nvCxnSpPr>
        <xdr:cNvPr id="702" name="直線コネクタ 701">
          <a:extLst>
            <a:ext uri="{FF2B5EF4-FFF2-40B4-BE49-F238E27FC236}">
              <a16:creationId xmlns:a16="http://schemas.microsoft.com/office/drawing/2014/main" id="{3279ADD6-9857-4662-A66E-9F354C8C3D87}"/>
            </a:ext>
          </a:extLst>
        </xdr:cNvPr>
        <xdr:cNvCxnSpPr/>
      </xdr:nvCxnSpPr>
      <xdr:spPr>
        <a:xfrm flipV="1">
          <a:off x="20434300" y="147915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169636</xdr:rowOff>
    </xdr:from>
    <xdr:to>
      <xdr:col>102</xdr:col>
      <xdr:colOff>165100</xdr:colOff>
      <xdr:row>86</xdr:row>
      <xdr:rowOff>99786</xdr:rowOff>
    </xdr:to>
    <xdr:sp macro="" textlink="">
      <xdr:nvSpPr>
        <xdr:cNvPr id="703" name="楕円 702">
          <a:extLst>
            <a:ext uri="{FF2B5EF4-FFF2-40B4-BE49-F238E27FC236}">
              <a16:creationId xmlns:a16="http://schemas.microsoft.com/office/drawing/2014/main" id="{7105F212-0337-4602-A717-9FA827D26658}"/>
            </a:ext>
          </a:extLst>
        </xdr:cNvPr>
        <xdr:cNvSpPr/>
      </xdr:nvSpPr>
      <xdr:spPr>
        <a:xfrm>
          <a:off x="19494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48986</xdr:rowOff>
    </xdr:from>
    <xdr:to>
      <xdr:col>107</xdr:col>
      <xdr:colOff>50800</xdr:colOff>
      <xdr:row>86</xdr:row>
      <xdr:rowOff>48986</xdr:rowOff>
    </xdr:to>
    <xdr:cxnSp macro="">
      <xdr:nvCxnSpPr>
        <xdr:cNvPr id="704" name="直線コネクタ 703">
          <a:extLst>
            <a:ext uri="{FF2B5EF4-FFF2-40B4-BE49-F238E27FC236}">
              <a16:creationId xmlns:a16="http://schemas.microsoft.com/office/drawing/2014/main" id="{57E3F8B3-FD21-4155-AFBA-A9B7F891727A}"/>
            </a:ext>
          </a:extLst>
        </xdr:cNvPr>
        <xdr:cNvCxnSpPr/>
      </xdr:nvCxnSpPr>
      <xdr:spPr>
        <a:xfrm>
          <a:off x="19545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05" name="n_1aveValue【消防施設】&#10;一人当たり面積">
          <a:extLst>
            <a:ext uri="{FF2B5EF4-FFF2-40B4-BE49-F238E27FC236}">
              <a16:creationId xmlns:a16="http://schemas.microsoft.com/office/drawing/2014/main" id="{56097BD7-1981-44A4-853F-DF117F51ED7B}"/>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706" name="n_2aveValue【消防施設】&#10;一人当たり面積">
          <a:extLst>
            <a:ext uri="{FF2B5EF4-FFF2-40B4-BE49-F238E27FC236}">
              <a16:creationId xmlns:a16="http://schemas.microsoft.com/office/drawing/2014/main" id="{7B3B2933-54DD-455D-99AD-0A2E3AB1DA8A}"/>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07" name="n_3aveValue【消防施設】&#10;一人当たり面積">
          <a:extLst>
            <a:ext uri="{FF2B5EF4-FFF2-40B4-BE49-F238E27FC236}">
              <a16:creationId xmlns:a16="http://schemas.microsoft.com/office/drawing/2014/main" id="{BD08C5EB-1CF2-4C23-B46C-836B8560E69E}"/>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708" name="n_4aveValue【消防施設】&#10;一人当たり面積">
          <a:extLst>
            <a:ext uri="{FF2B5EF4-FFF2-40B4-BE49-F238E27FC236}">
              <a16:creationId xmlns:a16="http://schemas.microsoft.com/office/drawing/2014/main" id="{457753C1-5335-4493-A9EA-54C10F46551D}"/>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88735</xdr:rowOff>
    </xdr:from>
    <xdr:ext cx="469744" cy="259045"/>
    <xdr:sp macro="" textlink="">
      <xdr:nvSpPr>
        <xdr:cNvPr id="709" name="n_1mainValue【消防施設】&#10;一人当たり面積">
          <a:extLst>
            <a:ext uri="{FF2B5EF4-FFF2-40B4-BE49-F238E27FC236}">
              <a16:creationId xmlns:a16="http://schemas.microsoft.com/office/drawing/2014/main" id="{648CBA37-2ABE-4B21-B7C0-927FA6B6692A}"/>
            </a:ext>
          </a:extLst>
        </xdr:cNvPr>
        <xdr:cNvSpPr txBox="1"/>
      </xdr:nvSpPr>
      <xdr:spPr>
        <a:xfrm>
          <a:off x="210757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90913</xdr:rowOff>
    </xdr:from>
    <xdr:ext cx="469744" cy="259045"/>
    <xdr:sp macro="" textlink="">
      <xdr:nvSpPr>
        <xdr:cNvPr id="710" name="n_2mainValue【消防施設】&#10;一人当たり面積">
          <a:extLst>
            <a:ext uri="{FF2B5EF4-FFF2-40B4-BE49-F238E27FC236}">
              <a16:creationId xmlns:a16="http://schemas.microsoft.com/office/drawing/2014/main" id="{BB52EFB8-F158-439C-A905-C066F37905F3}"/>
            </a:ext>
          </a:extLst>
        </xdr:cNvPr>
        <xdr:cNvSpPr txBox="1"/>
      </xdr:nvSpPr>
      <xdr:spPr>
        <a:xfrm>
          <a:off x="20199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90913</xdr:rowOff>
    </xdr:from>
    <xdr:ext cx="469744" cy="259045"/>
    <xdr:sp macro="" textlink="">
      <xdr:nvSpPr>
        <xdr:cNvPr id="711" name="n_3mainValue【消防施設】&#10;一人当たり面積">
          <a:extLst>
            <a:ext uri="{FF2B5EF4-FFF2-40B4-BE49-F238E27FC236}">
              <a16:creationId xmlns:a16="http://schemas.microsoft.com/office/drawing/2014/main" id="{E9B460A1-7A45-42FD-A1CC-364794A9575D}"/>
            </a:ext>
          </a:extLst>
        </xdr:cNvPr>
        <xdr:cNvSpPr txBox="1"/>
      </xdr:nvSpPr>
      <xdr:spPr>
        <a:xfrm>
          <a:off x="19310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5DDFBBCF-AB0C-4260-8904-020277038D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C567C893-6BEF-4733-AB04-D1257A45086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ABA44EB4-EA74-4263-9DCF-2F074EC059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0FF85FFC-1E4E-4C86-B2F0-D888948A55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A28A3177-2F13-4B40-BE0E-0A4A955B5C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EACD26C7-CC54-432D-B8B4-8DCFAE7DD15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0796A7BE-73C2-42E0-BD96-6B232B3606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C37A91AF-5A2F-4F8B-AF79-E6E5304998A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15A5A92F-7209-4479-B0E9-AE5CAFC5D9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FF85300A-D591-4F8B-84CC-BF7348AD9C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a:extLst>
            <a:ext uri="{FF2B5EF4-FFF2-40B4-BE49-F238E27FC236}">
              <a16:creationId xmlns:a16="http://schemas.microsoft.com/office/drawing/2014/main" id="{95E555CD-D7D7-43DA-9A98-7B3ECEC7FE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3" name="直線コネクタ 722">
          <a:extLst>
            <a:ext uri="{FF2B5EF4-FFF2-40B4-BE49-F238E27FC236}">
              <a16:creationId xmlns:a16="http://schemas.microsoft.com/office/drawing/2014/main" id="{3995D780-39DD-4D24-9421-569968DEE6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4" name="テキスト ボックス 723">
          <a:extLst>
            <a:ext uri="{FF2B5EF4-FFF2-40B4-BE49-F238E27FC236}">
              <a16:creationId xmlns:a16="http://schemas.microsoft.com/office/drawing/2014/main" id="{517C4D67-EE88-4FC2-AB4B-703E8AE0F54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5" name="直線コネクタ 724">
          <a:extLst>
            <a:ext uri="{FF2B5EF4-FFF2-40B4-BE49-F238E27FC236}">
              <a16:creationId xmlns:a16="http://schemas.microsoft.com/office/drawing/2014/main" id="{17B3CF25-BB1C-4847-AC24-42E53924CA1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6" name="テキスト ボックス 725">
          <a:extLst>
            <a:ext uri="{FF2B5EF4-FFF2-40B4-BE49-F238E27FC236}">
              <a16:creationId xmlns:a16="http://schemas.microsoft.com/office/drawing/2014/main" id="{96238989-E907-40C8-A03F-B0EFE76717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7" name="直線コネクタ 726">
          <a:extLst>
            <a:ext uri="{FF2B5EF4-FFF2-40B4-BE49-F238E27FC236}">
              <a16:creationId xmlns:a16="http://schemas.microsoft.com/office/drawing/2014/main" id="{87F7AF80-EB49-4DD1-AFFA-D26C4958C8E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8" name="テキスト ボックス 727">
          <a:extLst>
            <a:ext uri="{FF2B5EF4-FFF2-40B4-BE49-F238E27FC236}">
              <a16:creationId xmlns:a16="http://schemas.microsoft.com/office/drawing/2014/main" id="{DDCDBA95-18CE-476B-9A49-69EA67E9BA4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9" name="直線コネクタ 728">
          <a:extLst>
            <a:ext uri="{FF2B5EF4-FFF2-40B4-BE49-F238E27FC236}">
              <a16:creationId xmlns:a16="http://schemas.microsoft.com/office/drawing/2014/main" id="{D4954B1B-AD17-4E20-A9BF-94AEF07054C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0" name="テキスト ボックス 729">
          <a:extLst>
            <a:ext uri="{FF2B5EF4-FFF2-40B4-BE49-F238E27FC236}">
              <a16:creationId xmlns:a16="http://schemas.microsoft.com/office/drawing/2014/main" id="{BB748479-E19B-42D1-813E-4A2F1B96673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1" name="直線コネクタ 730">
          <a:extLst>
            <a:ext uri="{FF2B5EF4-FFF2-40B4-BE49-F238E27FC236}">
              <a16:creationId xmlns:a16="http://schemas.microsoft.com/office/drawing/2014/main" id="{E9C948F3-BAEE-4E96-A0AC-44FB165B1D7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2" name="テキスト ボックス 731">
          <a:extLst>
            <a:ext uri="{FF2B5EF4-FFF2-40B4-BE49-F238E27FC236}">
              <a16:creationId xmlns:a16="http://schemas.microsoft.com/office/drawing/2014/main" id="{D90021A5-DD56-4AD1-B0A3-AE233F4CB63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3" name="直線コネクタ 732">
          <a:extLst>
            <a:ext uri="{FF2B5EF4-FFF2-40B4-BE49-F238E27FC236}">
              <a16:creationId xmlns:a16="http://schemas.microsoft.com/office/drawing/2014/main" id="{10B10824-B735-48A6-B542-19100345BBD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4" name="テキスト ボックス 733">
          <a:extLst>
            <a:ext uri="{FF2B5EF4-FFF2-40B4-BE49-F238E27FC236}">
              <a16:creationId xmlns:a16="http://schemas.microsoft.com/office/drawing/2014/main" id="{9585F078-26DB-4572-B443-8B98FFCF1C4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a:extLst>
            <a:ext uri="{FF2B5EF4-FFF2-40B4-BE49-F238E27FC236}">
              <a16:creationId xmlns:a16="http://schemas.microsoft.com/office/drawing/2014/main" id="{705EB0A5-FE35-459F-8EF3-87498A6570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庁舎】&#10;有形固定資産減価償却率グラフ枠">
          <a:extLst>
            <a:ext uri="{FF2B5EF4-FFF2-40B4-BE49-F238E27FC236}">
              <a16:creationId xmlns:a16="http://schemas.microsoft.com/office/drawing/2014/main" id="{81CDD6AA-D665-440A-A171-6869B4AA06E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37" name="直線コネクタ 736">
          <a:extLst>
            <a:ext uri="{FF2B5EF4-FFF2-40B4-BE49-F238E27FC236}">
              <a16:creationId xmlns:a16="http://schemas.microsoft.com/office/drawing/2014/main" id="{652CDAC3-9652-45BF-9D82-621FA5FFE597}"/>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38" name="【庁舎】&#10;有形固定資産減価償却率最小値テキスト">
          <a:extLst>
            <a:ext uri="{FF2B5EF4-FFF2-40B4-BE49-F238E27FC236}">
              <a16:creationId xmlns:a16="http://schemas.microsoft.com/office/drawing/2014/main" id="{569CCBC6-68EE-4B44-9C06-A3A6AA06E08D}"/>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39" name="直線コネクタ 738">
          <a:extLst>
            <a:ext uri="{FF2B5EF4-FFF2-40B4-BE49-F238E27FC236}">
              <a16:creationId xmlns:a16="http://schemas.microsoft.com/office/drawing/2014/main" id="{30BC54FB-D7DE-4AFD-9C42-367368159AF6}"/>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40" name="【庁舎】&#10;有形固定資産減価償却率最大値テキスト">
          <a:extLst>
            <a:ext uri="{FF2B5EF4-FFF2-40B4-BE49-F238E27FC236}">
              <a16:creationId xmlns:a16="http://schemas.microsoft.com/office/drawing/2014/main" id="{E6ECC2DA-5208-4682-845E-1E72082F58EF}"/>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41" name="直線コネクタ 740">
          <a:extLst>
            <a:ext uri="{FF2B5EF4-FFF2-40B4-BE49-F238E27FC236}">
              <a16:creationId xmlns:a16="http://schemas.microsoft.com/office/drawing/2014/main" id="{8A39E43A-C252-4868-B526-DDD2A7674DBF}"/>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42" name="【庁舎】&#10;有形固定資産減価償却率平均値テキスト">
          <a:extLst>
            <a:ext uri="{FF2B5EF4-FFF2-40B4-BE49-F238E27FC236}">
              <a16:creationId xmlns:a16="http://schemas.microsoft.com/office/drawing/2014/main" id="{F078DDF3-3CA4-458B-89F2-780C43179F05}"/>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43" name="フローチャート: 判断 742">
          <a:extLst>
            <a:ext uri="{FF2B5EF4-FFF2-40B4-BE49-F238E27FC236}">
              <a16:creationId xmlns:a16="http://schemas.microsoft.com/office/drawing/2014/main" id="{520170B6-27A0-4D3A-A8BC-F50AAE9C4378}"/>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44" name="フローチャート: 判断 743">
          <a:extLst>
            <a:ext uri="{FF2B5EF4-FFF2-40B4-BE49-F238E27FC236}">
              <a16:creationId xmlns:a16="http://schemas.microsoft.com/office/drawing/2014/main" id="{C3D1DC83-4899-44DD-8DCA-51C33FD57E4E}"/>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45" name="フローチャート: 判断 744">
          <a:extLst>
            <a:ext uri="{FF2B5EF4-FFF2-40B4-BE49-F238E27FC236}">
              <a16:creationId xmlns:a16="http://schemas.microsoft.com/office/drawing/2014/main" id="{02F28DA5-B9FF-464F-A338-AFA1E66B8FB1}"/>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46" name="フローチャート: 判断 745">
          <a:extLst>
            <a:ext uri="{FF2B5EF4-FFF2-40B4-BE49-F238E27FC236}">
              <a16:creationId xmlns:a16="http://schemas.microsoft.com/office/drawing/2014/main" id="{45907AE8-6934-40AB-9F33-03167452DBF8}"/>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47" name="フローチャート: 判断 746">
          <a:extLst>
            <a:ext uri="{FF2B5EF4-FFF2-40B4-BE49-F238E27FC236}">
              <a16:creationId xmlns:a16="http://schemas.microsoft.com/office/drawing/2014/main" id="{5DF925EA-C1C6-40C2-9903-7F5C40FFCF73}"/>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2F317724-C46F-44AE-9E77-8469EB14ED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885792C9-16CE-4179-869A-014D2562AC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B3771109-23ED-4468-9D33-4BBF2EFEDD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B259F014-303C-449C-A22E-04B56B21CC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5655EF2A-01CE-4FE5-8947-2A37B4BF8C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53" name="楕円 752">
          <a:extLst>
            <a:ext uri="{FF2B5EF4-FFF2-40B4-BE49-F238E27FC236}">
              <a16:creationId xmlns:a16="http://schemas.microsoft.com/office/drawing/2014/main" id="{45C64E29-11F5-47FC-A90F-B6F6667A3547}"/>
            </a:ext>
          </a:extLst>
        </xdr:cNvPr>
        <xdr:cNvSpPr/>
      </xdr:nvSpPr>
      <xdr:spPr>
        <a:xfrm>
          <a:off x="162687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67871</xdr:rowOff>
    </xdr:from>
    <xdr:ext cx="405111" cy="259045"/>
    <xdr:sp macro="" textlink="">
      <xdr:nvSpPr>
        <xdr:cNvPr id="754" name="【庁舎】&#10;有形固定資産減価償却率該当値テキスト">
          <a:extLst>
            <a:ext uri="{FF2B5EF4-FFF2-40B4-BE49-F238E27FC236}">
              <a16:creationId xmlns:a16="http://schemas.microsoft.com/office/drawing/2014/main" id="{ACCF19C0-10E0-4ED8-B3F9-ECA52F520CB4}"/>
            </a:ext>
          </a:extLst>
        </xdr:cNvPr>
        <xdr:cNvSpPr txBox="1"/>
      </xdr:nvSpPr>
      <xdr:spPr>
        <a:xfrm>
          <a:off x="16357600" y="1755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5806</xdr:rowOff>
    </xdr:from>
    <xdr:to>
      <xdr:col>81</xdr:col>
      <xdr:colOff>101600</xdr:colOff>
      <xdr:row>103</xdr:row>
      <xdr:rowOff>107406</xdr:rowOff>
    </xdr:to>
    <xdr:sp macro="" textlink="">
      <xdr:nvSpPr>
        <xdr:cNvPr id="755" name="楕円 754">
          <a:extLst>
            <a:ext uri="{FF2B5EF4-FFF2-40B4-BE49-F238E27FC236}">
              <a16:creationId xmlns:a16="http://schemas.microsoft.com/office/drawing/2014/main" id="{5DDD46E2-6AF9-4D28-8C10-E7907B2E1442}"/>
            </a:ext>
          </a:extLst>
        </xdr:cNvPr>
        <xdr:cNvSpPr/>
      </xdr:nvSpPr>
      <xdr:spPr>
        <a:xfrm>
          <a:off x="15430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56606</xdr:rowOff>
    </xdr:from>
    <xdr:to>
      <xdr:col>85</xdr:col>
      <xdr:colOff>127000</xdr:colOff>
      <xdr:row>103</xdr:row>
      <xdr:rowOff>95794</xdr:rowOff>
    </xdr:to>
    <xdr:cxnSp macro="">
      <xdr:nvCxnSpPr>
        <xdr:cNvPr id="756" name="直線コネクタ 755">
          <a:extLst>
            <a:ext uri="{FF2B5EF4-FFF2-40B4-BE49-F238E27FC236}">
              <a16:creationId xmlns:a16="http://schemas.microsoft.com/office/drawing/2014/main" id="{4416B0C2-292D-4E77-A975-8E8C53C39A70}"/>
            </a:ext>
          </a:extLst>
        </xdr:cNvPr>
        <xdr:cNvCxnSpPr/>
      </xdr:nvCxnSpPr>
      <xdr:spPr>
        <a:xfrm>
          <a:off x="15481300" y="1771595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17236</xdr:rowOff>
    </xdr:from>
    <xdr:to>
      <xdr:col>76</xdr:col>
      <xdr:colOff>165100</xdr:colOff>
      <xdr:row>103</xdr:row>
      <xdr:rowOff>118836</xdr:rowOff>
    </xdr:to>
    <xdr:sp macro="" textlink="">
      <xdr:nvSpPr>
        <xdr:cNvPr id="757" name="楕円 756">
          <a:extLst>
            <a:ext uri="{FF2B5EF4-FFF2-40B4-BE49-F238E27FC236}">
              <a16:creationId xmlns:a16="http://schemas.microsoft.com/office/drawing/2014/main" id="{C606B355-746A-4F56-AE9C-5C27A37A11B1}"/>
            </a:ext>
          </a:extLst>
        </xdr:cNvPr>
        <xdr:cNvSpPr/>
      </xdr:nvSpPr>
      <xdr:spPr>
        <a:xfrm>
          <a:off x="14541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56606</xdr:rowOff>
    </xdr:from>
    <xdr:to>
      <xdr:col>81</xdr:col>
      <xdr:colOff>50800</xdr:colOff>
      <xdr:row>103</xdr:row>
      <xdr:rowOff>68036</xdr:rowOff>
    </xdr:to>
    <xdr:cxnSp macro="">
      <xdr:nvCxnSpPr>
        <xdr:cNvPr id="758" name="直線コネクタ 757">
          <a:extLst>
            <a:ext uri="{FF2B5EF4-FFF2-40B4-BE49-F238E27FC236}">
              <a16:creationId xmlns:a16="http://schemas.microsoft.com/office/drawing/2014/main" id="{9538314F-3AC5-48FF-ABC5-9934693B71B2}"/>
            </a:ext>
          </a:extLst>
        </xdr:cNvPr>
        <xdr:cNvCxnSpPr/>
      </xdr:nvCxnSpPr>
      <xdr:spPr>
        <a:xfrm flipV="1">
          <a:off x="14592300" y="177159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152763</xdr:rowOff>
    </xdr:from>
    <xdr:to>
      <xdr:col>72</xdr:col>
      <xdr:colOff>38100</xdr:colOff>
      <xdr:row>103</xdr:row>
      <xdr:rowOff>82913</xdr:rowOff>
    </xdr:to>
    <xdr:sp macro="" textlink="">
      <xdr:nvSpPr>
        <xdr:cNvPr id="759" name="楕円 758">
          <a:extLst>
            <a:ext uri="{FF2B5EF4-FFF2-40B4-BE49-F238E27FC236}">
              <a16:creationId xmlns:a16="http://schemas.microsoft.com/office/drawing/2014/main" id="{29F76CB0-0BAA-4735-BD6C-24310BF2BA46}"/>
            </a:ext>
          </a:extLst>
        </xdr:cNvPr>
        <xdr:cNvSpPr/>
      </xdr:nvSpPr>
      <xdr:spPr>
        <a:xfrm>
          <a:off x="13652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32113</xdr:rowOff>
    </xdr:from>
    <xdr:to>
      <xdr:col>76</xdr:col>
      <xdr:colOff>114300</xdr:colOff>
      <xdr:row>103</xdr:row>
      <xdr:rowOff>68036</xdr:rowOff>
    </xdr:to>
    <xdr:cxnSp macro="">
      <xdr:nvCxnSpPr>
        <xdr:cNvPr id="760" name="直線コネクタ 759">
          <a:extLst>
            <a:ext uri="{FF2B5EF4-FFF2-40B4-BE49-F238E27FC236}">
              <a16:creationId xmlns:a16="http://schemas.microsoft.com/office/drawing/2014/main" id="{3896B0BF-4CC6-48BB-857E-C0AC08006F70}"/>
            </a:ext>
          </a:extLst>
        </xdr:cNvPr>
        <xdr:cNvCxnSpPr/>
      </xdr:nvCxnSpPr>
      <xdr:spPr>
        <a:xfrm>
          <a:off x="13703300" y="176914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61" name="n_1aveValue【庁舎】&#10;有形固定資産減価償却率">
          <a:extLst>
            <a:ext uri="{FF2B5EF4-FFF2-40B4-BE49-F238E27FC236}">
              <a16:creationId xmlns:a16="http://schemas.microsoft.com/office/drawing/2014/main" id="{E15757A0-C6F6-474A-ADE0-BCA0AFC9AD98}"/>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62" name="n_2aveValue【庁舎】&#10;有形固定資産減価償却率">
          <a:extLst>
            <a:ext uri="{FF2B5EF4-FFF2-40B4-BE49-F238E27FC236}">
              <a16:creationId xmlns:a16="http://schemas.microsoft.com/office/drawing/2014/main" id="{E1DEA937-3697-4113-A20E-49723F1C0294}"/>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763" name="n_3aveValue【庁舎】&#10;有形固定資産減価償却率">
          <a:extLst>
            <a:ext uri="{FF2B5EF4-FFF2-40B4-BE49-F238E27FC236}">
              <a16:creationId xmlns:a16="http://schemas.microsoft.com/office/drawing/2014/main" id="{0285F0F3-F41C-4DFA-9BE1-99CCA765AA1F}"/>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764" name="n_4aveValue【庁舎】&#10;有形固定資産減価償却率">
          <a:extLst>
            <a:ext uri="{FF2B5EF4-FFF2-40B4-BE49-F238E27FC236}">
              <a16:creationId xmlns:a16="http://schemas.microsoft.com/office/drawing/2014/main" id="{C9FA1CD1-ADBB-4F5F-BC3E-F251EF2991EF}"/>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123933</xdr:rowOff>
    </xdr:from>
    <xdr:ext cx="405111" cy="259045"/>
    <xdr:sp macro="" textlink="">
      <xdr:nvSpPr>
        <xdr:cNvPr id="765" name="n_1mainValue【庁舎】&#10;有形固定資産減価償却率">
          <a:extLst>
            <a:ext uri="{FF2B5EF4-FFF2-40B4-BE49-F238E27FC236}">
              <a16:creationId xmlns:a16="http://schemas.microsoft.com/office/drawing/2014/main" id="{AFE6393A-0C28-4908-A888-0FA3EE5FA153}"/>
            </a:ext>
          </a:extLst>
        </xdr:cNvPr>
        <xdr:cNvSpPr txBox="1"/>
      </xdr:nvSpPr>
      <xdr:spPr>
        <a:xfrm>
          <a:off x="152660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135363</xdr:rowOff>
    </xdr:from>
    <xdr:ext cx="405111" cy="259045"/>
    <xdr:sp macro="" textlink="">
      <xdr:nvSpPr>
        <xdr:cNvPr id="766" name="n_2mainValue【庁舎】&#10;有形固定資産減価償却率">
          <a:extLst>
            <a:ext uri="{FF2B5EF4-FFF2-40B4-BE49-F238E27FC236}">
              <a16:creationId xmlns:a16="http://schemas.microsoft.com/office/drawing/2014/main" id="{5DA03A26-BE05-4668-8B94-B57207EF11AD}"/>
            </a:ext>
          </a:extLst>
        </xdr:cNvPr>
        <xdr:cNvSpPr txBox="1"/>
      </xdr:nvSpPr>
      <xdr:spPr>
        <a:xfrm>
          <a:off x="14389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99440</xdr:rowOff>
    </xdr:from>
    <xdr:ext cx="405111" cy="259045"/>
    <xdr:sp macro="" textlink="">
      <xdr:nvSpPr>
        <xdr:cNvPr id="767" name="n_3mainValue【庁舎】&#10;有形固定資産減価償却率">
          <a:extLst>
            <a:ext uri="{FF2B5EF4-FFF2-40B4-BE49-F238E27FC236}">
              <a16:creationId xmlns:a16="http://schemas.microsoft.com/office/drawing/2014/main" id="{B52BDB10-F7D2-42AF-BB7F-7F2B3E90E04E}"/>
            </a:ext>
          </a:extLst>
        </xdr:cNvPr>
        <xdr:cNvSpPr txBox="1"/>
      </xdr:nvSpPr>
      <xdr:spPr>
        <a:xfrm>
          <a:off x="135007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a:extLst>
            <a:ext uri="{FF2B5EF4-FFF2-40B4-BE49-F238E27FC236}">
              <a16:creationId xmlns:a16="http://schemas.microsoft.com/office/drawing/2014/main" id="{A05B3644-149F-4783-B6E2-A13B24D179C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a:extLst>
            <a:ext uri="{FF2B5EF4-FFF2-40B4-BE49-F238E27FC236}">
              <a16:creationId xmlns:a16="http://schemas.microsoft.com/office/drawing/2014/main" id="{6C09A3BB-571D-4862-81FA-850B98E3816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a:extLst>
            <a:ext uri="{FF2B5EF4-FFF2-40B4-BE49-F238E27FC236}">
              <a16:creationId xmlns:a16="http://schemas.microsoft.com/office/drawing/2014/main" id="{FDB75460-414B-4781-9B62-20F0ABA8E43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a:extLst>
            <a:ext uri="{FF2B5EF4-FFF2-40B4-BE49-F238E27FC236}">
              <a16:creationId xmlns:a16="http://schemas.microsoft.com/office/drawing/2014/main" id="{1E168FBE-42EA-47D9-950F-F51396AA9E5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a:extLst>
            <a:ext uri="{FF2B5EF4-FFF2-40B4-BE49-F238E27FC236}">
              <a16:creationId xmlns:a16="http://schemas.microsoft.com/office/drawing/2014/main" id="{8079D985-C817-453C-A920-D64827FC34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a:extLst>
            <a:ext uri="{FF2B5EF4-FFF2-40B4-BE49-F238E27FC236}">
              <a16:creationId xmlns:a16="http://schemas.microsoft.com/office/drawing/2014/main" id="{8FBBA86B-EC91-44AF-823C-271D25D7BF9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a:extLst>
            <a:ext uri="{FF2B5EF4-FFF2-40B4-BE49-F238E27FC236}">
              <a16:creationId xmlns:a16="http://schemas.microsoft.com/office/drawing/2014/main" id="{7A9CB25E-54F9-41D4-AC52-B064C26E7B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a:extLst>
            <a:ext uri="{FF2B5EF4-FFF2-40B4-BE49-F238E27FC236}">
              <a16:creationId xmlns:a16="http://schemas.microsoft.com/office/drawing/2014/main" id="{F91E4F54-F8FE-4565-93ED-0F745C9CCE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a:extLst>
            <a:ext uri="{FF2B5EF4-FFF2-40B4-BE49-F238E27FC236}">
              <a16:creationId xmlns:a16="http://schemas.microsoft.com/office/drawing/2014/main" id="{CC3C5DF8-04D2-4B44-A8F7-50FFB3B0B0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a:extLst>
            <a:ext uri="{FF2B5EF4-FFF2-40B4-BE49-F238E27FC236}">
              <a16:creationId xmlns:a16="http://schemas.microsoft.com/office/drawing/2014/main" id="{D82C44FD-704D-49EF-B05F-6A3D9D0A42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8" name="直線コネクタ 777">
          <a:extLst>
            <a:ext uri="{FF2B5EF4-FFF2-40B4-BE49-F238E27FC236}">
              <a16:creationId xmlns:a16="http://schemas.microsoft.com/office/drawing/2014/main" id="{F106200A-F29B-4166-8451-2435D5CFE5B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9" name="テキスト ボックス 778">
          <a:extLst>
            <a:ext uri="{FF2B5EF4-FFF2-40B4-BE49-F238E27FC236}">
              <a16:creationId xmlns:a16="http://schemas.microsoft.com/office/drawing/2014/main" id="{E7050BBA-CEE7-4B68-9059-CFAB831F45F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0" name="直線コネクタ 779">
          <a:extLst>
            <a:ext uri="{FF2B5EF4-FFF2-40B4-BE49-F238E27FC236}">
              <a16:creationId xmlns:a16="http://schemas.microsoft.com/office/drawing/2014/main" id="{824F5201-7010-4A0A-AF6D-22238644FD0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1" name="テキスト ボックス 780">
          <a:extLst>
            <a:ext uri="{FF2B5EF4-FFF2-40B4-BE49-F238E27FC236}">
              <a16:creationId xmlns:a16="http://schemas.microsoft.com/office/drawing/2014/main" id="{3A427E4D-0960-4905-AD06-719E0EEE99E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2" name="直線コネクタ 781">
          <a:extLst>
            <a:ext uri="{FF2B5EF4-FFF2-40B4-BE49-F238E27FC236}">
              <a16:creationId xmlns:a16="http://schemas.microsoft.com/office/drawing/2014/main" id="{BCE1AD74-216C-443B-A763-0A71F4BE196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3" name="テキスト ボックス 782">
          <a:extLst>
            <a:ext uri="{FF2B5EF4-FFF2-40B4-BE49-F238E27FC236}">
              <a16:creationId xmlns:a16="http://schemas.microsoft.com/office/drawing/2014/main" id="{6A062C19-F3C9-45F5-81A8-C8E2974C9FA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4" name="直線コネクタ 783">
          <a:extLst>
            <a:ext uri="{FF2B5EF4-FFF2-40B4-BE49-F238E27FC236}">
              <a16:creationId xmlns:a16="http://schemas.microsoft.com/office/drawing/2014/main" id="{687FDEF2-E402-46C1-B4D5-5F95EDA1241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5" name="テキスト ボックス 784">
          <a:extLst>
            <a:ext uri="{FF2B5EF4-FFF2-40B4-BE49-F238E27FC236}">
              <a16:creationId xmlns:a16="http://schemas.microsoft.com/office/drawing/2014/main" id="{2F2D9C84-3BFB-4E2E-A000-F6BC0AFF8B2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6" name="直線コネクタ 785">
          <a:extLst>
            <a:ext uri="{FF2B5EF4-FFF2-40B4-BE49-F238E27FC236}">
              <a16:creationId xmlns:a16="http://schemas.microsoft.com/office/drawing/2014/main" id="{FE6E3FDB-98A0-47A1-97A5-742EA77A8E1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7" name="テキスト ボックス 786">
          <a:extLst>
            <a:ext uri="{FF2B5EF4-FFF2-40B4-BE49-F238E27FC236}">
              <a16:creationId xmlns:a16="http://schemas.microsoft.com/office/drawing/2014/main" id="{FE9EACBE-D173-457E-ADBD-110C8013774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a:extLst>
            <a:ext uri="{FF2B5EF4-FFF2-40B4-BE49-F238E27FC236}">
              <a16:creationId xmlns:a16="http://schemas.microsoft.com/office/drawing/2014/main" id="{266501EA-F388-48E8-81D1-1210A3EEC1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a:extLst>
            <a:ext uri="{FF2B5EF4-FFF2-40B4-BE49-F238E27FC236}">
              <a16:creationId xmlns:a16="http://schemas.microsoft.com/office/drawing/2014/main" id="{AD4AD58B-3D08-4503-9761-FE454B7DFD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a:extLst>
            <a:ext uri="{FF2B5EF4-FFF2-40B4-BE49-F238E27FC236}">
              <a16:creationId xmlns:a16="http://schemas.microsoft.com/office/drawing/2014/main" id="{C40A89AF-6BDC-4E95-8719-F3F0EE6499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91" name="直線コネクタ 790">
          <a:extLst>
            <a:ext uri="{FF2B5EF4-FFF2-40B4-BE49-F238E27FC236}">
              <a16:creationId xmlns:a16="http://schemas.microsoft.com/office/drawing/2014/main" id="{8B42C095-825A-4BDA-B9D0-209B7B0C9CFA}"/>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92" name="【庁舎】&#10;一人当たり面積最小値テキスト">
          <a:extLst>
            <a:ext uri="{FF2B5EF4-FFF2-40B4-BE49-F238E27FC236}">
              <a16:creationId xmlns:a16="http://schemas.microsoft.com/office/drawing/2014/main" id="{B6AF616B-F7BF-4BB6-AA0E-C6F4700F98C2}"/>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93" name="直線コネクタ 792">
          <a:extLst>
            <a:ext uri="{FF2B5EF4-FFF2-40B4-BE49-F238E27FC236}">
              <a16:creationId xmlns:a16="http://schemas.microsoft.com/office/drawing/2014/main" id="{04699641-A993-44F4-9C30-6BE1E7EC65AC}"/>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94" name="【庁舎】&#10;一人当たり面積最大値テキスト">
          <a:extLst>
            <a:ext uri="{FF2B5EF4-FFF2-40B4-BE49-F238E27FC236}">
              <a16:creationId xmlns:a16="http://schemas.microsoft.com/office/drawing/2014/main" id="{376B901F-2110-4C69-A73F-31D489294BB1}"/>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95" name="直線コネクタ 794">
          <a:extLst>
            <a:ext uri="{FF2B5EF4-FFF2-40B4-BE49-F238E27FC236}">
              <a16:creationId xmlns:a16="http://schemas.microsoft.com/office/drawing/2014/main" id="{AFE9F8C5-7F6E-4AE0-BF4D-A5412C5EC818}"/>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796" name="【庁舎】&#10;一人当たり面積平均値テキスト">
          <a:extLst>
            <a:ext uri="{FF2B5EF4-FFF2-40B4-BE49-F238E27FC236}">
              <a16:creationId xmlns:a16="http://schemas.microsoft.com/office/drawing/2014/main" id="{AC43E510-C70D-4D85-9EBF-86671F223B99}"/>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97" name="フローチャート: 判断 796">
          <a:extLst>
            <a:ext uri="{FF2B5EF4-FFF2-40B4-BE49-F238E27FC236}">
              <a16:creationId xmlns:a16="http://schemas.microsoft.com/office/drawing/2014/main" id="{69990F2B-3C7B-459E-8A56-E79ABDBDA736}"/>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98" name="フローチャート: 判断 797">
          <a:extLst>
            <a:ext uri="{FF2B5EF4-FFF2-40B4-BE49-F238E27FC236}">
              <a16:creationId xmlns:a16="http://schemas.microsoft.com/office/drawing/2014/main" id="{739C0CF6-5AEF-4F88-B8D4-F5AC65371C38}"/>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99" name="フローチャート: 判断 798">
          <a:extLst>
            <a:ext uri="{FF2B5EF4-FFF2-40B4-BE49-F238E27FC236}">
              <a16:creationId xmlns:a16="http://schemas.microsoft.com/office/drawing/2014/main" id="{0BE69727-921F-42F1-9BC5-4491C2431077}"/>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00" name="フローチャート: 判断 799">
          <a:extLst>
            <a:ext uri="{FF2B5EF4-FFF2-40B4-BE49-F238E27FC236}">
              <a16:creationId xmlns:a16="http://schemas.microsoft.com/office/drawing/2014/main" id="{92C33AA4-5F2C-4936-91C5-6FF894FF302A}"/>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01" name="フローチャート: 判断 800">
          <a:extLst>
            <a:ext uri="{FF2B5EF4-FFF2-40B4-BE49-F238E27FC236}">
              <a16:creationId xmlns:a16="http://schemas.microsoft.com/office/drawing/2014/main" id="{04A43C22-959B-4657-9CEF-E655B2E8EE76}"/>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4F2AC83C-04AB-4852-8E32-AC81A4FEFB3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FDCA98C2-A1A2-487C-AE25-C3D81E11CB7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AD6620CA-C674-4001-8A7A-10B5B843AD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55B3923E-5B78-4444-AFDB-A8A451A2E16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2716B49A-E71A-450E-A086-3311638879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xdr:rowOff>
    </xdr:from>
    <xdr:to>
      <xdr:col>116</xdr:col>
      <xdr:colOff>114300</xdr:colOff>
      <xdr:row>103</xdr:row>
      <xdr:rowOff>109855</xdr:rowOff>
    </xdr:to>
    <xdr:sp macro="" textlink="">
      <xdr:nvSpPr>
        <xdr:cNvPr id="807" name="楕円 806">
          <a:extLst>
            <a:ext uri="{FF2B5EF4-FFF2-40B4-BE49-F238E27FC236}">
              <a16:creationId xmlns:a16="http://schemas.microsoft.com/office/drawing/2014/main" id="{D13537C6-6899-499E-9C1E-756BFD5EDD94}"/>
            </a:ext>
          </a:extLst>
        </xdr:cNvPr>
        <xdr:cNvSpPr/>
      </xdr:nvSpPr>
      <xdr:spPr>
        <a:xfrm>
          <a:off x="221107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31132</xdr:rowOff>
    </xdr:from>
    <xdr:ext cx="469744" cy="259045"/>
    <xdr:sp macro="" textlink="">
      <xdr:nvSpPr>
        <xdr:cNvPr id="808" name="【庁舎】&#10;一人当たり面積該当値テキスト">
          <a:extLst>
            <a:ext uri="{FF2B5EF4-FFF2-40B4-BE49-F238E27FC236}">
              <a16:creationId xmlns:a16="http://schemas.microsoft.com/office/drawing/2014/main" id="{5C6E978C-C305-4D1A-BFB4-5236F1FB3402}"/>
            </a:ext>
          </a:extLst>
        </xdr:cNvPr>
        <xdr:cNvSpPr txBox="1"/>
      </xdr:nvSpPr>
      <xdr:spPr>
        <a:xfrm>
          <a:off x="22199600" y="1751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21589</xdr:rowOff>
    </xdr:from>
    <xdr:to>
      <xdr:col>112</xdr:col>
      <xdr:colOff>38100</xdr:colOff>
      <xdr:row>103</xdr:row>
      <xdr:rowOff>123189</xdr:rowOff>
    </xdr:to>
    <xdr:sp macro="" textlink="">
      <xdr:nvSpPr>
        <xdr:cNvPr id="809" name="楕円 808">
          <a:extLst>
            <a:ext uri="{FF2B5EF4-FFF2-40B4-BE49-F238E27FC236}">
              <a16:creationId xmlns:a16="http://schemas.microsoft.com/office/drawing/2014/main" id="{3A442D9E-CC95-4D2B-BD1E-06244FD35553}"/>
            </a:ext>
          </a:extLst>
        </xdr:cNvPr>
        <xdr:cNvSpPr/>
      </xdr:nvSpPr>
      <xdr:spPr>
        <a:xfrm>
          <a:off x="21272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59055</xdr:rowOff>
    </xdr:from>
    <xdr:to>
      <xdr:col>116</xdr:col>
      <xdr:colOff>63500</xdr:colOff>
      <xdr:row>103</xdr:row>
      <xdr:rowOff>72389</xdr:rowOff>
    </xdr:to>
    <xdr:cxnSp macro="">
      <xdr:nvCxnSpPr>
        <xdr:cNvPr id="810" name="直線コネクタ 809">
          <a:extLst>
            <a:ext uri="{FF2B5EF4-FFF2-40B4-BE49-F238E27FC236}">
              <a16:creationId xmlns:a16="http://schemas.microsoft.com/office/drawing/2014/main" id="{A0D4A02F-59F7-4037-BF18-52BC7F629540}"/>
            </a:ext>
          </a:extLst>
        </xdr:cNvPr>
        <xdr:cNvCxnSpPr/>
      </xdr:nvCxnSpPr>
      <xdr:spPr>
        <a:xfrm flipV="1">
          <a:off x="21323300" y="177184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36830</xdr:rowOff>
    </xdr:from>
    <xdr:to>
      <xdr:col>107</xdr:col>
      <xdr:colOff>101600</xdr:colOff>
      <xdr:row>103</xdr:row>
      <xdr:rowOff>138430</xdr:rowOff>
    </xdr:to>
    <xdr:sp macro="" textlink="">
      <xdr:nvSpPr>
        <xdr:cNvPr id="811" name="楕円 810">
          <a:extLst>
            <a:ext uri="{FF2B5EF4-FFF2-40B4-BE49-F238E27FC236}">
              <a16:creationId xmlns:a16="http://schemas.microsoft.com/office/drawing/2014/main" id="{AB1073AA-2121-4287-828D-113E2FF07FBA}"/>
            </a:ext>
          </a:extLst>
        </xdr:cNvPr>
        <xdr:cNvSpPr/>
      </xdr:nvSpPr>
      <xdr:spPr>
        <a:xfrm>
          <a:off x="20383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72389</xdr:rowOff>
    </xdr:from>
    <xdr:to>
      <xdr:col>111</xdr:col>
      <xdr:colOff>177800</xdr:colOff>
      <xdr:row>103</xdr:row>
      <xdr:rowOff>87630</xdr:rowOff>
    </xdr:to>
    <xdr:cxnSp macro="">
      <xdr:nvCxnSpPr>
        <xdr:cNvPr id="812" name="直線コネクタ 811">
          <a:extLst>
            <a:ext uri="{FF2B5EF4-FFF2-40B4-BE49-F238E27FC236}">
              <a16:creationId xmlns:a16="http://schemas.microsoft.com/office/drawing/2014/main" id="{4137EE61-E1C2-4EFA-AA47-C49C791FCAFB}"/>
            </a:ext>
          </a:extLst>
        </xdr:cNvPr>
        <xdr:cNvCxnSpPr/>
      </xdr:nvCxnSpPr>
      <xdr:spPr>
        <a:xfrm flipV="1">
          <a:off x="20434300" y="17731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50164</xdr:rowOff>
    </xdr:from>
    <xdr:to>
      <xdr:col>102</xdr:col>
      <xdr:colOff>165100</xdr:colOff>
      <xdr:row>103</xdr:row>
      <xdr:rowOff>151764</xdr:rowOff>
    </xdr:to>
    <xdr:sp macro="" textlink="">
      <xdr:nvSpPr>
        <xdr:cNvPr id="813" name="楕円 812">
          <a:extLst>
            <a:ext uri="{FF2B5EF4-FFF2-40B4-BE49-F238E27FC236}">
              <a16:creationId xmlns:a16="http://schemas.microsoft.com/office/drawing/2014/main" id="{9900D181-CD85-44BD-9862-78C6DE1E1F5C}"/>
            </a:ext>
          </a:extLst>
        </xdr:cNvPr>
        <xdr:cNvSpPr/>
      </xdr:nvSpPr>
      <xdr:spPr>
        <a:xfrm>
          <a:off x="19494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87630</xdr:rowOff>
    </xdr:from>
    <xdr:to>
      <xdr:col>107</xdr:col>
      <xdr:colOff>50800</xdr:colOff>
      <xdr:row>103</xdr:row>
      <xdr:rowOff>100964</xdr:rowOff>
    </xdr:to>
    <xdr:cxnSp macro="">
      <xdr:nvCxnSpPr>
        <xdr:cNvPr id="814" name="直線コネクタ 813">
          <a:extLst>
            <a:ext uri="{FF2B5EF4-FFF2-40B4-BE49-F238E27FC236}">
              <a16:creationId xmlns:a16="http://schemas.microsoft.com/office/drawing/2014/main" id="{3C8059BA-8F95-4A50-967F-B88D2B07AFFB}"/>
            </a:ext>
          </a:extLst>
        </xdr:cNvPr>
        <xdr:cNvCxnSpPr/>
      </xdr:nvCxnSpPr>
      <xdr:spPr>
        <a:xfrm flipV="1">
          <a:off x="19545300" y="177469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815" name="n_1aveValue【庁舎】&#10;一人当たり面積">
          <a:extLst>
            <a:ext uri="{FF2B5EF4-FFF2-40B4-BE49-F238E27FC236}">
              <a16:creationId xmlns:a16="http://schemas.microsoft.com/office/drawing/2014/main" id="{D6CE867A-47C4-4B0B-A3D9-4CD9CA6F6152}"/>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816" name="n_2aveValue【庁舎】&#10;一人当たり面積">
          <a:extLst>
            <a:ext uri="{FF2B5EF4-FFF2-40B4-BE49-F238E27FC236}">
              <a16:creationId xmlns:a16="http://schemas.microsoft.com/office/drawing/2014/main" id="{D1438812-71F1-4ECC-B1C6-88FB229A8447}"/>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17" name="n_3aveValue【庁舎】&#10;一人当たり面積">
          <a:extLst>
            <a:ext uri="{FF2B5EF4-FFF2-40B4-BE49-F238E27FC236}">
              <a16:creationId xmlns:a16="http://schemas.microsoft.com/office/drawing/2014/main" id="{0CC39226-FEB3-4709-9CAD-2CA7CDDE82E5}"/>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18" name="n_4aveValue【庁舎】&#10;一人当たり面積">
          <a:extLst>
            <a:ext uri="{FF2B5EF4-FFF2-40B4-BE49-F238E27FC236}">
              <a16:creationId xmlns:a16="http://schemas.microsoft.com/office/drawing/2014/main" id="{03351712-EE86-467E-904F-C7B107C53114}"/>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139716</xdr:rowOff>
    </xdr:from>
    <xdr:ext cx="469744" cy="259045"/>
    <xdr:sp macro="" textlink="">
      <xdr:nvSpPr>
        <xdr:cNvPr id="819" name="n_1mainValue【庁舎】&#10;一人当たり面積">
          <a:extLst>
            <a:ext uri="{FF2B5EF4-FFF2-40B4-BE49-F238E27FC236}">
              <a16:creationId xmlns:a16="http://schemas.microsoft.com/office/drawing/2014/main" id="{A4942EA4-6C2C-4D19-845F-7875FFA73CFE}"/>
            </a:ext>
          </a:extLst>
        </xdr:cNvPr>
        <xdr:cNvSpPr txBox="1"/>
      </xdr:nvSpPr>
      <xdr:spPr>
        <a:xfrm>
          <a:off x="210757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154957</xdr:rowOff>
    </xdr:from>
    <xdr:ext cx="469744" cy="259045"/>
    <xdr:sp macro="" textlink="">
      <xdr:nvSpPr>
        <xdr:cNvPr id="820" name="n_2mainValue【庁舎】&#10;一人当たり面積">
          <a:extLst>
            <a:ext uri="{FF2B5EF4-FFF2-40B4-BE49-F238E27FC236}">
              <a16:creationId xmlns:a16="http://schemas.microsoft.com/office/drawing/2014/main" id="{E43501CF-4634-4002-B3B3-680D851E2B20}"/>
            </a:ext>
          </a:extLst>
        </xdr:cNvPr>
        <xdr:cNvSpPr txBox="1"/>
      </xdr:nvSpPr>
      <xdr:spPr>
        <a:xfrm>
          <a:off x="20199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168291</xdr:rowOff>
    </xdr:from>
    <xdr:ext cx="469744" cy="259045"/>
    <xdr:sp macro="" textlink="">
      <xdr:nvSpPr>
        <xdr:cNvPr id="821" name="n_3mainValue【庁舎】&#10;一人当たり面積">
          <a:extLst>
            <a:ext uri="{FF2B5EF4-FFF2-40B4-BE49-F238E27FC236}">
              <a16:creationId xmlns:a16="http://schemas.microsoft.com/office/drawing/2014/main" id="{8F4E5031-CF49-49F1-A642-00FFDBDFBDBC}"/>
            </a:ext>
          </a:extLst>
        </xdr:cNvPr>
        <xdr:cNvSpPr txBox="1"/>
      </xdr:nvSpPr>
      <xdr:spPr>
        <a:xfrm>
          <a:off x="19310427"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a:extLst>
            <a:ext uri="{FF2B5EF4-FFF2-40B4-BE49-F238E27FC236}">
              <a16:creationId xmlns:a16="http://schemas.microsoft.com/office/drawing/2014/main" id="{83363325-9394-462B-BBB4-BBBD8655779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a:extLst>
            <a:ext uri="{FF2B5EF4-FFF2-40B4-BE49-F238E27FC236}">
              <a16:creationId xmlns:a16="http://schemas.microsoft.com/office/drawing/2014/main" id="{68361C0A-755D-49E6-983B-7BBC6A8EC7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a:extLst>
            <a:ext uri="{FF2B5EF4-FFF2-40B4-BE49-F238E27FC236}">
              <a16:creationId xmlns:a16="http://schemas.microsoft.com/office/drawing/2014/main" id="{09ADFBAD-0790-49E9-B39E-2D279A7D37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類似団体と比較して特に有形固定資産減価償却率の高い施設は、消防施設、市民会館、福祉施設であり、特に低くなっている消防施設については、消防団が使用する消防小屋等となっている。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一般廃棄物処理施設については、昨年まで類似団体平均を下回っていたが、令和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年度に大規模改修工事を実施したことにより、類似団体平均を下回った。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他の施設についても、公共施設等総合管理計画に基づき、長寿命化または既存施設の統廃合・廃止除却等を計画的に実施していく。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29,885
29,332
445.63
24,501,157
22,282,458
1,936,356
12,260,105
17,160,426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財政力指数は、一定の割合で推移しているものの、平成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年度より類型の見直しにより、ｌ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からｌ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に変更になったことで類似団体内の平均値よりも大きく下回っている結果となっている。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税の徴収率の確保を図るため、市税徴収確保対策事業を推進し、県地方税徴収機構との連携や徴収嘱託員を含めた機動的な組織運営によって滞納額の圧縮を図るなど徴収業務の強化に取り組んでいる。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また、新たな企業誘致や農業・観光関連産業の育成など税源涵養に努めている。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併せてふるさと納税の寄附促進に取り組むことで、財源確保と市内産業の活性化に努めている。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市税収入や普通交付税等経常一般財源等が減額となったものの、主に人件費の支出が減ったことから、前年度と同水準を維持したものです。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162137</xdr:rowOff>
    </xdr:from>
    <xdr:to>
      <xdr:col>23</xdr:col>
      <xdr:colOff>133350</xdr:colOff>
      <xdr:row>60</xdr:row>
      <xdr:rowOff>162137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491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140546</xdr:rowOff>
    </xdr:from>
    <xdr:to>
      <xdr:col>19</xdr:col>
      <xdr:colOff>133350</xdr:colOff>
      <xdr:row>60</xdr:row>
      <xdr:rowOff>162137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5609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30480</xdr:rowOff>
    </xdr:from>
    <xdr:to>
      <xdr:col>15</xdr:col>
      <xdr:colOff>82550</xdr:colOff>
      <xdr:row>59</xdr:row>
      <xdr:rowOff>140546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7458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30480</xdr:rowOff>
    </xdr:from>
    <xdr:to>
      <xdr:col>11</xdr:col>
      <xdr:colOff>31750</xdr:colOff>
      <xdr:row>58</xdr:row>
      <xdr:rowOff>110913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745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111337</xdr:rowOff>
    </xdr:from>
    <xdr:to>
      <xdr:col>23</xdr:col>
      <xdr:colOff>184150</xdr:colOff>
      <xdr:row>61</xdr:row>
      <xdr:rowOff>41487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127864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89746</xdr:rowOff>
    </xdr:from>
    <xdr:to>
      <xdr:col>15</xdr:col>
      <xdr:colOff>133350</xdr:colOff>
      <xdr:row>60</xdr:row>
      <xdr:rowOff>19896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30073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151130</xdr:rowOff>
    </xdr:from>
    <xdr:to>
      <xdr:col>11</xdr:col>
      <xdr:colOff>82550</xdr:colOff>
      <xdr:row>58</xdr:row>
      <xdr:rowOff>81280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91457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60113</xdr:rowOff>
    </xdr:from>
    <xdr:to>
      <xdr:col>7</xdr:col>
      <xdr:colOff>31750</xdr:colOff>
      <xdr:row>58</xdr:row>
      <xdr:rowOff>161713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7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類似団体の平均を上回っているのは、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当市は降雪量が多く、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除排雪経費に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維持補修費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が大きくなるため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物件費の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決算額が増加している主な要因は、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給食費の完全無償化や、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地域振興商品券発行事業等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によるもの。</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39435</xdr:rowOff>
    </xdr:from>
    <xdr:to>
      <xdr:col>23</xdr:col>
      <xdr:colOff>133350</xdr:colOff>
      <xdr:row>87</xdr:row>
      <xdr:rowOff>165315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955585"/>
          <a:ext cx="838200" cy="12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29209</xdr:rowOff>
    </xdr:from>
    <xdr:to>
      <xdr:col>19</xdr:col>
      <xdr:colOff>133350</xdr:colOff>
      <xdr:row>87</xdr:row>
      <xdr:rowOff>39435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945359"/>
          <a:ext cx="889000" cy="1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113708</xdr:rowOff>
    </xdr:from>
    <xdr:to>
      <xdr:col>15</xdr:col>
      <xdr:colOff>82550</xdr:colOff>
      <xdr:row>87</xdr:row>
      <xdr:rowOff>29209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858408"/>
          <a:ext cx="889000" cy="8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170824</xdr:rowOff>
    </xdr:from>
    <xdr:to>
      <xdr:col>11</xdr:col>
      <xdr:colOff>31750</xdr:colOff>
      <xdr:row>86</xdr:row>
      <xdr:rowOff>113708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72624"/>
          <a:ext cx="889000" cy="28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114515</xdr:rowOff>
    </xdr:from>
    <xdr:to>
      <xdr:col>23</xdr:col>
      <xdr:colOff>184150</xdr:colOff>
      <xdr:row>88</xdr:row>
      <xdr:rowOff>44665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0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86592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00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160085</xdr:rowOff>
    </xdr:from>
    <xdr:to>
      <xdr:col>19</xdr:col>
      <xdr:colOff>184150</xdr:colOff>
      <xdr:row>87</xdr:row>
      <xdr:rowOff>90235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9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75012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91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149859</xdr:rowOff>
    </xdr:from>
    <xdr:to>
      <xdr:col>15</xdr:col>
      <xdr:colOff>133350</xdr:colOff>
      <xdr:row>87</xdr:row>
      <xdr:rowOff>80009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64786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8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62908</xdr:rowOff>
    </xdr:from>
    <xdr:to>
      <xdr:col>11</xdr:col>
      <xdr:colOff>82550</xdr:colOff>
      <xdr:row>86</xdr:row>
      <xdr:rowOff>164508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8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149285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89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120024</xdr:rowOff>
    </xdr:from>
    <xdr:to>
      <xdr:col>7</xdr:col>
      <xdr:colOff>31750</xdr:colOff>
      <xdr:row>85</xdr:row>
      <xdr:rowOff>50174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34951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0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事院勧告等に準じて給与の適正化を図っているほか、人事評価の結果を昇給等に反映させ、職務・職責に対応じた給与構造への転換を進めてきており、今後も民間企業の平均給与や経済状況等を踏まえ、給与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99219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881100"/>
          <a:ext cx="8382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53975</xdr:rowOff>
    </xdr:from>
    <xdr:to>
      <xdr:col>77</xdr:col>
      <xdr:colOff>44450</xdr:colOff>
      <xdr:row>81</xdr:row>
      <xdr:rowOff>99219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4142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53975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811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81</xdr:row>
      <xdr:rowOff>38894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88110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48419</xdr:rowOff>
    </xdr:from>
    <xdr:to>
      <xdr:col>77</xdr:col>
      <xdr:colOff>95250</xdr:colOff>
      <xdr:row>81</xdr:row>
      <xdr:rowOff>150019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3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160196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04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3175</xdr:rowOff>
    </xdr:from>
    <xdr:to>
      <xdr:col>73</xdr:col>
      <xdr:colOff>44450</xdr:colOff>
      <xdr:row>81</xdr:row>
      <xdr:rowOff>104775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114952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159544</xdr:rowOff>
    </xdr:from>
    <xdr:to>
      <xdr:col>64</xdr:col>
      <xdr:colOff>152400</xdr:colOff>
      <xdr:row>81</xdr:row>
      <xdr:rowOff>89694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99871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人口千人当たりの職員数は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9.90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人であり、類似団体平均（</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人）を上回っている。今後も引き続き業務の効率化に取り組みつつ、住民サービスを低下させることがないよう定員の適正化に努める。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95008</xdr:rowOff>
    </xdr:from>
    <xdr:to>
      <xdr:col>81</xdr:col>
      <xdr:colOff>44450</xdr:colOff>
      <xdr:row>62</xdr:row>
      <xdr:rowOff>96157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24908"/>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61685</xdr:rowOff>
    </xdr:from>
    <xdr:to>
      <xdr:col>77</xdr:col>
      <xdr:colOff>44450</xdr:colOff>
      <xdr:row>62</xdr:row>
      <xdr:rowOff>95008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91585"/>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45599</xdr:rowOff>
    </xdr:from>
    <xdr:to>
      <xdr:col>72</xdr:col>
      <xdr:colOff>203200</xdr:colOff>
      <xdr:row>62</xdr:row>
      <xdr:rowOff>61685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7549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13426</xdr:rowOff>
    </xdr:from>
    <xdr:to>
      <xdr:col>68</xdr:col>
      <xdr:colOff>152400</xdr:colOff>
      <xdr:row>62</xdr:row>
      <xdr:rowOff>45599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4332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45357</xdr:rowOff>
    </xdr:from>
    <xdr:to>
      <xdr:col>81</xdr:col>
      <xdr:colOff>95250</xdr:colOff>
      <xdr:row>62</xdr:row>
      <xdr:rowOff>146957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17434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44208</xdr:rowOff>
    </xdr:from>
    <xdr:to>
      <xdr:col>77</xdr:col>
      <xdr:colOff>95250</xdr:colOff>
      <xdr:row>62</xdr:row>
      <xdr:rowOff>145808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130585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6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10885</xdr:rowOff>
    </xdr:from>
    <xdr:to>
      <xdr:col>73</xdr:col>
      <xdr:colOff>44450</xdr:colOff>
      <xdr:row>62</xdr:row>
      <xdr:rowOff>112485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97262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166249</xdr:rowOff>
    </xdr:from>
    <xdr:to>
      <xdr:col>68</xdr:col>
      <xdr:colOff>203200</xdr:colOff>
      <xdr:row>62</xdr:row>
      <xdr:rowOff>96399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2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81176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1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134076</xdr:rowOff>
    </xdr:from>
    <xdr:to>
      <xdr:col>64</xdr:col>
      <xdr:colOff>152400</xdr:colOff>
      <xdr:row>62</xdr:row>
      <xdr:rowOff>64226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49003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前年度と同水準を維持しており、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類似団体平均は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今後も地方債の新規発行の抑制など財政健全化を推進する。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69548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275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12095</xdr:rowOff>
    </xdr:from>
    <xdr:to>
      <xdr:col>77</xdr:col>
      <xdr:colOff>44450</xdr:colOff>
      <xdr:row>40</xdr:row>
      <xdr:rowOff>69548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700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40</xdr:row>
      <xdr:rowOff>81038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8700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149981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3903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132745</xdr:rowOff>
    </xdr:from>
    <xdr:to>
      <xdr:col>73</xdr:col>
      <xdr:colOff>44450</xdr:colOff>
      <xdr:row>40</xdr:row>
      <xdr:rowOff>62895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将来負担額に対し、負債の償還に充当可能な基金等の充当可能財源等の額が上回ったため、将来負担比率は算定されていない。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今後、各種施策を推進していく中で、財政調整基金の取崩しも予測されることから、地方債の新規発行の抑制や優良債の活用を図り、さらなる財政健全化を進める。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29,885
29,332
445.63
24,501,157
22,282,458
1,936,356
12,260,105
17,160,426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定年延長に伴う退職者の減により前年比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94343</xdr:rowOff>
    </xdr:from>
    <xdr:to>
      <xdr:col>24</xdr:col>
      <xdr:colOff>25400</xdr:colOff>
      <xdr:row>35</xdr:row>
      <xdr:rowOff>20864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236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148772</xdr:rowOff>
    </xdr:from>
    <xdr:to>
      <xdr:col>19</xdr:col>
      <xdr:colOff>187325</xdr:colOff>
      <xdr:row>35</xdr:row>
      <xdr:rowOff>20864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780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148772</xdr:rowOff>
    </xdr:from>
    <xdr:to>
      <xdr:col>15</xdr:col>
      <xdr:colOff>98425</xdr:colOff>
      <xdr:row>34</xdr:row>
      <xdr:rowOff>148772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7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56243</xdr:rowOff>
    </xdr:from>
    <xdr:to>
      <xdr:col>11</xdr:col>
      <xdr:colOff>9525</xdr:colOff>
      <xdr:row>34</xdr:row>
      <xdr:rowOff>148772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542643"/>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43543</xdr:rowOff>
    </xdr:from>
    <xdr:to>
      <xdr:col>24</xdr:col>
      <xdr:colOff>76200</xdr:colOff>
      <xdr:row>34</xdr:row>
      <xdr:rowOff>145143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60070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141514</xdr:rowOff>
    </xdr:from>
    <xdr:to>
      <xdr:col>20</xdr:col>
      <xdr:colOff>38100</xdr:colOff>
      <xdr:row>35</xdr:row>
      <xdr:rowOff>71664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81841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97972</xdr:rowOff>
    </xdr:from>
    <xdr:to>
      <xdr:col>15</xdr:col>
      <xdr:colOff>149225</xdr:colOff>
      <xdr:row>35</xdr:row>
      <xdr:rowOff>28122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38299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97972</xdr:rowOff>
    </xdr:from>
    <xdr:to>
      <xdr:col>11</xdr:col>
      <xdr:colOff>60325</xdr:colOff>
      <xdr:row>35</xdr:row>
      <xdr:rowOff>28122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38299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5443</xdr:rowOff>
    </xdr:from>
    <xdr:to>
      <xdr:col>6</xdr:col>
      <xdr:colOff>171450</xdr:colOff>
      <xdr:row>32</xdr:row>
      <xdr:rowOff>107043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4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117220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26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給食費の完全無償化や、地域振興商品券発行事業等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の実施により、前年度と比較し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130810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616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16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134620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01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扶助費に係る経常収支比率は、類似団体を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主な要因は、生活保護費の資格審査等の適正化を進める中で、適正な執行及び上昇抑制が図られるとともに、少子高齢化により児童手当等が減少したものである。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98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39915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98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98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55</xdr:row>
      <xdr:rowOff>42635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091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その他に係る経常収支比率は、類似団体と比較して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主な要因は、除排雪経費の影響による。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7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11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73660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11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補助費等に係る経常収支比率は、類似団体と比較して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b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前年度からほぼ横ばい。</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90424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443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37</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626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37</xdr:row>
      <xdr:rowOff>14986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351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351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公債費に係る経常収支比率は、類似団体を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今後は、施設の老朽化等による財政需要も見込まれることから、今まで以上に厳しい事業選択を行うとともに、新規市債の発行抑制を図る必要がある。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21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77</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754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76</xdr:row>
      <xdr:rowOff>154432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75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76</xdr:row>
      <xdr:rowOff>163576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84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公債費以外に係る経常収支比率は、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類似団体と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類似団体と比較し、行政のスリム化・効率化の推進等により人件費、補助費、扶助費で下回っているが、物件費は物価高騰による光熱水費の増加や、未利用公共施設の解体撤去などにより類似団体を上回る水準となっ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76</xdr:row>
      <xdr:rowOff>94996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20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76</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611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30987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92024"/>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920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112019</xdr:rowOff>
    </xdr:from>
    <xdr:to>
      <xdr:col>29</xdr:col>
      <xdr:colOff>127000</xdr:colOff>
      <xdr:row>15</xdr:row>
      <xdr:rowOff>122077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31394"/>
          <a:ext cx="6477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122077</xdr:rowOff>
    </xdr:from>
    <xdr:to>
      <xdr:col>26</xdr:col>
      <xdr:colOff>50800</xdr:colOff>
      <xdr:row>16</xdr:row>
      <xdr:rowOff>8844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41452"/>
          <a:ext cx="698500" cy="5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8844</xdr:rowOff>
    </xdr:from>
    <xdr:to>
      <xdr:col>22</xdr:col>
      <xdr:colOff>114300</xdr:colOff>
      <xdr:row>16</xdr:row>
      <xdr:rowOff>82011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99669"/>
          <a:ext cx="698500" cy="7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82011</xdr:rowOff>
    </xdr:from>
    <xdr:to>
      <xdr:col>18</xdr:col>
      <xdr:colOff>177800</xdr:colOff>
      <xdr:row>17</xdr:row>
      <xdr:rowOff>19329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72836"/>
          <a:ext cx="698500" cy="108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61219</xdr:rowOff>
    </xdr:from>
    <xdr:to>
      <xdr:col>29</xdr:col>
      <xdr:colOff>177800</xdr:colOff>
      <xdr:row>15</xdr:row>
      <xdr:rowOff>162819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80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77746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2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71277</xdr:rowOff>
    </xdr:from>
    <xdr:to>
      <xdr:col>26</xdr:col>
      <xdr:colOff>101600</xdr:colOff>
      <xdr:row>16</xdr:row>
      <xdr:rowOff>1427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90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11604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59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129494</xdr:rowOff>
    </xdr:from>
    <xdr:to>
      <xdr:col>22</xdr:col>
      <xdr:colOff>165100</xdr:colOff>
      <xdr:row>16</xdr:row>
      <xdr:rowOff>59644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48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69821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1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31211</xdr:rowOff>
    </xdr:from>
    <xdr:to>
      <xdr:col>19</xdr:col>
      <xdr:colOff>38100</xdr:colOff>
      <xdr:row>16</xdr:row>
      <xdr:rowOff>132811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2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142988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139979</xdr:rowOff>
    </xdr:from>
    <xdr:to>
      <xdr:col>15</xdr:col>
      <xdr:colOff>101600</xdr:colOff>
      <xdr:row>17</xdr:row>
      <xdr:rowOff>70129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3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80306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154628</xdr:rowOff>
    </xdr:from>
    <xdr:to>
      <xdr:col>29</xdr:col>
      <xdr:colOff>127000</xdr:colOff>
      <xdr:row>35</xdr:row>
      <xdr:rowOff>228662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64978"/>
          <a:ext cx="647700" cy="74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154628</xdr:rowOff>
    </xdr:from>
    <xdr:to>
      <xdr:col>26</xdr:col>
      <xdr:colOff>50800</xdr:colOff>
      <xdr:row>35</xdr:row>
      <xdr:rowOff>273957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64978"/>
          <a:ext cx="698500" cy="119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273957</xdr:rowOff>
    </xdr:from>
    <xdr:to>
      <xdr:col>22</xdr:col>
      <xdr:colOff>114300</xdr:colOff>
      <xdr:row>35</xdr:row>
      <xdr:rowOff>299462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84307"/>
          <a:ext cx="698500" cy="25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299462</xdr:rowOff>
    </xdr:from>
    <xdr:to>
      <xdr:col>18</xdr:col>
      <xdr:colOff>177800</xdr:colOff>
      <xdr:row>35</xdr:row>
      <xdr:rowOff>341460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09812"/>
          <a:ext cx="698500" cy="41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177862</xdr:rowOff>
    </xdr:from>
    <xdr:to>
      <xdr:col>29</xdr:col>
      <xdr:colOff>177800</xdr:colOff>
      <xdr:row>35</xdr:row>
      <xdr:rowOff>279462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88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149939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6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103828</xdr:rowOff>
    </xdr:from>
    <xdr:to>
      <xdr:col>26</xdr:col>
      <xdr:colOff>101600</xdr:colOff>
      <xdr:row>35</xdr:row>
      <xdr:rowOff>205428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1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215605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83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223157</xdr:rowOff>
    </xdr:from>
    <xdr:to>
      <xdr:col>22</xdr:col>
      <xdr:colOff>165100</xdr:colOff>
      <xdr:row>35</xdr:row>
      <xdr:rowOff>324757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3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334934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0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248662</xdr:rowOff>
    </xdr:from>
    <xdr:to>
      <xdr:col>19</xdr:col>
      <xdr:colOff>38100</xdr:colOff>
      <xdr:row>36</xdr:row>
      <xdr:rowOff>7362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5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17539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2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290660</xdr:rowOff>
    </xdr:from>
    <xdr:to>
      <xdr:col>15</xdr:col>
      <xdr:colOff>101600</xdr:colOff>
      <xdr:row>36</xdr:row>
      <xdr:rowOff>49360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01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34137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8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29,885
29,332
445.63
24,501,157
22,282,458
1,936,356
12,260,105
17,160,426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170320</xdr:rowOff>
    </xdr:from>
    <xdr:to>
      <xdr:col>24</xdr:col>
      <xdr:colOff>63500</xdr:colOff>
      <xdr:row>34</xdr:row>
      <xdr:rowOff>20981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28170"/>
          <a:ext cx="8382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170320</xdr:rowOff>
    </xdr:from>
    <xdr:to>
      <xdr:col>19</xdr:col>
      <xdr:colOff>177800</xdr:colOff>
      <xdr:row>34</xdr:row>
      <xdr:rowOff>63233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28170"/>
          <a:ext cx="889000" cy="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63233</xdr:rowOff>
    </xdr:from>
    <xdr:to>
      <xdr:col>15</xdr:col>
      <xdr:colOff>50800</xdr:colOff>
      <xdr:row>34</xdr:row>
      <xdr:rowOff>133071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2533"/>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133071</xdr:rowOff>
    </xdr:from>
    <xdr:to>
      <xdr:col>10</xdr:col>
      <xdr:colOff>114300</xdr:colOff>
      <xdr:row>35</xdr:row>
      <xdr:rowOff>148031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62371"/>
          <a:ext cx="889000" cy="1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141631</xdr:rowOff>
    </xdr:from>
    <xdr:to>
      <xdr:col>24</xdr:col>
      <xdr:colOff>114300</xdr:colOff>
      <xdr:row>34</xdr:row>
      <xdr:rowOff>71781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164508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119520</xdr:rowOff>
    </xdr:from>
    <xdr:to>
      <xdr:col>20</xdr:col>
      <xdr:colOff>38100</xdr:colOff>
      <xdr:row>34</xdr:row>
      <xdr:rowOff>49670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66197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5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12433</xdr:rowOff>
    </xdr:from>
    <xdr:to>
      <xdr:col>15</xdr:col>
      <xdr:colOff>101600</xdr:colOff>
      <xdr:row>34</xdr:row>
      <xdr:rowOff>114033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130560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82271</xdr:rowOff>
    </xdr:from>
    <xdr:to>
      <xdr:col>10</xdr:col>
      <xdr:colOff>165100</xdr:colOff>
      <xdr:row>35</xdr:row>
      <xdr:rowOff>12421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28948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8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97231</xdr:rowOff>
    </xdr:from>
    <xdr:to>
      <xdr:col>6</xdr:col>
      <xdr:colOff>38100</xdr:colOff>
      <xdr:row>36</xdr:row>
      <xdr:rowOff>27381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43908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7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101322</xdr:rowOff>
    </xdr:from>
    <xdr:to>
      <xdr:col>24</xdr:col>
      <xdr:colOff>63500</xdr:colOff>
      <xdr:row>55</xdr:row>
      <xdr:rowOff>120049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59622"/>
          <a:ext cx="838200" cy="19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120049</xdr:rowOff>
    </xdr:from>
    <xdr:to>
      <xdr:col>19</xdr:col>
      <xdr:colOff>177800</xdr:colOff>
      <xdr:row>56</xdr:row>
      <xdr:rowOff>86445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49799"/>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86445</xdr:rowOff>
    </xdr:from>
    <xdr:to>
      <xdr:col>15</xdr:col>
      <xdr:colOff>50800</xdr:colOff>
      <xdr:row>56</xdr:row>
      <xdr:rowOff>87881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87645"/>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87881</xdr:rowOff>
    </xdr:from>
    <xdr:to>
      <xdr:col>10</xdr:col>
      <xdr:colOff>114300</xdr:colOff>
      <xdr:row>56</xdr:row>
      <xdr:rowOff>125344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89081"/>
          <a:ext cx="889000" cy="3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50522</xdr:rowOff>
    </xdr:from>
    <xdr:to>
      <xdr:col>24</xdr:col>
      <xdr:colOff>114300</xdr:colOff>
      <xdr:row>54</xdr:row>
      <xdr:rowOff>152122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0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73399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6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69249</xdr:rowOff>
    </xdr:from>
    <xdr:to>
      <xdr:col>20</xdr:col>
      <xdr:colOff>38100</xdr:colOff>
      <xdr:row>55</xdr:row>
      <xdr:rowOff>170849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15926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27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35645</xdr:rowOff>
    </xdr:from>
    <xdr:to>
      <xdr:col>15</xdr:col>
      <xdr:colOff>101600</xdr:colOff>
      <xdr:row>56</xdr:row>
      <xdr:rowOff>137245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3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153772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1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37081</xdr:rowOff>
    </xdr:from>
    <xdr:to>
      <xdr:col>10</xdr:col>
      <xdr:colOff>165100</xdr:colOff>
      <xdr:row>56</xdr:row>
      <xdr:rowOff>138681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155208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1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74544</xdr:rowOff>
    </xdr:from>
    <xdr:to>
      <xdr:col>6</xdr:col>
      <xdr:colOff>38100</xdr:colOff>
      <xdr:row>57</xdr:row>
      <xdr:rowOff>4694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21221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5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21837</xdr:rowOff>
    </xdr:from>
    <xdr:to>
      <xdr:col>24</xdr:col>
      <xdr:colOff>62865</xdr:colOff>
      <xdr:row>79</xdr:row>
      <xdr:rowOff>16142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537687"/>
          <a:ext cx="1270" cy="102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19969</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16142</xdr:rowOff>
    </xdr:from>
    <xdr:to>
      <xdr:col>24</xdr:col>
      <xdr:colOff>152400</xdr:colOff>
      <xdr:row>79</xdr:row>
      <xdr:rowOff>16142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60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139964</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31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21837</xdr:rowOff>
    </xdr:from>
    <xdr:to>
      <xdr:col>24</xdr:col>
      <xdr:colOff>152400</xdr:colOff>
      <xdr:row>73</xdr:row>
      <xdr:rowOff>21837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53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170142</xdr:rowOff>
    </xdr:from>
    <xdr:to>
      <xdr:col>24</xdr:col>
      <xdr:colOff>63500</xdr:colOff>
      <xdr:row>73</xdr:row>
      <xdr:rowOff>21837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514542"/>
          <a:ext cx="838200" cy="2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165473</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6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15596</xdr:rowOff>
    </xdr:from>
    <xdr:to>
      <xdr:col>24</xdr:col>
      <xdr:colOff>114300</xdr:colOff>
      <xdr:row>78</xdr:row>
      <xdr:rowOff>117196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29972</xdr:rowOff>
    </xdr:from>
    <xdr:to>
      <xdr:col>19</xdr:col>
      <xdr:colOff>177800</xdr:colOff>
      <xdr:row>72</xdr:row>
      <xdr:rowOff>170142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202922"/>
          <a:ext cx="889000" cy="3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12852</xdr:rowOff>
    </xdr:from>
    <xdr:to>
      <xdr:col>20</xdr:col>
      <xdr:colOff>38100</xdr:colOff>
      <xdr:row>78</xdr:row>
      <xdr:rowOff>114452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105579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29972</xdr:rowOff>
    </xdr:from>
    <xdr:to>
      <xdr:col>15</xdr:col>
      <xdr:colOff>50800</xdr:colOff>
      <xdr:row>72</xdr:row>
      <xdr:rowOff>51498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202922"/>
          <a:ext cx="889000" cy="1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170511</xdr:rowOff>
    </xdr:from>
    <xdr:to>
      <xdr:col>15</xdr:col>
      <xdr:colOff>101600</xdr:colOff>
      <xdr:row>78</xdr:row>
      <xdr:rowOff>100661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91788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51498</xdr:rowOff>
    </xdr:from>
    <xdr:to>
      <xdr:col>10</xdr:col>
      <xdr:colOff>114300</xdr:colOff>
      <xdr:row>75</xdr:row>
      <xdr:rowOff>48946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395898"/>
          <a:ext cx="889000" cy="5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10909</xdr:rowOff>
    </xdr:from>
    <xdr:to>
      <xdr:col>10</xdr:col>
      <xdr:colOff>165100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103636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68059</xdr:rowOff>
    </xdr:from>
    <xdr:to>
      <xdr:col>6</xdr:col>
      <xdr:colOff>38100</xdr:colOff>
      <xdr:row>78</xdr:row>
      <xdr:rowOff>169659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160786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142487</xdr:rowOff>
    </xdr:from>
    <xdr:to>
      <xdr:col>24</xdr:col>
      <xdr:colOff>114300</xdr:colOff>
      <xdr:row>73</xdr:row>
      <xdr:rowOff>72637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48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95514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4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119342</xdr:rowOff>
    </xdr:from>
    <xdr:to>
      <xdr:col>20</xdr:col>
      <xdr:colOff>38100</xdr:colOff>
      <xdr:row>73</xdr:row>
      <xdr:rowOff>49492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4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66019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23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150622</xdr:rowOff>
    </xdr:from>
    <xdr:to>
      <xdr:col>15</xdr:col>
      <xdr:colOff>101600</xdr:colOff>
      <xdr:row>71</xdr:row>
      <xdr:rowOff>80772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1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97299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192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698</xdr:rowOff>
    </xdr:from>
    <xdr:to>
      <xdr:col>10</xdr:col>
      <xdr:colOff>165100</xdr:colOff>
      <xdr:row>72</xdr:row>
      <xdr:rowOff>102298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3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118825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12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169596</xdr:rowOff>
    </xdr:from>
    <xdr:to>
      <xdr:col>6</xdr:col>
      <xdr:colOff>38100</xdr:colOff>
      <xdr:row>75</xdr:row>
      <xdr:rowOff>99746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85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116273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63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56490</xdr:rowOff>
    </xdr:from>
    <xdr:to>
      <xdr:col>24</xdr:col>
      <xdr:colOff>63500</xdr:colOff>
      <xdr:row>97</xdr:row>
      <xdr:rowOff>163740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87140"/>
          <a:ext cx="838200" cy="10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164109</xdr:rowOff>
    </xdr:from>
    <xdr:to>
      <xdr:col>19</xdr:col>
      <xdr:colOff>177800</xdr:colOff>
      <xdr:row>97</xdr:row>
      <xdr:rowOff>163740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23309"/>
          <a:ext cx="889000" cy="17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164109</xdr:rowOff>
    </xdr:from>
    <xdr:to>
      <xdr:col>15</xdr:col>
      <xdr:colOff>50800</xdr:colOff>
      <xdr:row>98</xdr:row>
      <xdr:rowOff>96013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23309"/>
          <a:ext cx="889000" cy="27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58065</xdr:rowOff>
    </xdr:from>
    <xdr:to>
      <xdr:col>10</xdr:col>
      <xdr:colOff>114300</xdr:colOff>
      <xdr:row>98</xdr:row>
      <xdr:rowOff>96013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860165"/>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5690</xdr:rowOff>
    </xdr:from>
    <xdr:to>
      <xdr:col>24</xdr:col>
      <xdr:colOff>114300</xdr:colOff>
      <xdr:row>97</xdr:row>
      <xdr:rowOff>107290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155567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1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112940</xdr:rowOff>
    </xdr:from>
    <xdr:to>
      <xdr:col>20</xdr:col>
      <xdr:colOff>38100</xdr:colOff>
      <xdr:row>98</xdr:row>
      <xdr:rowOff>43090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34217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3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113309</xdr:rowOff>
    </xdr:from>
    <xdr:to>
      <xdr:col>15</xdr:col>
      <xdr:colOff>101600</xdr:colOff>
      <xdr:row>97</xdr:row>
      <xdr:rowOff>43459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34586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45213</xdr:rowOff>
    </xdr:from>
    <xdr:to>
      <xdr:col>10</xdr:col>
      <xdr:colOff>165100</xdr:colOff>
      <xdr:row>98</xdr:row>
      <xdr:rowOff>146813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137940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7265</xdr:rowOff>
    </xdr:from>
    <xdr:to>
      <xdr:col>6</xdr:col>
      <xdr:colOff>38100</xdr:colOff>
      <xdr:row>98</xdr:row>
      <xdr:rowOff>108865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99992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0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144336</xdr:rowOff>
    </xdr:from>
    <xdr:to>
      <xdr:col>55</xdr:col>
      <xdr:colOff>0</xdr:colOff>
      <xdr:row>35</xdr:row>
      <xdr:rowOff>118989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973636"/>
          <a:ext cx="838200" cy="14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144336</xdr:rowOff>
    </xdr:from>
    <xdr:to>
      <xdr:col>50</xdr:col>
      <xdr:colOff>114300</xdr:colOff>
      <xdr:row>35</xdr:row>
      <xdr:rowOff>81480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973636"/>
          <a:ext cx="889000" cy="10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98232</xdr:rowOff>
    </xdr:from>
    <xdr:to>
      <xdr:col>45</xdr:col>
      <xdr:colOff>177800</xdr:colOff>
      <xdr:row>35</xdr:row>
      <xdr:rowOff>81480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241732"/>
          <a:ext cx="889000" cy="84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98232</xdr:rowOff>
    </xdr:from>
    <xdr:to>
      <xdr:col>41</xdr:col>
      <xdr:colOff>50800</xdr:colOff>
      <xdr:row>35</xdr:row>
      <xdr:rowOff>120845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241732"/>
          <a:ext cx="889000" cy="87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15947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5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68189</xdr:rowOff>
    </xdr:from>
    <xdr:to>
      <xdr:col>55</xdr:col>
      <xdr:colOff>50800</xdr:colOff>
      <xdr:row>35</xdr:row>
      <xdr:rowOff>169789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6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91066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93536</xdr:rowOff>
    </xdr:from>
    <xdr:to>
      <xdr:col>50</xdr:col>
      <xdr:colOff>165100</xdr:colOff>
      <xdr:row>35</xdr:row>
      <xdr:rowOff>23686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2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40213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69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30680</xdr:rowOff>
    </xdr:from>
    <xdr:to>
      <xdr:col>46</xdr:col>
      <xdr:colOff>38100</xdr:colOff>
      <xdr:row>35</xdr:row>
      <xdr:rowOff>132280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3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148807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0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47432</xdr:rowOff>
    </xdr:from>
    <xdr:to>
      <xdr:col>41</xdr:col>
      <xdr:colOff>101600</xdr:colOff>
      <xdr:row>30</xdr:row>
      <xdr:rowOff>149032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165559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496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70045</xdr:rowOff>
    </xdr:from>
    <xdr:to>
      <xdr:col>36</xdr:col>
      <xdr:colOff>165100</xdr:colOff>
      <xdr:row>36</xdr:row>
      <xdr:rowOff>195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16722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4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73935</xdr:rowOff>
    </xdr:from>
    <xdr:to>
      <xdr:col>55</xdr:col>
      <xdr:colOff>0</xdr:colOff>
      <xdr:row>55</xdr:row>
      <xdr:rowOff>141281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32235"/>
          <a:ext cx="838200" cy="23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141281</xdr:rowOff>
    </xdr:from>
    <xdr:to>
      <xdr:col>50</xdr:col>
      <xdr:colOff>114300</xdr:colOff>
      <xdr:row>57</xdr:row>
      <xdr:rowOff>80989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71031"/>
          <a:ext cx="889000" cy="28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44635</xdr:rowOff>
    </xdr:from>
    <xdr:to>
      <xdr:col>45</xdr:col>
      <xdr:colOff>177800</xdr:colOff>
      <xdr:row>57</xdr:row>
      <xdr:rowOff>80989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17285"/>
          <a:ext cx="889000" cy="3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4186</xdr:rowOff>
    </xdr:from>
    <xdr:to>
      <xdr:col>41</xdr:col>
      <xdr:colOff>50800</xdr:colOff>
      <xdr:row>57</xdr:row>
      <xdr:rowOff>44635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05386"/>
          <a:ext cx="889000" cy="2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23135</xdr:rowOff>
    </xdr:from>
    <xdr:to>
      <xdr:col>55</xdr:col>
      <xdr:colOff>50800</xdr:colOff>
      <xdr:row>54</xdr:row>
      <xdr:rowOff>124735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8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46012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3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90481</xdr:rowOff>
    </xdr:from>
    <xdr:to>
      <xdr:col>50</xdr:col>
      <xdr:colOff>165100</xdr:colOff>
      <xdr:row>56</xdr:row>
      <xdr:rowOff>20631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37158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2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30189</xdr:rowOff>
    </xdr:from>
    <xdr:to>
      <xdr:col>46</xdr:col>
      <xdr:colOff>38100</xdr:colOff>
      <xdr:row>57</xdr:row>
      <xdr:rowOff>131789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122916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9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165285</xdr:rowOff>
    </xdr:from>
    <xdr:to>
      <xdr:col>41</xdr:col>
      <xdr:colOff>101600</xdr:colOff>
      <xdr:row>57</xdr:row>
      <xdr:rowOff>95435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86562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124836</xdr:rowOff>
    </xdr:from>
    <xdr:to>
      <xdr:col>36</xdr:col>
      <xdr:colOff>165100</xdr:colOff>
      <xdr:row>56</xdr:row>
      <xdr:rowOff>54986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5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71513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48489</xdr:rowOff>
    </xdr:from>
    <xdr:to>
      <xdr:col>55</xdr:col>
      <xdr:colOff>0</xdr:colOff>
      <xdr:row>79</xdr:row>
      <xdr:rowOff>50383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93039"/>
          <a:ext cx="8382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163452</xdr:rowOff>
    </xdr:from>
    <xdr:to>
      <xdr:col>50</xdr:col>
      <xdr:colOff>114300</xdr:colOff>
      <xdr:row>79</xdr:row>
      <xdr:rowOff>50383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65102"/>
          <a:ext cx="889000" cy="22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163452</xdr:rowOff>
    </xdr:from>
    <xdr:to>
      <xdr:col>45</xdr:col>
      <xdr:colOff>177800</xdr:colOff>
      <xdr:row>78</xdr:row>
      <xdr:rowOff>120585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65102"/>
          <a:ext cx="889000" cy="12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160949</xdr:rowOff>
    </xdr:from>
    <xdr:to>
      <xdr:col>41</xdr:col>
      <xdr:colOff>50800</xdr:colOff>
      <xdr:row>78</xdr:row>
      <xdr:rowOff>120585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848249"/>
          <a:ext cx="889000" cy="64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169139</xdr:rowOff>
    </xdr:from>
    <xdr:to>
      <xdr:col>55</xdr:col>
      <xdr:colOff>50800</xdr:colOff>
      <xdr:row>79</xdr:row>
      <xdr:rowOff>99289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84066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171033</xdr:rowOff>
    </xdr:from>
    <xdr:to>
      <xdr:col>50</xdr:col>
      <xdr:colOff>165100</xdr:colOff>
      <xdr:row>79</xdr:row>
      <xdr:rowOff>101183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92310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3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112652</xdr:rowOff>
    </xdr:from>
    <xdr:to>
      <xdr:col>46</xdr:col>
      <xdr:colOff>38100</xdr:colOff>
      <xdr:row>78</xdr:row>
      <xdr:rowOff>42802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59329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8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69785</xdr:rowOff>
    </xdr:from>
    <xdr:to>
      <xdr:col>41</xdr:col>
      <xdr:colOff>101600</xdr:colOff>
      <xdr:row>78</xdr:row>
      <xdr:rowOff>171385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3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110149</xdr:rowOff>
    </xdr:from>
    <xdr:to>
      <xdr:col>36</xdr:col>
      <xdr:colOff>165100</xdr:colOff>
      <xdr:row>75</xdr:row>
      <xdr:rowOff>40299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7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56826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5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20625</xdr:rowOff>
    </xdr:from>
    <xdr:to>
      <xdr:col>55</xdr:col>
      <xdr:colOff>0</xdr:colOff>
      <xdr:row>92</xdr:row>
      <xdr:rowOff>144881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451125"/>
          <a:ext cx="838200" cy="46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144881</xdr:rowOff>
    </xdr:from>
    <xdr:to>
      <xdr:col>50</xdr:col>
      <xdr:colOff>114300</xdr:colOff>
      <xdr:row>97</xdr:row>
      <xdr:rowOff>79666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5918281"/>
          <a:ext cx="889000" cy="79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107899</xdr:rowOff>
    </xdr:from>
    <xdr:to>
      <xdr:col>45</xdr:col>
      <xdr:colOff>177800</xdr:colOff>
      <xdr:row>97</xdr:row>
      <xdr:rowOff>79666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567099"/>
          <a:ext cx="889000" cy="14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107899</xdr:rowOff>
    </xdr:from>
    <xdr:to>
      <xdr:col>41</xdr:col>
      <xdr:colOff>50800</xdr:colOff>
      <xdr:row>98</xdr:row>
      <xdr:rowOff>35547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567099"/>
          <a:ext cx="889000" cy="27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141275</xdr:rowOff>
    </xdr:from>
    <xdr:to>
      <xdr:col>55</xdr:col>
      <xdr:colOff>50800</xdr:colOff>
      <xdr:row>90</xdr:row>
      <xdr:rowOff>71425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4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94302</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35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94081</xdr:rowOff>
    </xdr:from>
    <xdr:to>
      <xdr:col>50</xdr:col>
      <xdr:colOff>165100</xdr:colOff>
      <xdr:row>93</xdr:row>
      <xdr:rowOff>24231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8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40758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64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28866</xdr:rowOff>
    </xdr:from>
    <xdr:to>
      <xdr:col>46</xdr:col>
      <xdr:colOff>38100</xdr:colOff>
      <xdr:row>97</xdr:row>
      <xdr:rowOff>130466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121593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57099</xdr:rowOff>
    </xdr:from>
    <xdr:to>
      <xdr:col>41</xdr:col>
      <xdr:colOff>101600</xdr:colOff>
      <xdr:row>96</xdr:row>
      <xdr:rowOff>158699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149826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156197</xdr:rowOff>
    </xdr:from>
    <xdr:to>
      <xdr:col>36</xdr:col>
      <xdr:colOff>165100</xdr:colOff>
      <xdr:row>98</xdr:row>
      <xdr:rowOff>86347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8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77474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7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154025</xdr:rowOff>
    </xdr:from>
    <xdr:to>
      <xdr:col>85</xdr:col>
      <xdr:colOff>127000</xdr:colOff>
      <xdr:row>38</xdr:row>
      <xdr:rowOff>158369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669125"/>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154635</xdr:rowOff>
    </xdr:from>
    <xdr:to>
      <xdr:col>81</xdr:col>
      <xdr:colOff>50800</xdr:colOff>
      <xdr:row>38</xdr:row>
      <xdr:rowOff>158369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326835"/>
          <a:ext cx="889000" cy="3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xdr:rowOff>
    </xdr:from>
    <xdr:to>
      <xdr:col>76</xdr:col>
      <xdr:colOff>114300</xdr:colOff>
      <xdr:row>36</xdr:row>
      <xdr:rowOff>154635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000852"/>
          <a:ext cx="889000" cy="3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xdr:rowOff>
    </xdr:from>
    <xdr:to>
      <xdr:col>71</xdr:col>
      <xdr:colOff>177800</xdr:colOff>
      <xdr:row>37</xdr:row>
      <xdr:rowOff>169456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000852"/>
          <a:ext cx="889000" cy="5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103225</xdr:rowOff>
    </xdr:from>
    <xdr:to>
      <xdr:col>85</xdr:col>
      <xdr:colOff>177800</xdr:colOff>
      <xdr:row>39</xdr:row>
      <xdr:rowOff>33375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18152</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107569</xdr:rowOff>
    </xdr:from>
    <xdr:to>
      <xdr:col>81</xdr:col>
      <xdr:colOff>101600</xdr:colOff>
      <xdr:row>39</xdr:row>
      <xdr:rowOff>37719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28846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103835</xdr:rowOff>
    </xdr:from>
    <xdr:to>
      <xdr:col>76</xdr:col>
      <xdr:colOff>165100</xdr:colOff>
      <xdr:row>37</xdr:row>
      <xdr:rowOff>33985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2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50512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0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120752</xdr:rowOff>
    </xdr:from>
    <xdr:to>
      <xdr:col>72</xdr:col>
      <xdr:colOff>38100</xdr:colOff>
      <xdr:row>35</xdr:row>
      <xdr:rowOff>50902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59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67429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572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118656</xdr:rowOff>
    </xdr:from>
    <xdr:to>
      <xdr:col>67</xdr:col>
      <xdr:colOff>101600</xdr:colOff>
      <xdr:row>38</xdr:row>
      <xdr:rowOff>48806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39933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55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133693</xdr:rowOff>
    </xdr:from>
    <xdr:to>
      <xdr:col>85</xdr:col>
      <xdr:colOff>127000</xdr:colOff>
      <xdr:row>74</xdr:row>
      <xdr:rowOff>167780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820993"/>
          <a:ext cx="8382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167780</xdr:rowOff>
    </xdr:from>
    <xdr:to>
      <xdr:col>81</xdr:col>
      <xdr:colOff>50800</xdr:colOff>
      <xdr:row>75</xdr:row>
      <xdr:rowOff>49733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855080"/>
          <a:ext cx="889000" cy="5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49733</xdr:rowOff>
    </xdr:from>
    <xdr:to>
      <xdr:col>76</xdr:col>
      <xdr:colOff>114300</xdr:colOff>
      <xdr:row>75</xdr:row>
      <xdr:rowOff>73723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908483"/>
          <a:ext cx="889000" cy="2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73508</xdr:rowOff>
    </xdr:from>
    <xdr:to>
      <xdr:col>71</xdr:col>
      <xdr:colOff>177800</xdr:colOff>
      <xdr:row>75</xdr:row>
      <xdr:rowOff>73723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932258"/>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82893</xdr:rowOff>
    </xdr:from>
    <xdr:to>
      <xdr:col>85</xdr:col>
      <xdr:colOff>177800</xdr:colOff>
      <xdr:row>75</xdr:row>
      <xdr:rowOff>13043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105770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62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116980</xdr:rowOff>
    </xdr:from>
    <xdr:to>
      <xdr:col>81</xdr:col>
      <xdr:colOff>101600</xdr:colOff>
      <xdr:row>75</xdr:row>
      <xdr:rowOff>47130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8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63657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57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170383</xdr:rowOff>
    </xdr:from>
    <xdr:to>
      <xdr:col>76</xdr:col>
      <xdr:colOff>165100</xdr:colOff>
      <xdr:row>75</xdr:row>
      <xdr:rowOff>100533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5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91660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22923</xdr:rowOff>
    </xdr:from>
    <xdr:to>
      <xdr:col>72</xdr:col>
      <xdr:colOff>38100</xdr:colOff>
      <xdr:row>75</xdr:row>
      <xdr:rowOff>124523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115651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97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22708</xdr:rowOff>
    </xdr:from>
    <xdr:to>
      <xdr:col>67</xdr:col>
      <xdr:colOff>101600</xdr:colOff>
      <xdr:row>75</xdr:row>
      <xdr:rowOff>124308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88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140835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65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27046</xdr:rowOff>
    </xdr:from>
    <xdr:to>
      <xdr:col>85</xdr:col>
      <xdr:colOff>127000</xdr:colOff>
      <xdr:row>98</xdr:row>
      <xdr:rowOff>39495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29146"/>
          <a:ext cx="838200" cy="1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20413</xdr:rowOff>
    </xdr:from>
    <xdr:to>
      <xdr:col>81</xdr:col>
      <xdr:colOff>50800</xdr:colOff>
      <xdr:row>98</xdr:row>
      <xdr:rowOff>27046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479613"/>
          <a:ext cx="889000" cy="34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20413</xdr:rowOff>
    </xdr:from>
    <xdr:to>
      <xdr:col>76</xdr:col>
      <xdr:colOff>114300</xdr:colOff>
      <xdr:row>98</xdr:row>
      <xdr:rowOff>117170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479613"/>
          <a:ext cx="889000" cy="43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50144</xdr:rowOff>
    </xdr:from>
    <xdr:to>
      <xdr:col>71</xdr:col>
      <xdr:colOff>177800</xdr:colOff>
      <xdr:row>98</xdr:row>
      <xdr:rowOff>117170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52244"/>
          <a:ext cx="889000" cy="6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160145</xdr:rowOff>
    </xdr:from>
    <xdr:to>
      <xdr:col>85</xdr:col>
      <xdr:colOff>177800</xdr:colOff>
      <xdr:row>98</xdr:row>
      <xdr:rowOff>90295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9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120549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147696</xdr:rowOff>
    </xdr:from>
    <xdr:to>
      <xdr:col>81</xdr:col>
      <xdr:colOff>101600</xdr:colOff>
      <xdr:row>98</xdr:row>
      <xdr:rowOff>77846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68973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141063</xdr:rowOff>
    </xdr:from>
    <xdr:to>
      <xdr:col>76</xdr:col>
      <xdr:colOff>165100</xdr:colOff>
      <xdr:row>96</xdr:row>
      <xdr:rowOff>71213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42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87740</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20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66370</xdr:rowOff>
    </xdr:from>
    <xdr:to>
      <xdr:col>72</xdr:col>
      <xdr:colOff>38100</xdr:colOff>
      <xdr:row>98</xdr:row>
      <xdr:rowOff>167970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159097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6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170794</xdr:rowOff>
    </xdr:from>
    <xdr:to>
      <xdr:col>67</xdr:col>
      <xdr:colOff>101600</xdr:colOff>
      <xdr:row>98</xdr:row>
      <xdr:rowOff>100944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0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117471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7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38561</xdr:rowOff>
    </xdr:from>
    <xdr:to>
      <xdr:col>116</xdr:col>
      <xdr:colOff>63500</xdr:colOff>
      <xdr:row>39</xdr:row>
      <xdr:rowOff>45288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25111"/>
          <a:ext cx="8382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38561</xdr:rowOff>
    </xdr:from>
    <xdr:to>
      <xdr:col>111</xdr:col>
      <xdr:colOff>177800</xdr:colOff>
      <xdr:row>39</xdr:row>
      <xdr:rowOff>40618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72511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40618</xdr:rowOff>
    </xdr:from>
    <xdr:to>
      <xdr:col>107</xdr:col>
      <xdr:colOff>50800</xdr:colOff>
      <xdr:row>39</xdr:row>
      <xdr:rowOff>42283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27168"/>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42283</xdr:rowOff>
    </xdr:from>
    <xdr:to>
      <xdr:col>102</xdr:col>
      <xdr:colOff>114300</xdr:colOff>
      <xdr:row>39</xdr:row>
      <xdr:rowOff>45713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72883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165938</xdr:rowOff>
    </xdr:from>
    <xdr:to>
      <xdr:col>116</xdr:col>
      <xdr:colOff>114300</xdr:colOff>
      <xdr:row>39</xdr:row>
      <xdr:rowOff>96088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80865</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159211</xdr:rowOff>
    </xdr:from>
    <xdr:to>
      <xdr:col>112</xdr:col>
      <xdr:colOff>38100</xdr:colOff>
      <xdr:row>39</xdr:row>
      <xdr:rowOff>89361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80488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7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161268</xdr:rowOff>
    </xdr:from>
    <xdr:to>
      <xdr:col>107</xdr:col>
      <xdr:colOff>101600</xdr:colOff>
      <xdr:row>39</xdr:row>
      <xdr:rowOff>91418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82545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7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162933</xdr:rowOff>
    </xdr:from>
    <xdr:to>
      <xdr:col>102</xdr:col>
      <xdr:colOff>165100</xdr:colOff>
      <xdr:row>39</xdr:row>
      <xdr:rowOff>93083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84210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7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166363</xdr:rowOff>
    </xdr:from>
    <xdr:to>
      <xdr:col>98</xdr:col>
      <xdr:colOff>38100</xdr:colOff>
      <xdr:row>39</xdr:row>
      <xdr:rowOff>96513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87640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77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24181</xdr:rowOff>
    </xdr:from>
    <xdr:to>
      <xdr:col>116</xdr:col>
      <xdr:colOff>63500</xdr:colOff>
      <xdr:row>58</xdr:row>
      <xdr:rowOff>60566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68281"/>
          <a:ext cx="8382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150292</xdr:rowOff>
    </xdr:from>
    <xdr:to>
      <xdr:col>111</xdr:col>
      <xdr:colOff>177800</xdr:colOff>
      <xdr:row>58</xdr:row>
      <xdr:rowOff>24181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922942"/>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92418</xdr:rowOff>
    </xdr:from>
    <xdr:to>
      <xdr:col>107</xdr:col>
      <xdr:colOff>50800</xdr:colOff>
      <xdr:row>57</xdr:row>
      <xdr:rowOff>150292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865068"/>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26810</xdr:rowOff>
    </xdr:from>
    <xdr:to>
      <xdr:col>102</xdr:col>
      <xdr:colOff>114300</xdr:colOff>
      <xdr:row>57</xdr:row>
      <xdr:rowOff>92418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799460"/>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9766</xdr:rowOff>
    </xdr:from>
    <xdr:to>
      <xdr:col>116</xdr:col>
      <xdr:colOff>114300</xdr:colOff>
      <xdr:row>58</xdr:row>
      <xdr:rowOff>111366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159643</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3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144831</xdr:rowOff>
    </xdr:from>
    <xdr:to>
      <xdr:col>112</xdr:col>
      <xdr:colOff>38100</xdr:colOff>
      <xdr:row>58</xdr:row>
      <xdr:rowOff>74981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66108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01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99492</xdr:rowOff>
    </xdr:from>
    <xdr:to>
      <xdr:col>107</xdr:col>
      <xdr:colOff>101600</xdr:colOff>
      <xdr:row>58</xdr:row>
      <xdr:rowOff>29642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46169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64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41618</xdr:rowOff>
    </xdr:from>
    <xdr:to>
      <xdr:col>102</xdr:col>
      <xdr:colOff>165100</xdr:colOff>
      <xdr:row>57</xdr:row>
      <xdr:rowOff>143218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159745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58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147460</xdr:rowOff>
    </xdr:from>
    <xdr:to>
      <xdr:col>98</xdr:col>
      <xdr:colOff>38100</xdr:colOff>
      <xdr:row>57</xdr:row>
      <xdr:rowOff>77610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94137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52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130042</xdr:rowOff>
    </xdr:from>
    <xdr:to>
      <xdr:col>116</xdr:col>
      <xdr:colOff>63500</xdr:colOff>
      <xdr:row>76</xdr:row>
      <xdr:rowOff>143605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60242"/>
          <a:ext cx="8382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143605</xdr:rowOff>
    </xdr:from>
    <xdr:to>
      <xdr:col>111</xdr:col>
      <xdr:colOff>177800</xdr:colOff>
      <xdr:row>76</xdr:row>
      <xdr:rowOff>149397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73805"/>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146483</xdr:rowOff>
    </xdr:from>
    <xdr:to>
      <xdr:col>107</xdr:col>
      <xdr:colOff>50800</xdr:colOff>
      <xdr:row>76</xdr:row>
      <xdr:rowOff>149397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76683"/>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146483</xdr:rowOff>
    </xdr:from>
    <xdr:to>
      <xdr:col>102</xdr:col>
      <xdr:colOff>114300</xdr:colOff>
      <xdr:row>76</xdr:row>
      <xdr:rowOff>156387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76683"/>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79242</xdr:rowOff>
    </xdr:from>
    <xdr:to>
      <xdr:col>116</xdr:col>
      <xdr:colOff>114300</xdr:colOff>
      <xdr:row>77</xdr:row>
      <xdr:rowOff>9392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0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57669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8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92805</xdr:rowOff>
    </xdr:from>
    <xdr:to>
      <xdr:col>112</xdr:col>
      <xdr:colOff>38100</xdr:colOff>
      <xdr:row>77</xdr:row>
      <xdr:rowOff>22955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14082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98597</xdr:rowOff>
    </xdr:from>
    <xdr:to>
      <xdr:col>107</xdr:col>
      <xdr:colOff>101600</xdr:colOff>
      <xdr:row>77</xdr:row>
      <xdr:rowOff>28747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19874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2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95683</xdr:rowOff>
    </xdr:from>
    <xdr:to>
      <xdr:col>102</xdr:col>
      <xdr:colOff>165100</xdr:colOff>
      <xdr:row>77</xdr:row>
      <xdr:rowOff>25833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2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16960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1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105587</xdr:rowOff>
    </xdr:from>
    <xdr:to>
      <xdr:col>98</xdr:col>
      <xdr:colOff>38100</xdr:colOff>
      <xdr:row>77</xdr:row>
      <xdr:rowOff>35737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26864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2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・維持補修費については、除排雪経費の影響により類似団体よりも大きくなっている。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ごみ焼却施設の基幹改良工事と新図書館等複合施設整備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の影響により大幅に増加している。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・物件費については、物価</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高騰による施設維持管理経費の増加や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給食費の完全無償化に伴う賄材料費の増、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地域振興商品券発行事業等の実施</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29,885
29,332
445.63
24,501,157
22,282,458
1,936,356
12,260,105
17,160,426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28067</xdr:rowOff>
    </xdr:from>
    <xdr:to>
      <xdr:col>24</xdr:col>
      <xdr:colOff>63500</xdr:colOff>
      <xdr:row>36</xdr:row>
      <xdr:rowOff>5207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57367"/>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28067</xdr:rowOff>
    </xdr:from>
    <xdr:to>
      <xdr:col>19</xdr:col>
      <xdr:colOff>177800</xdr:colOff>
      <xdr:row>35</xdr:row>
      <xdr:rowOff>100838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57367"/>
          <a:ext cx="889000" cy="2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100838</xdr:rowOff>
    </xdr:from>
    <xdr:to>
      <xdr:col>15</xdr:col>
      <xdr:colOff>50800</xdr:colOff>
      <xdr:row>35</xdr:row>
      <xdr:rowOff>114935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158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114935</xdr:rowOff>
    </xdr:from>
    <xdr:to>
      <xdr:col>10</xdr:col>
      <xdr:colOff>114300</xdr:colOff>
      <xdr:row>35</xdr:row>
      <xdr:rowOff>140843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568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125857</xdr:rowOff>
    </xdr:from>
    <xdr:to>
      <xdr:col>24</xdr:col>
      <xdr:colOff>114300</xdr:colOff>
      <xdr:row>36</xdr:row>
      <xdr:rowOff>56007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104284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148717</xdr:rowOff>
    </xdr:from>
    <xdr:to>
      <xdr:col>20</xdr:col>
      <xdr:colOff>38100</xdr:colOff>
      <xdr:row>34</xdr:row>
      <xdr:rowOff>78867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95394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8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50038</xdr:rowOff>
    </xdr:from>
    <xdr:to>
      <xdr:col>15</xdr:col>
      <xdr:colOff>101600</xdr:colOff>
      <xdr:row>35</xdr:row>
      <xdr:rowOff>151638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168165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64135</xdr:rowOff>
    </xdr:from>
    <xdr:to>
      <xdr:col>10</xdr:col>
      <xdr:colOff>165100</xdr:colOff>
      <xdr:row>35</xdr:row>
      <xdr:rowOff>165735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90043</xdr:rowOff>
    </xdr:from>
    <xdr:to>
      <xdr:col>6</xdr:col>
      <xdr:colOff>38100</xdr:colOff>
      <xdr:row>36</xdr:row>
      <xdr:rowOff>20193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11320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163722</xdr:rowOff>
    </xdr:from>
    <xdr:to>
      <xdr:col>24</xdr:col>
      <xdr:colOff>63500</xdr:colOff>
      <xdr:row>57</xdr:row>
      <xdr:rowOff>33797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64922"/>
          <a:ext cx="838200" cy="4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163722</xdr:rowOff>
    </xdr:from>
    <xdr:to>
      <xdr:col>19</xdr:col>
      <xdr:colOff>177800</xdr:colOff>
      <xdr:row>56</xdr:row>
      <xdr:rowOff>165913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4922"/>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123035</xdr:rowOff>
    </xdr:from>
    <xdr:to>
      <xdr:col>15</xdr:col>
      <xdr:colOff>50800</xdr:colOff>
      <xdr:row>56</xdr:row>
      <xdr:rowOff>165913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52785"/>
          <a:ext cx="889000" cy="2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123035</xdr:rowOff>
    </xdr:from>
    <xdr:to>
      <xdr:col>10</xdr:col>
      <xdr:colOff>114300</xdr:colOff>
      <xdr:row>57</xdr:row>
      <xdr:rowOff>114813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52785"/>
          <a:ext cx="889000" cy="3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154447</xdr:rowOff>
    </xdr:from>
    <xdr:to>
      <xdr:col>24</xdr:col>
      <xdr:colOff>114300</xdr:colOff>
      <xdr:row>57</xdr:row>
      <xdr:rowOff>84597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132874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112922</xdr:rowOff>
    </xdr:from>
    <xdr:to>
      <xdr:col>20</xdr:col>
      <xdr:colOff>38100</xdr:colOff>
      <xdr:row>57</xdr:row>
      <xdr:rowOff>43072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59599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115113</xdr:rowOff>
    </xdr:from>
    <xdr:to>
      <xdr:col>15</xdr:col>
      <xdr:colOff>101600</xdr:colOff>
      <xdr:row>57</xdr:row>
      <xdr:rowOff>45263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61790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9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72235</xdr:rowOff>
    </xdr:from>
    <xdr:to>
      <xdr:col>10</xdr:col>
      <xdr:colOff>165100</xdr:colOff>
      <xdr:row>56</xdr:row>
      <xdr:rowOff>2385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164962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64013</xdr:rowOff>
    </xdr:from>
    <xdr:to>
      <xdr:col>6</xdr:col>
      <xdr:colOff>38100</xdr:colOff>
      <xdr:row>57</xdr:row>
      <xdr:rowOff>165613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156740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2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54770</xdr:rowOff>
    </xdr:from>
    <xdr:to>
      <xdr:col>24</xdr:col>
      <xdr:colOff>63500</xdr:colOff>
      <xdr:row>76</xdr:row>
      <xdr:rowOff>63816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84970"/>
          <a:ext cx="8382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35491</xdr:rowOff>
    </xdr:from>
    <xdr:to>
      <xdr:col>19</xdr:col>
      <xdr:colOff>177800</xdr:colOff>
      <xdr:row>76</xdr:row>
      <xdr:rowOff>54770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94241"/>
          <a:ext cx="889000" cy="1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35491</xdr:rowOff>
    </xdr:from>
    <xdr:to>
      <xdr:col>15</xdr:col>
      <xdr:colOff>50800</xdr:colOff>
      <xdr:row>77</xdr:row>
      <xdr:rowOff>66875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94241"/>
          <a:ext cx="889000" cy="37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66875</xdr:rowOff>
    </xdr:from>
    <xdr:to>
      <xdr:col>10</xdr:col>
      <xdr:colOff>114300</xdr:colOff>
      <xdr:row>78</xdr:row>
      <xdr:rowOff>24867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8525"/>
          <a:ext cx="889000" cy="12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13016</xdr:rowOff>
    </xdr:from>
    <xdr:to>
      <xdr:col>24</xdr:col>
      <xdr:colOff>114300</xdr:colOff>
      <xdr:row>76</xdr:row>
      <xdr:rowOff>114616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162893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2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3970</xdr:rowOff>
    </xdr:from>
    <xdr:to>
      <xdr:col>20</xdr:col>
      <xdr:colOff>38100</xdr:colOff>
      <xdr:row>76</xdr:row>
      <xdr:rowOff>105570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96697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2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156141</xdr:rowOff>
    </xdr:from>
    <xdr:to>
      <xdr:col>15</xdr:col>
      <xdr:colOff>101600</xdr:colOff>
      <xdr:row>75</xdr:row>
      <xdr:rowOff>86291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102818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1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16075</xdr:rowOff>
    </xdr:from>
    <xdr:to>
      <xdr:col>10</xdr:col>
      <xdr:colOff>165100</xdr:colOff>
      <xdr:row>77</xdr:row>
      <xdr:rowOff>117675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108802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145517</xdr:rowOff>
    </xdr:from>
    <xdr:to>
      <xdr:col>6</xdr:col>
      <xdr:colOff>38100</xdr:colOff>
      <xdr:row>78</xdr:row>
      <xdr:rowOff>75667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66794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166808</xdr:rowOff>
    </xdr:from>
    <xdr:to>
      <xdr:col>24</xdr:col>
      <xdr:colOff>63500</xdr:colOff>
      <xdr:row>91</xdr:row>
      <xdr:rowOff>26296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425858"/>
          <a:ext cx="838200" cy="20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26296</xdr:rowOff>
    </xdr:from>
    <xdr:to>
      <xdr:col>19</xdr:col>
      <xdr:colOff>177800</xdr:colOff>
      <xdr:row>95</xdr:row>
      <xdr:rowOff>129660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628246"/>
          <a:ext cx="889000" cy="78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127070</xdr:rowOff>
    </xdr:from>
    <xdr:to>
      <xdr:col>15</xdr:col>
      <xdr:colOff>50800</xdr:colOff>
      <xdr:row>95</xdr:row>
      <xdr:rowOff>129660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14820"/>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127070</xdr:rowOff>
    </xdr:from>
    <xdr:to>
      <xdr:col>10</xdr:col>
      <xdr:colOff>114300</xdr:colOff>
      <xdr:row>96</xdr:row>
      <xdr:rowOff>117239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14820"/>
          <a:ext cx="889000" cy="16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116008</xdr:rowOff>
    </xdr:from>
    <xdr:to>
      <xdr:col>24</xdr:col>
      <xdr:colOff>114300</xdr:colOff>
      <xdr:row>90</xdr:row>
      <xdr:rowOff>46158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3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40841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2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146946</xdr:rowOff>
    </xdr:from>
    <xdr:to>
      <xdr:col>20</xdr:col>
      <xdr:colOff>38100</xdr:colOff>
      <xdr:row>91</xdr:row>
      <xdr:rowOff>77096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5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93623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3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78860</xdr:rowOff>
    </xdr:from>
    <xdr:to>
      <xdr:col>15</xdr:col>
      <xdr:colOff>101600</xdr:colOff>
      <xdr:row>96</xdr:row>
      <xdr:rowOff>9010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5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76270</xdr:rowOff>
    </xdr:from>
    <xdr:to>
      <xdr:col>10</xdr:col>
      <xdr:colOff>165100</xdr:colOff>
      <xdr:row>96</xdr:row>
      <xdr:rowOff>6420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22947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66439</xdr:rowOff>
    </xdr:from>
    <xdr:to>
      <xdr:col>6</xdr:col>
      <xdr:colOff>38100</xdr:colOff>
      <xdr:row>96</xdr:row>
      <xdr:rowOff>168039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159166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170724</xdr:rowOff>
    </xdr:from>
    <xdr:to>
      <xdr:col>55</xdr:col>
      <xdr:colOff>0</xdr:colOff>
      <xdr:row>39</xdr:row>
      <xdr:rowOff>581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85824"/>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170724</xdr:rowOff>
    </xdr:from>
    <xdr:to>
      <xdr:col>50</xdr:col>
      <xdr:colOff>114300</xdr:colOff>
      <xdr:row>39</xdr:row>
      <xdr:rowOff>5152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85824"/>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155376</xdr:rowOff>
    </xdr:from>
    <xdr:to>
      <xdr:col>45</xdr:col>
      <xdr:colOff>177800</xdr:colOff>
      <xdr:row>39</xdr:row>
      <xdr:rowOff>5152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7047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155376</xdr:rowOff>
    </xdr:from>
    <xdr:to>
      <xdr:col>41</xdr:col>
      <xdr:colOff>50800</xdr:colOff>
      <xdr:row>39</xdr:row>
      <xdr:rowOff>4173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70476"/>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121231</xdr:rowOff>
    </xdr:from>
    <xdr:to>
      <xdr:col>55</xdr:col>
      <xdr:colOff>50800</xdr:colOff>
      <xdr:row>39</xdr:row>
      <xdr:rowOff>51381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36158</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1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119924</xdr:rowOff>
    </xdr:from>
    <xdr:to>
      <xdr:col>50</xdr:col>
      <xdr:colOff>165100</xdr:colOff>
      <xdr:row>39</xdr:row>
      <xdr:rowOff>50074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41201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125802</xdr:rowOff>
    </xdr:from>
    <xdr:to>
      <xdr:col>46</xdr:col>
      <xdr:colOff>38100</xdr:colOff>
      <xdr:row>39</xdr:row>
      <xdr:rowOff>55952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47079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104576</xdr:rowOff>
    </xdr:from>
    <xdr:to>
      <xdr:col>41</xdr:col>
      <xdr:colOff>101600</xdr:colOff>
      <xdr:row>39</xdr:row>
      <xdr:rowOff>34726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25853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12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124823</xdr:rowOff>
    </xdr:from>
    <xdr:to>
      <xdr:col>36</xdr:col>
      <xdr:colOff>165100</xdr:colOff>
      <xdr:row>39</xdr:row>
      <xdr:rowOff>54973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46100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3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110134</xdr:rowOff>
    </xdr:from>
    <xdr:to>
      <xdr:col>55</xdr:col>
      <xdr:colOff>0</xdr:colOff>
      <xdr:row>55</xdr:row>
      <xdr:rowOff>142234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39884"/>
          <a:ext cx="838200" cy="3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142234</xdr:rowOff>
    </xdr:from>
    <xdr:to>
      <xdr:col>50</xdr:col>
      <xdr:colOff>114300</xdr:colOff>
      <xdr:row>56</xdr:row>
      <xdr:rowOff>26867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71984"/>
          <a:ext cx="8890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37097</xdr:rowOff>
    </xdr:from>
    <xdr:to>
      <xdr:col>45</xdr:col>
      <xdr:colOff>177800</xdr:colOff>
      <xdr:row>56</xdr:row>
      <xdr:rowOff>26867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466847"/>
          <a:ext cx="889000" cy="16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95332</xdr:rowOff>
    </xdr:from>
    <xdr:to>
      <xdr:col>41</xdr:col>
      <xdr:colOff>50800</xdr:colOff>
      <xdr:row>55</xdr:row>
      <xdr:rowOff>37097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353632"/>
          <a:ext cx="889000" cy="11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59334</xdr:rowOff>
    </xdr:from>
    <xdr:to>
      <xdr:col>55</xdr:col>
      <xdr:colOff>50800</xdr:colOff>
      <xdr:row>55</xdr:row>
      <xdr:rowOff>160934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82211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91434</xdr:rowOff>
    </xdr:from>
    <xdr:to>
      <xdr:col>50</xdr:col>
      <xdr:colOff>165100</xdr:colOff>
      <xdr:row>56</xdr:row>
      <xdr:rowOff>21584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38111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9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147517</xdr:rowOff>
    </xdr:from>
    <xdr:to>
      <xdr:col>46</xdr:col>
      <xdr:colOff>38100</xdr:colOff>
      <xdr:row>56</xdr:row>
      <xdr:rowOff>77667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94194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5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157747</xdr:rowOff>
    </xdr:from>
    <xdr:to>
      <xdr:col>41</xdr:col>
      <xdr:colOff>101600</xdr:colOff>
      <xdr:row>55</xdr:row>
      <xdr:rowOff>87897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104424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19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44532</xdr:rowOff>
    </xdr:from>
    <xdr:to>
      <xdr:col>36</xdr:col>
      <xdr:colOff>165100</xdr:colOff>
      <xdr:row>54</xdr:row>
      <xdr:rowOff>146132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162659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0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117793</xdr:rowOff>
    </xdr:from>
    <xdr:to>
      <xdr:col>55</xdr:col>
      <xdr:colOff>0</xdr:colOff>
      <xdr:row>74</xdr:row>
      <xdr:rowOff>143663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805093"/>
          <a:ext cx="8382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117793</xdr:rowOff>
    </xdr:from>
    <xdr:to>
      <xdr:col>50</xdr:col>
      <xdr:colOff>114300</xdr:colOff>
      <xdr:row>74</xdr:row>
      <xdr:rowOff>137757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805093"/>
          <a:ext cx="8890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137757</xdr:rowOff>
    </xdr:from>
    <xdr:to>
      <xdr:col>45</xdr:col>
      <xdr:colOff>177800</xdr:colOff>
      <xdr:row>75</xdr:row>
      <xdr:rowOff>170599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825057"/>
          <a:ext cx="889000" cy="20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170599</xdr:rowOff>
    </xdr:from>
    <xdr:to>
      <xdr:col>41</xdr:col>
      <xdr:colOff>50800</xdr:colOff>
      <xdr:row>76</xdr:row>
      <xdr:rowOff>54775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29349"/>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92863</xdr:rowOff>
    </xdr:from>
    <xdr:to>
      <xdr:col>55</xdr:col>
      <xdr:colOff>50800</xdr:colOff>
      <xdr:row>75</xdr:row>
      <xdr:rowOff>23013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7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115740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66993</xdr:rowOff>
    </xdr:from>
    <xdr:to>
      <xdr:col>50</xdr:col>
      <xdr:colOff>165100</xdr:colOff>
      <xdr:row>74</xdr:row>
      <xdr:rowOff>168593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7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13670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5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86957</xdr:rowOff>
    </xdr:from>
    <xdr:to>
      <xdr:col>46</xdr:col>
      <xdr:colOff>38100</xdr:colOff>
      <xdr:row>75</xdr:row>
      <xdr:rowOff>17107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7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33634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119799</xdr:rowOff>
    </xdr:from>
    <xdr:to>
      <xdr:col>41</xdr:col>
      <xdr:colOff>101600</xdr:colOff>
      <xdr:row>76</xdr:row>
      <xdr:rowOff>49949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66476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5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3975</xdr:rowOff>
    </xdr:from>
    <xdr:to>
      <xdr:col>36</xdr:col>
      <xdr:colOff>165100</xdr:colOff>
      <xdr:row>76</xdr:row>
      <xdr:rowOff>105575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122102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50622</xdr:rowOff>
    </xdr:from>
    <xdr:to>
      <xdr:col>55</xdr:col>
      <xdr:colOff>0</xdr:colOff>
      <xdr:row>93</xdr:row>
      <xdr:rowOff>93154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995472"/>
          <a:ext cx="8382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138100</xdr:rowOff>
    </xdr:from>
    <xdr:to>
      <xdr:col>50</xdr:col>
      <xdr:colOff>114300</xdr:colOff>
      <xdr:row>93</xdr:row>
      <xdr:rowOff>93154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911500"/>
          <a:ext cx="889000" cy="1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138100</xdr:rowOff>
    </xdr:from>
    <xdr:to>
      <xdr:col>45</xdr:col>
      <xdr:colOff>177800</xdr:colOff>
      <xdr:row>93</xdr:row>
      <xdr:rowOff>64909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5911500"/>
          <a:ext cx="889000" cy="9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64909</xdr:rowOff>
    </xdr:from>
    <xdr:to>
      <xdr:col>41</xdr:col>
      <xdr:colOff>50800</xdr:colOff>
      <xdr:row>94</xdr:row>
      <xdr:rowOff>148920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009759"/>
          <a:ext cx="889000" cy="25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171272</xdr:rowOff>
    </xdr:from>
    <xdr:to>
      <xdr:col>55</xdr:col>
      <xdr:colOff>50800</xdr:colOff>
      <xdr:row>93</xdr:row>
      <xdr:rowOff>101422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9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22699</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79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42354</xdr:rowOff>
    </xdr:from>
    <xdr:to>
      <xdr:col>50</xdr:col>
      <xdr:colOff>165100</xdr:colOff>
      <xdr:row>93</xdr:row>
      <xdr:rowOff>143954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98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160481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76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87300</xdr:rowOff>
    </xdr:from>
    <xdr:to>
      <xdr:col>46</xdr:col>
      <xdr:colOff>38100</xdr:colOff>
      <xdr:row>93</xdr:row>
      <xdr:rowOff>17450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8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33977</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6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14109</xdr:rowOff>
    </xdr:from>
    <xdr:to>
      <xdr:col>41</xdr:col>
      <xdr:colOff>101600</xdr:colOff>
      <xdr:row>93</xdr:row>
      <xdr:rowOff>115709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9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132236</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7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98120</xdr:rowOff>
    </xdr:from>
    <xdr:to>
      <xdr:col>36</xdr:col>
      <xdr:colOff>165100</xdr:colOff>
      <xdr:row>95</xdr:row>
      <xdr:rowOff>28270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44797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8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37047</xdr:rowOff>
    </xdr:from>
    <xdr:to>
      <xdr:col>85</xdr:col>
      <xdr:colOff>127000</xdr:colOff>
      <xdr:row>38</xdr:row>
      <xdr:rowOff>42643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52147"/>
          <a:ext cx="8382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42643</xdr:rowOff>
    </xdr:from>
    <xdr:to>
      <xdr:col>81</xdr:col>
      <xdr:colOff>50800</xdr:colOff>
      <xdr:row>38</xdr:row>
      <xdr:rowOff>57415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57743"/>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54051</xdr:rowOff>
    </xdr:from>
    <xdr:to>
      <xdr:col>76</xdr:col>
      <xdr:colOff>114300</xdr:colOff>
      <xdr:row>38</xdr:row>
      <xdr:rowOff>57415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69151"/>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127867</xdr:rowOff>
    </xdr:from>
    <xdr:to>
      <xdr:col>71</xdr:col>
      <xdr:colOff>177800</xdr:colOff>
      <xdr:row>38</xdr:row>
      <xdr:rowOff>54051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28617"/>
          <a:ext cx="889000" cy="44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157698</xdr:rowOff>
    </xdr:from>
    <xdr:to>
      <xdr:col>85</xdr:col>
      <xdr:colOff>177800</xdr:colOff>
      <xdr:row>38</xdr:row>
      <xdr:rowOff>87847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013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163293</xdr:rowOff>
    </xdr:from>
    <xdr:to>
      <xdr:col>81</xdr:col>
      <xdr:colOff>101600</xdr:colOff>
      <xdr:row>38</xdr:row>
      <xdr:rowOff>93443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0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84570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9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6615</xdr:rowOff>
    </xdr:from>
    <xdr:to>
      <xdr:col>76</xdr:col>
      <xdr:colOff>165100</xdr:colOff>
      <xdr:row>38</xdr:row>
      <xdr:rowOff>108215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99342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3251</xdr:rowOff>
    </xdr:from>
    <xdr:to>
      <xdr:col>72</xdr:col>
      <xdr:colOff>38100</xdr:colOff>
      <xdr:row>38</xdr:row>
      <xdr:rowOff>104851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1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77067</xdr:rowOff>
    </xdr:from>
    <xdr:to>
      <xdr:col>67</xdr:col>
      <xdr:colOff>101600</xdr:colOff>
      <xdr:row>36</xdr:row>
      <xdr:rowOff>7217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7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23744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5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111158</xdr:rowOff>
    </xdr:from>
    <xdr:to>
      <xdr:col>85</xdr:col>
      <xdr:colOff>127000</xdr:colOff>
      <xdr:row>57</xdr:row>
      <xdr:rowOff>48097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69458"/>
          <a:ext cx="838200" cy="45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164356</xdr:rowOff>
    </xdr:from>
    <xdr:to>
      <xdr:col>81</xdr:col>
      <xdr:colOff>50800</xdr:colOff>
      <xdr:row>57</xdr:row>
      <xdr:rowOff>48097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251206"/>
          <a:ext cx="889000" cy="56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164356</xdr:rowOff>
    </xdr:from>
    <xdr:to>
      <xdr:col>76</xdr:col>
      <xdr:colOff>114300</xdr:colOff>
      <xdr:row>56</xdr:row>
      <xdr:rowOff>159730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251206"/>
          <a:ext cx="889000" cy="50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159730</xdr:rowOff>
    </xdr:from>
    <xdr:to>
      <xdr:col>71</xdr:col>
      <xdr:colOff>177800</xdr:colOff>
      <xdr:row>57</xdr:row>
      <xdr:rowOff>50372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60930"/>
          <a:ext cx="889000" cy="6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60358</xdr:rowOff>
    </xdr:from>
    <xdr:to>
      <xdr:col>85</xdr:col>
      <xdr:colOff>177800</xdr:colOff>
      <xdr:row>54</xdr:row>
      <xdr:rowOff>161958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31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83235</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7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168747</xdr:rowOff>
    </xdr:from>
    <xdr:to>
      <xdr:col>81</xdr:col>
      <xdr:colOff>101600</xdr:colOff>
      <xdr:row>57</xdr:row>
      <xdr:rowOff>98897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115424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113556</xdr:rowOff>
    </xdr:from>
    <xdr:to>
      <xdr:col>76</xdr:col>
      <xdr:colOff>165100</xdr:colOff>
      <xdr:row>54</xdr:row>
      <xdr:rowOff>43706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2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60233</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292795" y="897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108930</xdr:rowOff>
    </xdr:from>
    <xdr:to>
      <xdr:col>72</xdr:col>
      <xdr:colOff>38100</xdr:colOff>
      <xdr:row>57</xdr:row>
      <xdr:rowOff>39080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55607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48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171022</xdr:rowOff>
    </xdr:from>
    <xdr:to>
      <xdr:col>67</xdr:col>
      <xdr:colOff>101600</xdr:colOff>
      <xdr:row>57</xdr:row>
      <xdr:rowOff>101172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7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117699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54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154026</xdr:rowOff>
    </xdr:from>
    <xdr:to>
      <xdr:col>85</xdr:col>
      <xdr:colOff>127000</xdr:colOff>
      <xdr:row>78</xdr:row>
      <xdr:rowOff>158369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27126"/>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154636</xdr:rowOff>
    </xdr:from>
    <xdr:to>
      <xdr:col>81</xdr:col>
      <xdr:colOff>50800</xdr:colOff>
      <xdr:row>78</xdr:row>
      <xdr:rowOff>158369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184836"/>
          <a:ext cx="889000" cy="34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xdr:rowOff>
    </xdr:from>
    <xdr:to>
      <xdr:col>76</xdr:col>
      <xdr:colOff>114300</xdr:colOff>
      <xdr:row>76</xdr:row>
      <xdr:rowOff>154636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858852"/>
          <a:ext cx="889000" cy="3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xdr:rowOff>
    </xdr:from>
    <xdr:to>
      <xdr:col>71</xdr:col>
      <xdr:colOff>177800</xdr:colOff>
      <xdr:row>77</xdr:row>
      <xdr:rowOff>169456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858852"/>
          <a:ext cx="889000" cy="5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103226</xdr:rowOff>
    </xdr:from>
    <xdr:to>
      <xdr:col>85</xdr:col>
      <xdr:colOff>177800</xdr:colOff>
      <xdr:row>79</xdr:row>
      <xdr:rowOff>33376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18153</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9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107569</xdr:rowOff>
    </xdr:from>
    <xdr:to>
      <xdr:col>81</xdr:col>
      <xdr:colOff>101600</xdr:colOff>
      <xdr:row>79</xdr:row>
      <xdr:rowOff>37719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28846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103836</xdr:rowOff>
    </xdr:from>
    <xdr:to>
      <xdr:col>76</xdr:col>
      <xdr:colOff>165100</xdr:colOff>
      <xdr:row>77</xdr:row>
      <xdr:rowOff>33986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1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50513</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9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120752</xdr:rowOff>
    </xdr:from>
    <xdr:to>
      <xdr:col>72</xdr:col>
      <xdr:colOff>38100</xdr:colOff>
      <xdr:row>75</xdr:row>
      <xdr:rowOff>50902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8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67429</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58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118656</xdr:rowOff>
    </xdr:from>
    <xdr:to>
      <xdr:col>67</xdr:col>
      <xdr:colOff>101600</xdr:colOff>
      <xdr:row>78</xdr:row>
      <xdr:rowOff>48806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39933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41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133693</xdr:rowOff>
    </xdr:from>
    <xdr:to>
      <xdr:col>85</xdr:col>
      <xdr:colOff>127000</xdr:colOff>
      <xdr:row>94</xdr:row>
      <xdr:rowOff>167780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249993"/>
          <a:ext cx="8382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167780</xdr:rowOff>
    </xdr:from>
    <xdr:to>
      <xdr:col>81</xdr:col>
      <xdr:colOff>50800</xdr:colOff>
      <xdr:row>95</xdr:row>
      <xdr:rowOff>49733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284080"/>
          <a:ext cx="889000" cy="5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49733</xdr:rowOff>
    </xdr:from>
    <xdr:to>
      <xdr:col>76</xdr:col>
      <xdr:colOff>114300</xdr:colOff>
      <xdr:row>95</xdr:row>
      <xdr:rowOff>73724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37483"/>
          <a:ext cx="889000" cy="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73507</xdr:rowOff>
    </xdr:from>
    <xdr:to>
      <xdr:col>71</xdr:col>
      <xdr:colOff>177800</xdr:colOff>
      <xdr:row>95</xdr:row>
      <xdr:rowOff>73724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361257"/>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82893</xdr:rowOff>
    </xdr:from>
    <xdr:to>
      <xdr:col>85</xdr:col>
      <xdr:colOff>177800</xdr:colOff>
      <xdr:row>95</xdr:row>
      <xdr:rowOff>13043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105770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5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116980</xdr:rowOff>
    </xdr:from>
    <xdr:to>
      <xdr:col>81</xdr:col>
      <xdr:colOff>101600</xdr:colOff>
      <xdr:row>95</xdr:row>
      <xdr:rowOff>47130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63657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0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170383</xdr:rowOff>
    </xdr:from>
    <xdr:to>
      <xdr:col>76</xdr:col>
      <xdr:colOff>165100</xdr:colOff>
      <xdr:row>95</xdr:row>
      <xdr:rowOff>100533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91660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22924</xdr:rowOff>
    </xdr:from>
    <xdr:to>
      <xdr:col>72</xdr:col>
      <xdr:colOff>38100</xdr:colOff>
      <xdr:row>95</xdr:row>
      <xdr:rowOff>124524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115651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22707</xdr:rowOff>
    </xdr:from>
    <xdr:to>
      <xdr:col>67</xdr:col>
      <xdr:colOff>101600</xdr:colOff>
      <xdr:row>95</xdr:row>
      <xdr:rowOff>124307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140834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0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41783</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28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41783</xdr:rowOff>
    </xdr:from>
    <xdr:to>
      <xdr:col>107</xdr:col>
      <xdr:colOff>50800</xdr:colOff>
      <xdr:row>39</xdr:row>
      <xdr:rowOff>41783</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41783</xdr:rowOff>
    </xdr:from>
    <xdr:to>
      <xdr:col>102</xdr:col>
      <xdr:colOff>114300</xdr:colOff>
      <xdr:row>39</xdr:row>
      <xdr:rowOff>41783</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162433</xdr:rowOff>
    </xdr:from>
    <xdr:to>
      <xdr:col>107</xdr:col>
      <xdr:colOff>101600</xdr:colOff>
      <xdr:row>39</xdr:row>
      <xdr:rowOff>92583</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83710</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77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162433</xdr:rowOff>
    </xdr:from>
    <xdr:to>
      <xdr:col>102</xdr:col>
      <xdr:colOff>165100</xdr:colOff>
      <xdr:row>39</xdr:row>
      <xdr:rowOff>92583</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83710</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88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162433</xdr:rowOff>
    </xdr:from>
    <xdr:to>
      <xdr:col>98</xdr:col>
      <xdr:colOff>38100</xdr:colOff>
      <xdr:row>39</xdr:row>
      <xdr:rowOff>92583</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83710</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99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・衛生費については、ごみ焼却施設の基幹改良工事を実施していることから、大幅に増加している。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・教育費については、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新図書館等複合施設整備事業の工事が本格的に開始となったことから大幅に増加している。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概ね一定の水準で推移しているが、今後は施設の老朽化などによる普通建設事業費や維持補修費の増など新たな財政需要も見込まれ、人口減少も進行していくことから、一層の財源確保に努める必要が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・一般会計及び全ての特別会計で赤字は生じていない。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・一般会計から法定外繰出している会計のうち、水道事業会計、簡易水道</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会計については、今後、給水人口、給水量の減少により、料金収入の確保が困難になることが予想され、また、機械設備等の老朽化に伴う維持管理費用の増大などの厳しい状況が見込まれることから、更なる経費の削減、水道料金の見直しなど経営基盤の強化に向けた取組みを進める必要が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24501157</v>
      </c>
      <c r="BO4" s="449"/>
      <c r="BP4" s="449"/>
      <c r="BQ4" s="449"/>
      <c r="BR4" s="449"/>
      <c r="BS4" s="449"/>
      <c r="BT4" s="449"/>
      <c r="BU4" s="450"/>
      <c r="BV4" s="448">
        <v>23778632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15.8</v>
      </c>
      <c r="CU4" s="589"/>
      <c r="CV4" s="589"/>
      <c r="CW4" s="589"/>
      <c r="CX4" s="589"/>
      <c r="CY4" s="589"/>
      <c r="CZ4" s="589"/>
      <c r="DA4" s="590"/>
      <c r="DB4" s="588">
        <v>19.899999999999999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22282458</v>
      </c>
      <c r="BO5" s="420"/>
      <c r="BP5" s="420"/>
      <c r="BQ5" s="420"/>
      <c r="BR5" s="420"/>
      <c r="BS5" s="420"/>
      <c r="BT5" s="420"/>
      <c r="BU5" s="421"/>
      <c r="BV5" s="419">
        <v>21214510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85.7</v>
      </c>
      <c r="CU5" s="417"/>
      <c r="CV5" s="417"/>
      <c r="CW5" s="417"/>
      <c r="CX5" s="417"/>
      <c r="CY5" s="417"/>
      <c r="CZ5" s="417"/>
      <c r="DA5" s="418"/>
      <c r="DB5" s="416">
        <v>85.7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2218699</v>
      </c>
      <c r="BO6" s="420"/>
      <c r="BP6" s="420"/>
      <c r="BQ6" s="420"/>
      <c r="BR6" s="420"/>
      <c r="BS6" s="420"/>
      <c r="BT6" s="420"/>
      <c r="BU6" s="421"/>
      <c r="BV6" s="419">
        <v>2564122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86.1</v>
      </c>
      <c r="CU6" s="563"/>
      <c r="CV6" s="563"/>
      <c r="CW6" s="563"/>
      <c r="CX6" s="563"/>
      <c r="CY6" s="563"/>
      <c r="CZ6" s="563"/>
      <c r="DA6" s="564"/>
      <c r="DB6" s="562">
        <v>86.8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282343</v>
      </c>
      <c r="BO7" s="420"/>
      <c r="BP7" s="420"/>
      <c r="BQ7" s="420"/>
      <c r="BR7" s="420"/>
      <c r="BS7" s="420"/>
      <c r="BT7" s="420"/>
      <c r="BU7" s="421"/>
      <c r="BV7" s="419">
        <v>181212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12260105</v>
      </c>
      <c r="CU7" s="420"/>
      <c r="CV7" s="420"/>
      <c r="CW7" s="420"/>
      <c r="CX7" s="420"/>
      <c r="CY7" s="420"/>
      <c r="CZ7" s="420"/>
      <c r="DA7" s="421"/>
      <c r="DB7" s="419">
        <v>11985747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1936356</v>
      </c>
      <c r="BO8" s="420"/>
      <c r="BP8" s="420"/>
      <c r="BQ8" s="420"/>
      <c r="BR8" s="420"/>
      <c r="BS8" s="420"/>
      <c r="BT8" s="420"/>
      <c r="BU8" s="421"/>
      <c r="BV8" s="419">
        <v>2382910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30383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-446554</v>
      </c>
      <c r="BO9" s="420"/>
      <c r="BP9" s="420"/>
      <c r="BQ9" s="420"/>
      <c r="BR9" s="420"/>
      <c r="BS9" s="420"/>
      <c r="BT9" s="420"/>
      <c r="BU9" s="421"/>
      <c r="BV9" s="419">
        <v>80167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10.5</v>
      </c>
      <c r="CU9" s="417"/>
      <c r="CV9" s="417"/>
      <c r="CW9" s="417"/>
      <c r="CX9" s="417"/>
      <c r="CY9" s="417"/>
      <c r="CZ9" s="417"/>
      <c r="DA9" s="418"/>
      <c r="DB9" s="416">
        <v>10</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33199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2720</v>
      </c>
      <c r="BO10" s="420"/>
      <c r="BP10" s="420"/>
      <c r="BQ10" s="420"/>
      <c r="BR10" s="420"/>
      <c r="BS10" s="420"/>
      <c r="BT10" s="420"/>
      <c r="BU10" s="421"/>
      <c r="BV10" s="419">
        <v>2300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66144</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29885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29332</v>
      </c>
      <c r="S13" s="507"/>
      <c r="T13" s="507"/>
      <c r="U13" s="507"/>
      <c r="V13" s="508"/>
      <c r="W13" s="509" t="s">
        <v>131</v>
      </c>
      <c r="X13" s="405"/>
      <c r="Y13" s="405"/>
      <c r="Z13" s="405"/>
      <c r="AA13" s="405"/>
      <c r="AB13" s="406"/>
      <c r="AC13" s="372">
        <v>804</v>
      </c>
      <c r="AD13" s="373"/>
      <c r="AE13" s="373"/>
      <c r="AF13" s="373"/>
      <c r="AG13" s="374"/>
      <c r="AH13" s="372">
        <v>992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-377690</v>
      </c>
      <c r="BO13" s="420"/>
      <c r="BP13" s="420"/>
      <c r="BQ13" s="420"/>
      <c r="BR13" s="420"/>
      <c r="BS13" s="420"/>
      <c r="BT13" s="420"/>
      <c r="BU13" s="421"/>
      <c r="BV13" s="419">
        <v>82467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30345</v>
      </c>
      <c r="S14" s="507"/>
      <c r="T14" s="507"/>
      <c r="U14" s="507"/>
      <c r="V14" s="508"/>
      <c r="W14" s="510"/>
      <c r="X14" s="408"/>
      <c r="Y14" s="408"/>
      <c r="Z14" s="408"/>
      <c r="AA14" s="408"/>
      <c r="AB14" s="409"/>
      <c r="AC14" s="499">
        <v>5.4</v>
      </c>
      <c r="AD14" s="500"/>
      <c r="AE14" s="500"/>
      <c r="AF14" s="500"/>
      <c r="AG14" s="501"/>
      <c r="AH14" s="499">
        <v>6.1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29897</v>
      </c>
      <c r="S15" s="507"/>
      <c r="T15" s="507"/>
      <c r="U15" s="507"/>
      <c r="V15" s="508"/>
      <c r="W15" s="509" t="s">
        <v>137</v>
      </c>
      <c r="X15" s="405"/>
      <c r="Y15" s="405"/>
      <c r="Z15" s="405"/>
      <c r="AA15" s="405"/>
      <c r="AB15" s="406"/>
      <c r="AC15" s="372">
        <v>4945</v>
      </c>
      <c r="AD15" s="373"/>
      <c r="AE15" s="373"/>
      <c r="AF15" s="373"/>
      <c r="AG15" s="374"/>
      <c r="AH15" s="372">
        <v>5207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4814953</v>
      </c>
      <c r="BO15" s="449"/>
      <c r="BP15" s="449"/>
      <c r="BQ15" s="449"/>
      <c r="BR15" s="449"/>
      <c r="BS15" s="449"/>
      <c r="BT15" s="449"/>
      <c r="BU15" s="450"/>
      <c r="BV15" s="448">
        <v>4495355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33.1</v>
      </c>
      <c r="AD16" s="500"/>
      <c r="AE16" s="500"/>
      <c r="AF16" s="500"/>
      <c r="AG16" s="501"/>
      <c r="AH16" s="499">
        <v>31.9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10910717</v>
      </c>
      <c r="BO16" s="420"/>
      <c r="BP16" s="420"/>
      <c r="BQ16" s="420"/>
      <c r="BR16" s="420"/>
      <c r="BS16" s="420"/>
      <c r="BT16" s="420"/>
      <c r="BU16" s="421"/>
      <c r="BV16" s="419">
        <v>10705304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9189</v>
      </c>
      <c r="AD17" s="373"/>
      <c r="AE17" s="373"/>
      <c r="AF17" s="373"/>
      <c r="AG17" s="374"/>
      <c r="AH17" s="372">
        <v>10114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6096102</v>
      </c>
      <c r="BO17" s="420"/>
      <c r="BP17" s="420"/>
      <c r="BQ17" s="420"/>
      <c r="BR17" s="420"/>
      <c r="BS17" s="420"/>
      <c r="BT17" s="420"/>
      <c r="BU17" s="421"/>
      <c r="BV17" s="419">
        <v>5682454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445.63</v>
      </c>
      <c r="M18" s="472"/>
      <c r="N18" s="472"/>
      <c r="O18" s="472"/>
      <c r="P18" s="472"/>
      <c r="Q18" s="472"/>
      <c r="R18" s="473"/>
      <c r="S18" s="473"/>
      <c r="T18" s="473"/>
      <c r="U18" s="473"/>
      <c r="V18" s="474"/>
      <c r="W18" s="490"/>
      <c r="X18" s="491"/>
      <c r="Y18" s="491"/>
      <c r="Z18" s="491"/>
      <c r="AA18" s="491"/>
      <c r="AB18" s="515"/>
      <c r="AC18" s="389">
        <v>61.5</v>
      </c>
      <c r="AD18" s="390"/>
      <c r="AE18" s="390"/>
      <c r="AF18" s="390"/>
      <c r="AG18" s="475"/>
      <c r="AH18" s="389">
        <v>62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10555245</v>
      </c>
      <c r="BO18" s="420"/>
      <c r="BP18" s="420"/>
      <c r="BQ18" s="420"/>
      <c r="BR18" s="420"/>
      <c r="BS18" s="420"/>
      <c r="BT18" s="420"/>
      <c r="BU18" s="421"/>
      <c r="BV18" s="419">
        <v>10748184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68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17143216</v>
      </c>
      <c r="BO19" s="420"/>
      <c r="BP19" s="420"/>
      <c r="BQ19" s="420"/>
      <c r="BR19" s="420"/>
      <c r="BS19" s="420"/>
      <c r="BT19" s="420"/>
      <c r="BU19" s="421"/>
      <c r="BV19" s="419">
        <v>17377640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11306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17160426</v>
      </c>
      <c r="BO22" s="449"/>
      <c r="BP22" s="449"/>
      <c r="BQ22" s="449"/>
      <c r="BR22" s="449"/>
      <c r="BS22" s="449"/>
      <c r="BT22" s="449"/>
      <c r="BU22" s="450"/>
      <c r="BV22" s="448">
        <v>17444693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6075361</v>
      </c>
      <c r="BO23" s="420"/>
      <c r="BP23" s="420"/>
      <c r="BQ23" s="420"/>
      <c r="BR23" s="420"/>
      <c r="BS23" s="420"/>
      <c r="BT23" s="420"/>
      <c r="BU23" s="421"/>
      <c r="BV23" s="419">
        <v>6671191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8092</v>
      </c>
      <c r="R24" s="373"/>
      <c r="S24" s="373"/>
      <c r="T24" s="373"/>
      <c r="U24" s="373"/>
      <c r="V24" s="374"/>
      <c r="W24" s="462"/>
      <c r="X24" s="399"/>
      <c r="Y24" s="400"/>
      <c r="Z24" s="375" t="s">
        <v>162</v>
      </c>
      <c r="AA24" s="376"/>
      <c r="AB24" s="376"/>
      <c r="AC24" s="376"/>
      <c r="AD24" s="376"/>
      <c r="AE24" s="376"/>
      <c r="AF24" s="376"/>
      <c r="AG24" s="377"/>
      <c r="AH24" s="372">
        <v>266</v>
      </c>
      <c r="AI24" s="373"/>
      <c r="AJ24" s="373"/>
      <c r="AK24" s="373"/>
      <c r="AL24" s="374"/>
      <c r="AM24" s="372">
        <v>803852</v>
      </c>
      <c r="AN24" s="373"/>
      <c r="AO24" s="373"/>
      <c r="AP24" s="373"/>
      <c r="AQ24" s="373"/>
      <c r="AR24" s="374"/>
      <c r="AS24" s="372">
        <v>3022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10518326</v>
      </c>
      <c r="BO24" s="420"/>
      <c r="BP24" s="420"/>
      <c r="BQ24" s="420"/>
      <c r="BR24" s="420"/>
      <c r="BS24" s="420"/>
      <c r="BT24" s="420"/>
      <c r="BU24" s="421"/>
      <c r="BV24" s="419">
        <v>10125090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6094</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214135</v>
      </c>
      <c r="BO25" s="449"/>
      <c r="BP25" s="449"/>
      <c r="BQ25" s="449"/>
      <c r="BR25" s="449"/>
      <c r="BS25" s="449"/>
      <c r="BT25" s="449"/>
      <c r="BU25" s="450"/>
      <c r="BV25" s="448">
        <v>294610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5334</v>
      </c>
      <c r="R26" s="373"/>
      <c r="S26" s="373"/>
      <c r="T26" s="373"/>
      <c r="U26" s="373"/>
      <c r="V26" s="374"/>
      <c r="W26" s="462"/>
      <c r="X26" s="399"/>
      <c r="Y26" s="400"/>
      <c r="Z26" s="375" t="s">
        <v>168</v>
      </c>
      <c r="AA26" s="430"/>
      <c r="AB26" s="430"/>
      <c r="AC26" s="430"/>
      <c r="AD26" s="430"/>
      <c r="AE26" s="430"/>
      <c r="AF26" s="430"/>
      <c r="AG26" s="431"/>
      <c r="AH26" s="372">
        <v>14</v>
      </c>
      <c r="AI26" s="373"/>
      <c r="AJ26" s="373"/>
      <c r="AK26" s="373"/>
      <c r="AL26" s="374"/>
      <c r="AM26" s="372">
        <v>41370</v>
      </c>
      <c r="AN26" s="373"/>
      <c r="AO26" s="373"/>
      <c r="AP26" s="373"/>
      <c r="AQ26" s="373"/>
      <c r="AR26" s="374"/>
      <c r="AS26" s="372">
        <v>2955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3681</v>
      </c>
      <c r="R27" s="373"/>
      <c r="S27" s="373"/>
      <c r="T27" s="373"/>
      <c r="U27" s="373"/>
      <c r="V27" s="374"/>
      <c r="W27" s="462"/>
      <c r="X27" s="399"/>
      <c r="Y27" s="400"/>
      <c r="Z27" s="375" t="s">
        <v>171</v>
      </c>
      <c r="AA27" s="376"/>
      <c r="AB27" s="376"/>
      <c r="AC27" s="376"/>
      <c r="AD27" s="376"/>
      <c r="AE27" s="376"/>
      <c r="AF27" s="376"/>
      <c r="AG27" s="377"/>
      <c r="AH27" s="372">
        <v>30</v>
      </c>
      <c r="AI27" s="373"/>
      <c r="AJ27" s="373"/>
      <c r="AK27" s="373"/>
      <c r="AL27" s="374"/>
      <c r="AM27" s="372">
        <v>91024</v>
      </c>
      <c r="AN27" s="373"/>
      <c r="AO27" s="373"/>
      <c r="AP27" s="373"/>
      <c r="AQ27" s="373"/>
      <c r="AR27" s="374"/>
      <c r="AS27" s="372">
        <v>3034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v>573513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3002</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5106614</v>
      </c>
      <c r="BO28" s="449"/>
      <c r="BP28" s="449"/>
      <c r="BQ28" s="449"/>
      <c r="BR28" s="449"/>
      <c r="BS28" s="449"/>
      <c r="BT28" s="449"/>
      <c r="BU28" s="450"/>
      <c r="BV28" s="448">
        <v>5103894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16</v>
      </c>
      <c r="M29" s="373"/>
      <c r="N29" s="373"/>
      <c r="O29" s="373"/>
      <c r="P29" s="374"/>
      <c r="Q29" s="372">
        <v>2869</v>
      </c>
      <c r="R29" s="373"/>
      <c r="S29" s="373"/>
      <c r="T29" s="373"/>
      <c r="U29" s="373"/>
      <c r="V29" s="374"/>
      <c r="W29" s="463"/>
      <c r="X29" s="464"/>
      <c r="Y29" s="465"/>
      <c r="Z29" s="375" t="s">
        <v>177</v>
      </c>
      <c r="AA29" s="376"/>
      <c r="AB29" s="376"/>
      <c r="AC29" s="376"/>
      <c r="AD29" s="376"/>
      <c r="AE29" s="376"/>
      <c r="AF29" s="376"/>
      <c r="AG29" s="377"/>
      <c r="AH29" s="372">
        <v>296</v>
      </c>
      <c r="AI29" s="373"/>
      <c r="AJ29" s="373"/>
      <c r="AK29" s="373"/>
      <c r="AL29" s="374"/>
      <c r="AM29" s="372">
        <v>894876</v>
      </c>
      <c r="AN29" s="373"/>
      <c r="AO29" s="373"/>
      <c r="AP29" s="373"/>
      <c r="AQ29" s="373"/>
      <c r="AR29" s="374"/>
      <c r="AS29" s="372">
        <v>3023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293589</v>
      </c>
      <c r="BO29" s="420"/>
      <c r="BP29" s="420"/>
      <c r="BQ29" s="420"/>
      <c r="BR29" s="420"/>
      <c r="BS29" s="420"/>
      <c r="BT29" s="420"/>
      <c r="BU29" s="421"/>
      <c r="BV29" s="419">
        <v>293557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5925835</v>
      </c>
      <c r="BO30" s="454"/>
      <c r="BP30" s="454"/>
      <c r="BQ30" s="454"/>
      <c r="BR30" s="454"/>
      <c r="BS30" s="454"/>
      <c r="BT30" s="454"/>
      <c r="BU30" s="455"/>
      <c r="BV30" s="453">
        <v>5658228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上越地域消防事務組合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妙高文化振興事業団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簡易水道事業会計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上越広域伝染病院組合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妙高市土地開発公社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公共下水道事業会計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新潟県市町村総合事務組合【一般会計】</v>
      </c>
      <c r="BZ36" s="368"/>
      <c r="CA36" s="368"/>
      <c r="CB36" s="368"/>
      <c r="CC36" s="368"/>
      <c r="CD36" s="368"/>
      <c r="CE36" s="368"/>
      <c r="CF36" s="368"/>
      <c r="CG36" s="368"/>
      <c r="CH36" s="368"/>
      <c r="CI36" s="368"/>
      <c r="CJ36" s="368"/>
      <c r="CK36" s="368"/>
      <c r="CL36" s="368"/>
      <c r="CM36" s="368"/>
      <c r="CN36" s="181"/>
      <c r="CO36" s="367">
        <f t="shared" si="3"/>
        <v>20</v>
      </c>
      <c r="CP36" s="367"/>
      <c r="CQ36" s="368" t="str">
        <f>IF('各会計、関係団体の財政状況及び健全化判断比率'!BS9="","",'各会計、関係団体の財政状況及び健全化判断比率'!BS9)</f>
        <v>妙高ふるさと振興</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新潟県市町村総合事務組合【職員退職手当支給事業特別会計】</v>
      </c>
      <c r="BZ37" s="368"/>
      <c r="CA37" s="368"/>
      <c r="CB37" s="368"/>
      <c r="CC37" s="368"/>
      <c r="CD37" s="368"/>
      <c r="CE37" s="368"/>
      <c r="CF37" s="368"/>
      <c r="CG37" s="368"/>
      <c r="CH37" s="368"/>
      <c r="CI37" s="368"/>
      <c r="CJ37" s="368"/>
      <c r="CK37" s="368"/>
      <c r="CL37" s="368"/>
      <c r="CM37" s="368"/>
      <c r="CN37" s="181"/>
      <c r="CO37" s="367">
        <f t="shared" si="3"/>
        <v>21</v>
      </c>
      <c r="CP37" s="367"/>
      <c r="CQ37" s="368" t="str">
        <f>IF('各会計、関係団体の財政状況及び健全化判断比率'!BS10="","",'各会計、関係団体の財政状況及び健全化判断比率'!BS10)</f>
        <v>まちづくり新井</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新潟県市町村総合事務組合【消防団員等公務災害補償事業特別会計】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新潟県市町村総合事務組合【消防賞じゅつ金等支給事業特別会計】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新潟県市町村総合事務組合【非常勤職員公務災害補償等事業特別会計】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新潟県市町村総合事務組合【交通災害共済事業特別会計】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新潟県後期高齢者医療広域連合【一般会計】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新潟県後期高齢者医療広域連合【後期高齢者医療特別会計】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f1El/vBKJgL3np60F+7u4Vz0jRvJcdkyhAj4ExgZbBOjtsbxa4igBHfj9M53B4LOlE4v0nuOD6rT2gifDfhSUw==" saltValue="Wq/fofvNF7AxfnJrLYsG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SheetLayoutView="100" workbookViewId="0">
      <selection activeCell="C38" sqref="C38:E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14.73</v>
      </c>
      <c r="G34" s="33">
        <v>24.65</v>
      </c>
      <c r="H34" s="33">
        <v>18.489999999999998</v>
      </c>
      <c r="I34" s="33">
        <v>19.88</v>
      </c>
      <c r="J34" s="34">
        <v>15.79</v>
      </c>
      <c r="K34" s="22"/>
      <c r="L34" s="22"/>
      <c r="M34" s="22"/>
      <c r="N34" s="22"/>
      <c r="O34" s="22"/>
      <c r="P34" s="22"/>
    </row>
    <row r="35" spans="1:16" ht="39" customHeight="1" x14ac:dyDescent="0.15">
      <c r="A35" s="22"/>
      <c r="B35" s="35"/>
      <c r="C35" s="1145" t="s">
        <v>534</v>
      </c>
      <c r="D35" s="1146"/>
      <c r="E35" s="1147"/>
      <c r="F35" s="36">
        <v>12.17</v>
      </c>
      <c r="G35" s="37">
        <v>12.41</v>
      </c>
      <c r="H35" s="37">
        <v>13.12</v>
      </c>
      <c r="I35" s="37">
        <v>13.58</v>
      </c>
      <c r="J35" s="38">
        <v>13.49</v>
      </c>
      <c r="K35" s="22"/>
      <c r="L35" s="22"/>
      <c r="M35" s="22"/>
      <c r="N35" s="22"/>
      <c r="O35" s="22"/>
      <c r="P35" s="22"/>
    </row>
    <row r="36" spans="1:16" ht="39" customHeight="1" x14ac:dyDescent="0.15">
      <c r="A36" s="22"/>
      <c r="B36" s="35"/>
      <c r="C36" s="1145" t="s">
        <v>535</v>
      </c>
      <c r="D36" s="1146"/>
      <c r="E36" s="1147"/>
      <c r="F36" s="36">
        <v>7.45</v>
      </c>
      <c r="G36" s="37">
        <v>7.63</v>
      </c>
      <c r="H36" s="37">
        <v>8.42</v>
      </c>
      <c r="I36" s="37">
        <v>7.71</v>
      </c>
      <c r="J36" s="38">
        <v>7.07</v>
      </c>
      <c r="K36" s="22"/>
      <c r="L36" s="22"/>
      <c r="M36" s="22"/>
      <c r="N36" s="22"/>
      <c r="O36" s="22"/>
      <c r="P36" s="22"/>
    </row>
    <row r="37" spans="1:16" ht="39" customHeight="1" x14ac:dyDescent="0.15">
      <c r="A37" s="22"/>
      <c r="B37" s="35"/>
      <c r="C37" s="1145" t="s">
        <v>536</v>
      </c>
      <c r="D37" s="1146"/>
      <c r="E37" s="1147"/>
      <c r="F37" s="36">
        <v>1.06</v>
      </c>
      <c r="G37" s="37">
        <v>1.88</v>
      </c>
      <c r="H37" s="37">
        <v>3.11</v>
      </c>
      <c r="I37" s="37">
        <v>3.03</v>
      </c>
      <c r="J37" s="38">
        <v>1.28</v>
      </c>
      <c r="K37" s="22"/>
      <c r="L37" s="22"/>
      <c r="M37" s="22"/>
      <c r="N37" s="22"/>
      <c r="O37" s="22"/>
      <c r="P37" s="22"/>
    </row>
    <row r="38" spans="1:16" ht="39" customHeight="1" x14ac:dyDescent="0.15">
      <c r="A38" s="22"/>
      <c r="B38" s="35"/>
      <c r="C38" s="1145" t="s">
        <v>537</v>
      </c>
      <c r="D38" s="1146"/>
      <c r="E38" s="1147"/>
      <c r="F38" s="36">
        <v>0.09</v>
      </c>
      <c r="G38" s="37">
        <v>0.3</v>
      </c>
      <c r="H38" s="37">
        <v>0.48</v>
      </c>
      <c r="I38" s="37">
        <v>0.62</v>
      </c>
      <c r="J38" s="38">
        <v>0.45</v>
      </c>
      <c r="K38" s="22"/>
      <c r="L38" s="22"/>
      <c r="M38" s="22"/>
      <c r="N38" s="22"/>
      <c r="O38" s="22"/>
      <c r="P38" s="22"/>
    </row>
    <row r="39" spans="1:16" ht="39" customHeight="1" x14ac:dyDescent="0.15">
      <c r="A39" s="22"/>
      <c r="B39" s="35"/>
      <c r="C39" s="1145" t="s">
        <v>538</v>
      </c>
      <c r="D39" s="1146"/>
      <c r="E39" s="1147"/>
      <c r="F39" s="36">
        <v>2.36</v>
      </c>
      <c r="G39" s="37">
        <v>1.91</v>
      </c>
      <c r="H39" s="37">
        <v>1.0900000000000001</v>
      </c>
      <c r="I39" s="37">
        <v>0.56999999999999995</v>
      </c>
      <c r="J39" s="38">
        <v>0.22</v>
      </c>
      <c r="K39" s="22"/>
      <c r="L39" s="22"/>
      <c r="M39" s="22"/>
      <c r="N39" s="22"/>
      <c r="O39" s="22"/>
      <c r="P39" s="22"/>
    </row>
    <row r="40" spans="1:16" ht="39" customHeight="1" x14ac:dyDescent="0.15">
      <c r="A40" s="22"/>
      <c r="B40" s="35"/>
      <c r="C40" s="1145" t="s">
        <v>539</v>
      </c>
      <c r="D40" s="1146"/>
      <c r="E40" s="1147"/>
      <c r="F40" s="36">
        <v>0.03</v>
      </c>
      <c r="G40" s="37">
        <v>0.04</v>
      </c>
      <c r="H40" s="37">
        <v>0.04</v>
      </c>
      <c r="I40" s="37">
        <v>0.05</v>
      </c>
      <c r="J40" s="38">
        <v>0.06</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11.82</v>
      </c>
      <c r="G43" s="42">
        <v>11.16</v>
      </c>
      <c r="H43" s="42">
        <v>7.82</v>
      </c>
      <c r="I43" s="42">
        <v>0.25</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S4jt5QppendO+CV/q37zQsnyiKzFxXYM7oMmwV9xij6I2eMyrZR2B6JNcvCePLb75R5xtrFRsSfGc2aLqf8dg==" saltValue="jY5aaUSbQDkG5iSwkLtT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election activeCell="N64" sqref="N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1602</v>
      </c>
      <c r="L45" s="60">
        <v>1617</v>
      </c>
      <c r="M45" s="60">
        <v>1652</v>
      </c>
      <c r="N45" s="60">
        <v>1754</v>
      </c>
      <c r="O45" s="61">
        <v>1741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1136</v>
      </c>
      <c r="L48" s="64">
        <v>1104</v>
      </c>
      <c r="M48" s="64">
        <v>1064</v>
      </c>
      <c r="N48" s="64">
        <v>1077</v>
      </c>
      <c r="O48" s="65">
        <v>1010</v>
      </c>
      <c r="P48" s="48"/>
      <c r="Q48" s="48"/>
      <c r="R48" s="48"/>
      <c r="S48" s="48"/>
      <c r="T48" s="48"/>
      <c r="U48" s="48"/>
    </row>
    <row r="49" spans="1:21" ht="30.75" customHeight="1" x14ac:dyDescent="0.15">
      <c r="A49" s="48"/>
      <c r="B49" s="1178"/>
      <c r="C49" s="1179"/>
      <c r="D49" s="62"/>
      <c r="E49" s="1155" t="s">
        <v>14</v>
      </c>
      <c r="F49" s="1155"/>
      <c r="G49" s="1155"/>
      <c r="H49" s="1155"/>
      <c r="I49" s="1155"/>
      <c r="J49" s="1156"/>
      <c r="K49" s="63">
        <v>34</v>
      </c>
      <c r="L49" s="64">
        <v>38</v>
      </c>
      <c r="M49" s="64">
        <v>42</v>
      </c>
      <c r="N49" s="64">
        <v>44</v>
      </c>
      <c r="O49" s="65">
        <v>38</v>
      </c>
      <c r="P49" s="48"/>
      <c r="Q49" s="48"/>
      <c r="R49" s="48"/>
      <c r="S49" s="48"/>
      <c r="T49" s="48"/>
      <c r="U49" s="48"/>
    </row>
    <row r="50" spans="1:21" ht="30.75" customHeight="1" x14ac:dyDescent="0.15">
      <c r="A50" s="48"/>
      <c r="B50" s="1178"/>
      <c r="C50" s="1179"/>
      <c r="D50" s="62"/>
      <c r="E50" s="1155" t="s">
        <v>15</v>
      </c>
      <c r="F50" s="1155"/>
      <c r="G50" s="1155"/>
      <c r="H50" s="1155"/>
      <c r="I50" s="1155"/>
      <c r="J50" s="1156"/>
      <c r="K50" s="63">
        <v>19</v>
      </c>
      <c r="L50" s="64">
        <v>11</v>
      </c>
      <c r="M50" s="64">
        <v>10</v>
      </c>
      <c r="N50" s="64">
        <v>10</v>
      </c>
      <c r="O50" s="65">
        <v>11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2144</v>
      </c>
      <c r="L52" s="64">
        <v>2098</v>
      </c>
      <c r="M52" s="64">
        <v>2083</v>
      </c>
      <c r="N52" s="64">
        <v>2099</v>
      </c>
      <c r="O52" s="65">
        <v>2094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647</v>
      </c>
      <c r="L53" s="69">
        <v>672</v>
      </c>
      <c r="M53" s="69">
        <v>685</v>
      </c>
      <c r="N53" s="69">
        <v>786</v>
      </c>
      <c r="O53" s="70">
        <v>706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566</v>
      </c>
      <c r="L58" s="84" t="s">
        <v>487</v>
      </c>
      <c r="M58" s="84" t="s">
        <v>487</v>
      </c>
      <c r="N58" s="84" t="s">
        <v>487</v>
      </c>
      <c r="O58" s="85" t="s">
        <v>487</v>
      </c>
    </row>
    <row r="59" spans="1:21" ht="31.5" customHeight="1" x14ac:dyDescent="0.15">
      <c r="B59" s="1163"/>
      <c r="C59" s="1164"/>
      <c r="D59" s="1170" t="s">
        <v>26</v>
      </c>
      <c r="E59" s="1171"/>
      <c r="F59" s="1171"/>
      <c r="G59" s="1171"/>
      <c r="H59" s="1171"/>
      <c r="I59" s="1171"/>
      <c r="J59" s="1172"/>
      <c r="K59" s="86" t="s">
        <v>487</v>
      </c>
      <c r="L59" s="87" t="s">
        <v>487</v>
      </c>
      <c r="M59" s="87" t="s">
        <v>487</v>
      </c>
      <c r="N59" s="87" t="s">
        <v>487</v>
      </c>
      <c r="O59" s="88" t="s">
        <v>487</v>
      </c>
    </row>
    <row r="60" spans="1:21" ht="31.5" customHeight="1" thickBot="1" x14ac:dyDescent="0.2">
      <c r="B60" s="1165"/>
      <c r="C60" s="1166"/>
      <c r="D60" s="1173" t="s">
        <v>27</v>
      </c>
      <c r="E60" s="1174"/>
      <c r="F60" s="1174"/>
      <c r="G60" s="1174"/>
      <c r="H60" s="1174"/>
      <c r="I60" s="1174"/>
      <c r="J60" s="1175"/>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6ThK62TB/xC2eCiVZnwrA1UgpmMYu8+9LeiZKTO1g/SuY2n27/5Qw/ZHYej8OpI1Vyz7nJbKY+egq9V7ngbDg==" saltValue="q1QMOHdhIUEPhx2lx8Sv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19142</v>
      </c>
      <c r="J41" s="356">
        <v>18532</v>
      </c>
      <c r="K41" s="356">
        <v>18039</v>
      </c>
      <c r="L41" s="356">
        <v>17445</v>
      </c>
      <c r="M41" s="357">
        <v>17160</v>
      </c>
    </row>
    <row r="42" spans="2:13" ht="27.75" customHeight="1" x14ac:dyDescent="0.15">
      <c r="B42" s="1186"/>
      <c r="C42" s="1187"/>
      <c r="D42" s="106"/>
      <c r="E42" s="1190" t="s">
        <v>32</v>
      </c>
      <c r="F42" s="1190"/>
      <c r="G42" s="1190"/>
      <c r="H42" s="1191"/>
      <c r="I42" s="358">
        <v>42</v>
      </c>
      <c r="J42" s="359">
        <v>31</v>
      </c>
      <c r="K42" s="359">
        <v>21</v>
      </c>
      <c r="L42" s="359">
        <v>10</v>
      </c>
      <c r="M42" s="360" t="s">
        <v>487</v>
      </c>
    </row>
    <row r="43" spans="2:13" ht="27.75" customHeight="1" x14ac:dyDescent="0.15">
      <c r="B43" s="1186"/>
      <c r="C43" s="1187"/>
      <c r="D43" s="106"/>
      <c r="E43" s="1190" t="s">
        <v>33</v>
      </c>
      <c r="F43" s="1190"/>
      <c r="G43" s="1190"/>
      <c r="H43" s="1191"/>
      <c r="I43" s="358">
        <v>9213</v>
      </c>
      <c r="J43" s="359">
        <v>8594</v>
      </c>
      <c r="K43" s="359">
        <v>8028</v>
      </c>
      <c r="L43" s="359">
        <v>7429</v>
      </c>
      <c r="M43" s="360">
        <v>6642</v>
      </c>
    </row>
    <row r="44" spans="2:13" ht="27.75" customHeight="1" x14ac:dyDescent="0.15">
      <c r="B44" s="1186"/>
      <c r="C44" s="1187"/>
      <c r="D44" s="106"/>
      <c r="E44" s="1190" t="s">
        <v>34</v>
      </c>
      <c r="F44" s="1190"/>
      <c r="G44" s="1190"/>
      <c r="H44" s="1191"/>
      <c r="I44" s="358">
        <v>190</v>
      </c>
      <c r="J44" s="359">
        <v>171</v>
      </c>
      <c r="K44" s="359">
        <v>147</v>
      </c>
      <c r="L44" s="359">
        <v>104</v>
      </c>
      <c r="M44" s="360">
        <v>93</v>
      </c>
    </row>
    <row r="45" spans="2:13" ht="27.75" customHeight="1" x14ac:dyDescent="0.15">
      <c r="B45" s="1186"/>
      <c r="C45" s="1187"/>
      <c r="D45" s="106"/>
      <c r="E45" s="1190" t="s">
        <v>35</v>
      </c>
      <c r="F45" s="1190"/>
      <c r="G45" s="1190"/>
      <c r="H45" s="1191"/>
      <c r="I45" s="358">
        <v>2193</v>
      </c>
      <c r="J45" s="359">
        <v>2210</v>
      </c>
      <c r="K45" s="359">
        <v>2202</v>
      </c>
      <c r="L45" s="359">
        <v>2009</v>
      </c>
      <c r="M45" s="360">
        <v>2044</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7476</v>
      </c>
      <c r="J50" s="359">
        <v>7630</v>
      </c>
      <c r="K50" s="359">
        <v>10484</v>
      </c>
      <c r="L50" s="359">
        <v>11877</v>
      </c>
      <c r="M50" s="360">
        <v>11979</v>
      </c>
    </row>
    <row r="51" spans="2:13" ht="27.75" customHeight="1" x14ac:dyDescent="0.15">
      <c r="B51" s="1186"/>
      <c r="C51" s="1187"/>
      <c r="D51" s="106"/>
      <c r="E51" s="1190" t="s">
        <v>42</v>
      </c>
      <c r="F51" s="1190"/>
      <c r="G51" s="1190"/>
      <c r="H51" s="1191"/>
      <c r="I51" s="358">
        <v>832</v>
      </c>
      <c r="J51" s="359">
        <v>836</v>
      </c>
      <c r="K51" s="359">
        <v>812</v>
      </c>
      <c r="L51" s="359">
        <v>764</v>
      </c>
      <c r="M51" s="360">
        <v>810</v>
      </c>
    </row>
    <row r="52" spans="2:13" ht="27.75" customHeight="1" x14ac:dyDescent="0.15">
      <c r="B52" s="1188"/>
      <c r="C52" s="1189"/>
      <c r="D52" s="106"/>
      <c r="E52" s="1190" t="s">
        <v>43</v>
      </c>
      <c r="F52" s="1190"/>
      <c r="G52" s="1190"/>
      <c r="H52" s="1191"/>
      <c r="I52" s="358">
        <v>22740</v>
      </c>
      <c r="J52" s="359">
        <v>21710</v>
      </c>
      <c r="K52" s="359">
        <v>20514</v>
      </c>
      <c r="L52" s="359">
        <v>19526</v>
      </c>
      <c r="M52" s="360">
        <v>18616</v>
      </c>
    </row>
    <row r="53" spans="2:13" ht="27.75" customHeight="1" thickBot="1" x14ac:dyDescent="0.2">
      <c r="B53" s="1192" t="s">
        <v>19</v>
      </c>
      <c r="C53" s="1193"/>
      <c r="D53" s="110"/>
      <c r="E53" s="1194" t="s">
        <v>44</v>
      </c>
      <c r="F53" s="1194"/>
      <c r="G53" s="1194"/>
      <c r="H53" s="1195"/>
      <c r="I53" s="361">
        <v>-269</v>
      </c>
      <c r="J53" s="362">
        <v>-637</v>
      </c>
      <c r="K53" s="362">
        <v>-3374</v>
      </c>
      <c r="L53" s="362">
        <v>-5169</v>
      </c>
      <c r="M53" s="363">
        <v>-5465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TJPB3SLcC4ymtC9mUkYhxLS2k5Pb2sZoWAHgB1zS2lyoyzUSj6qrTCn0hSQVBOtLPvuu0s4gwLjjeI6IJ/qhA==" saltValue="4eDY3heG3ZdonK8RGGfb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3" zoomScale="70" zoomScaleNormal="7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5102</v>
      </c>
      <c r="G55" s="122">
        <v>5104</v>
      </c>
      <c r="H55" s="123">
        <v>5107</v>
      </c>
    </row>
    <row r="56" spans="2:8" ht="52.5" customHeight="1" x14ac:dyDescent="0.15">
      <c r="B56" s="124"/>
      <c r="C56" s="1213" t="s">
        <v>47</v>
      </c>
      <c r="D56" s="1213"/>
      <c r="E56" s="1214"/>
      <c r="F56" s="125">
        <v>294</v>
      </c>
      <c r="G56" s="125">
        <v>294</v>
      </c>
      <c r="H56" s="126">
        <v>294</v>
      </c>
    </row>
    <row r="57" spans="2:8" ht="53.25" customHeight="1" x14ac:dyDescent="0.15">
      <c r="B57" s="124"/>
      <c r="C57" s="1215" t="s">
        <v>48</v>
      </c>
      <c r="D57" s="1215"/>
      <c r="E57" s="1216"/>
      <c r="F57" s="127">
        <v>4547</v>
      </c>
      <c r="G57" s="127">
        <v>5658</v>
      </c>
      <c r="H57" s="128">
        <v>5926</v>
      </c>
    </row>
    <row r="58" spans="2:8" ht="45.75" customHeight="1" x14ac:dyDescent="0.15">
      <c r="B58" s="129"/>
      <c r="C58" s="1203" t="s">
        <v>552</v>
      </c>
      <c r="D58" s="1204"/>
      <c r="E58" s="1205"/>
      <c r="F58" s="130">
        <v>1200</v>
      </c>
      <c r="G58" s="130">
        <v>1200</v>
      </c>
      <c r="H58" s="131">
        <v>1200</v>
      </c>
    </row>
    <row r="59" spans="2:8" ht="45.75" customHeight="1" x14ac:dyDescent="0.15">
      <c r="B59" s="129"/>
      <c r="C59" s="1203" t="s">
        <v>553</v>
      </c>
      <c r="D59" s="1204"/>
      <c r="E59" s="1205"/>
      <c r="F59" s="130">
        <v>416</v>
      </c>
      <c r="G59" s="130">
        <v>808</v>
      </c>
      <c r="H59" s="131">
        <v>1062</v>
      </c>
    </row>
    <row r="60" spans="2:8" ht="45.75" customHeight="1" x14ac:dyDescent="0.15">
      <c r="B60" s="129"/>
      <c r="C60" s="1203" t="s">
        <v>554</v>
      </c>
      <c r="D60" s="1204"/>
      <c r="E60" s="1205"/>
      <c r="F60" s="130">
        <v>0</v>
      </c>
      <c r="G60" s="130">
        <v>1025</v>
      </c>
      <c r="H60" s="131">
        <v>1025</v>
      </c>
    </row>
    <row r="61" spans="2:8" ht="45.75" customHeight="1" x14ac:dyDescent="0.15">
      <c r="B61" s="129"/>
      <c r="C61" s="1203" t="s">
        <v>555</v>
      </c>
      <c r="D61" s="1204"/>
      <c r="E61" s="1205"/>
      <c r="F61" s="130">
        <v>737</v>
      </c>
      <c r="G61" s="130">
        <v>737</v>
      </c>
      <c r="H61" s="131">
        <v>737</v>
      </c>
    </row>
    <row r="62" spans="2:8" ht="45.75" customHeight="1" thickBot="1" x14ac:dyDescent="0.2">
      <c r="B62" s="132"/>
      <c r="C62" s="1206" t="s">
        <v>556</v>
      </c>
      <c r="D62" s="1207"/>
      <c r="E62" s="1208"/>
      <c r="F62" s="133">
        <v>688</v>
      </c>
      <c r="G62" s="133">
        <v>709</v>
      </c>
      <c r="H62" s="134">
        <v>719</v>
      </c>
    </row>
    <row r="63" spans="2:8" ht="52.5" customHeight="1" thickBot="1" x14ac:dyDescent="0.2">
      <c r="B63" s="135"/>
      <c r="C63" s="1209" t="s">
        <v>49</v>
      </c>
      <c r="D63" s="1209"/>
      <c r="E63" s="1210"/>
      <c r="F63" s="136">
        <v>9942</v>
      </c>
      <c r="G63" s="136">
        <v>11056</v>
      </c>
      <c r="H63" s="137">
        <v>11326</v>
      </c>
    </row>
    <row r="64" spans="2:8" x14ac:dyDescent="0.15"/>
  </sheetData>
  <sheetProtection algorithmName="SHA-512" hashValue="IFIi+N1GNnR33Qt5Y9eja1TEze7RxBKz+cYWHs6YYloLx0MFozBQj2RlEzFxcAPRZxaYY/FF0LgD1kTRstW1bA==" saltValue="fqnfiTj3GwfzrKAdmeyl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00A7B-CE11-453B-9AF4-78A422C127C5}">
  <sheetPr>
    <pageSetUpPr fitToPage="1"/>
  </sheetPr>
  <dimension ref="A1:DE85"/>
  <sheetViews>
    <sheetView showGridLines="0" zoomScale="70" zoomScaleNormal="70" zoomScaleSheetLayoutView="55" workbookViewId="0">
      <selection activeCell="AN65" sqref="AN65:DC69"/>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579</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575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578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573</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572</v>
      </c>
      <c r="AO51" s="1225"/>
      <c r="AP51" s="1225"/>
      <c r="AQ51" s="1225"/>
      <c r="AR51" s="1225"/>
      <c r="AS51" s="1225"/>
      <c r="AT51" s="1225"/>
      <c r="AU51" s="1225"/>
      <c r="AV51" s="1225"/>
      <c r="AW51" s="1225"/>
      <c r="AX51" s="1225"/>
      <c r="AY51" s="1225"/>
      <c r="AZ51" s="1225"/>
      <c r="BA51" s="1225"/>
      <c r="BB51" s="1225" t="s">
        <v>570</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577</v>
      </c>
      <c r="BC53" s="1225"/>
      <c r="BD53" s="1225"/>
      <c r="BE53" s="1225"/>
      <c r="BF53" s="1225"/>
      <c r="BG53" s="1225"/>
      <c r="BH53" s="1225"/>
      <c r="BI53" s="1225"/>
      <c r="BJ53" s="1225"/>
      <c r="BK53" s="1225"/>
      <c r="BL53" s="1225"/>
      <c r="BM53" s="1225"/>
      <c r="BN53" s="1225"/>
      <c r="BO53" s="1225"/>
      <c r="BP53" s="1224">
        <v>59.6</v>
      </c>
      <c r="BQ53" s="1224"/>
      <c r="BR53" s="1224"/>
      <c r="BS53" s="1224"/>
      <c r="BT53" s="1224"/>
      <c r="BU53" s="1224"/>
      <c r="BV53" s="1224"/>
      <c r="BW53" s="1224"/>
      <c r="BX53" s="1224">
        <v>61.2</v>
      </c>
      <c r="BY53" s="1224"/>
      <c r="BZ53" s="1224"/>
      <c r="CA53" s="1224"/>
      <c r="CB53" s="1224"/>
      <c r="CC53" s="1224"/>
      <c r="CD53" s="1224"/>
      <c r="CE53" s="1224"/>
      <c r="CF53" s="1224">
        <v>62.6</v>
      </c>
      <c r="CG53" s="1224"/>
      <c r="CH53" s="1224"/>
      <c r="CI53" s="1224"/>
      <c r="CJ53" s="1224"/>
      <c r="CK53" s="1224"/>
      <c r="CL53" s="1224"/>
      <c r="CM53" s="1224"/>
      <c r="CN53" s="1224">
        <v>64.2</v>
      </c>
      <c r="CO53" s="1224"/>
      <c r="CP53" s="1224"/>
      <c r="CQ53" s="1224"/>
      <c r="CR53" s="1224"/>
      <c r="CS53" s="1224"/>
      <c r="CT53" s="1224"/>
      <c r="CU53" s="1224"/>
      <c r="CV53" s="1224">
        <v>64.5</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571</v>
      </c>
      <c r="AO55" s="1226"/>
      <c r="AP55" s="1226"/>
      <c r="AQ55" s="1226"/>
      <c r="AR55" s="1226"/>
      <c r="AS55" s="1226"/>
      <c r="AT55" s="1226"/>
      <c r="AU55" s="1226"/>
      <c r="AV55" s="1226"/>
      <c r="AW55" s="1226"/>
      <c r="AX55" s="1226"/>
      <c r="AY55" s="1226"/>
      <c r="AZ55" s="1226"/>
      <c r="BA55" s="1226"/>
      <c r="BB55" s="1225" t="s">
        <v>570</v>
      </c>
      <c r="BC55" s="1225"/>
      <c r="BD55" s="1225"/>
      <c r="BE55" s="1225"/>
      <c r="BF55" s="1225"/>
      <c r="BG55" s="1225"/>
      <c r="BH55" s="1225"/>
      <c r="BI55" s="1225"/>
      <c r="BJ55" s="1225"/>
      <c r="BK55" s="1225"/>
      <c r="BL55" s="1225"/>
      <c r="BM55" s="1225"/>
      <c r="BN55" s="1225"/>
      <c r="BO55" s="1225"/>
      <c r="BP55" s="1224">
        <v>49.7</v>
      </c>
      <c r="BQ55" s="1224"/>
      <c r="BR55" s="1224"/>
      <c r="BS55" s="1224"/>
      <c r="BT55" s="1224"/>
      <c r="BU55" s="1224"/>
      <c r="BV55" s="1224"/>
      <c r="BW55" s="1224"/>
      <c r="BX55" s="1224">
        <v>37.299999999999997</v>
      </c>
      <c r="BY55" s="1224"/>
      <c r="BZ55" s="1224"/>
      <c r="CA55" s="1224"/>
      <c r="CB55" s="1224"/>
      <c r="CC55" s="1224"/>
      <c r="CD55" s="1224"/>
      <c r="CE55" s="1224"/>
      <c r="CF55" s="1224">
        <v>25.4</v>
      </c>
      <c r="CG55" s="1224"/>
      <c r="CH55" s="1224"/>
      <c r="CI55" s="1224"/>
      <c r="CJ55" s="1224"/>
      <c r="CK55" s="1224"/>
      <c r="CL55" s="1224"/>
      <c r="CM55" s="1224"/>
      <c r="CN55" s="1224">
        <v>17.600000000000001</v>
      </c>
      <c r="CO55" s="1224"/>
      <c r="CP55" s="1224"/>
      <c r="CQ55" s="1224"/>
      <c r="CR55" s="1224"/>
      <c r="CS55" s="1224"/>
      <c r="CT55" s="1224"/>
      <c r="CU55" s="1224"/>
      <c r="CV55" s="1224">
        <v>17.2</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577</v>
      </c>
      <c r="BC57" s="1225"/>
      <c r="BD57" s="1225"/>
      <c r="BE57" s="1225"/>
      <c r="BF57" s="1225"/>
      <c r="BG57" s="1225"/>
      <c r="BH57" s="1225"/>
      <c r="BI57" s="1225"/>
      <c r="BJ57" s="1225"/>
      <c r="BK57" s="1225"/>
      <c r="BL57" s="1225"/>
      <c r="BM57" s="1225"/>
      <c r="BN57" s="1225"/>
      <c r="BO57" s="1225"/>
      <c r="BP57" s="1224">
        <v>60.2</v>
      </c>
      <c r="BQ57" s="1224"/>
      <c r="BR57" s="1224"/>
      <c r="BS57" s="1224"/>
      <c r="BT57" s="1224"/>
      <c r="BU57" s="1224"/>
      <c r="BV57" s="1224"/>
      <c r="BW57" s="1224"/>
      <c r="BX57" s="1224">
        <v>62</v>
      </c>
      <c r="BY57" s="1224"/>
      <c r="BZ57" s="1224"/>
      <c r="CA57" s="1224"/>
      <c r="CB57" s="1224"/>
      <c r="CC57" s="1224"/>
      <c r="CD57" s="1224"/>
      <c r="CE57" s="1224"/>
      <c r="CF57" s="1224">
        <v>63.2</v>
      </c>
      <c r="CG57" s="1224"/>
      <c r="CH57" s="1224"/>
      <c r="CI57" s="1224"/>
      <c r="CJ57" s="1224"/>
      <c r="CK57" s="1224"/>
      <c r="CL57" s="1224"/>
      <c r="CM57" s="1224"/>
      <c r="CN57" s="1224">
        <v>65.3</v>
      </c>
      <c r="CO57" s="1224"/>
      <c r="CP57" s="1224"/>
      <c r="CQ57" s="1224"/>
      <c r="CR57" s="1224"/>
      <c r="CS57" s="1224"/>
      <c r="CT57" s="1224"/>
      <c r="CU57" s="1224"/>
      <c r="CV57" s="1224">
        <v>66.900000000000006</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576</v>
      </c>
    </row>
    <row r="64" spans="1:109" ht="13.5" x14ac:dyDescent="0.15">
      <c r="B64" s="1218"/>
      <c r="G64" s="1254"/>
      <c r="I64" s="1256"/>
      <c r="J64" s="1256"/>
      <c r="K64" s="1256"/>
      <c r="L64" s="1256"/>
      <c r="M64" s="1256"/>
      <c r="N64" s="1255"/>
      <c r="AM64" s="1254"/>
      <c r="AN64" s="1254" t="s">
        <v>575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574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573</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572</v>
      </c>
      <c r="AO73" s="1225"/>
      <c r="AP73" s="1225"/>
      <c r="AQ73" s="1225"/>
      <c r="AR73" s="1225"/>
      <c r="AS73" s="1225"/>
      <c r="AT73" s="1225"/>
      <c r="AU73" s="1225"/>
      <c r="AV73" s="1225"/>
      <c r="AW73" s="1225"/>
      <c r="AX73" s="1225"/>
      <c r="AY73" s="1225"/>
      <c r="AZ73" s="1225"/>
      <c r="BA73" s="1225"/>
      <c r="BB73" s="1225" t="s">
        <v>570</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569</v>
      </c>
      <c r="BC75" s="1225"/>
      <c r="BD75" s="1225"/>
      <c r="BE75" s="1225"/>
      <c r="BF75" s="1225"/>
      <c r="BG75" s="1225"/>
      <c r="BH75" s="1225"/>
      <c r="BI75" s="1225"/>
      <c r="BJ75" s="1225"/>
      <c r="BK75" s="1225"/>
      <c r="BL75" s="1225"/>
      <c r="BM75" s="1225"/>
      <c r="BN75" s="1225"/>
      <c r="BO75" s="1225"/>
      <c r="BP75" s="1224">
        <v>7.7</v>
      </c>
      <c r="BQ75" s="1224"/>
      <c r="BR75" s="1224"/>
      <c r="BS75" s="1224"/>
      <c r="BT75" s="1224"/>
      <c r="BU75" s="1224"/>
      <c r="BV75" s="1224"/>
      <c r="BW75" s="1224"/>
      <c r="BX75" s="1224">
        <v>7.1</v>
      </c>
      <c r="BY75" s="1224"/>
      <c r="BZ75" s="1224"/>
      <c r="CA75" s="1224"/>
      <c r="CB75" s="1224"/>
      <c r="CC75" s="1224"/>
      <c r="CD75" s="1224"/>
      <c r="CE75" s="1224"/>
      <c r="CF75" s="1224">
        <v>6.5</v>
      </c>
      <c r="CG75" s="1224"/>
      <c r="CH75" s="1224"/>
      <c r="CI75" s="1224"/>
      <c r="CJ75" s="1224"/>
      <c r="CK75" s="1224"/>
      <c r="CL75" s="1224"/>
      <c r="CM75" s="1224"/>
      <c r="CN75" s="1224">
        <v>7</v>
      </c>
      <c r="CO75" s="1224"/>
      <c r="CP75" s="1224"/>
      <c r="CQ75" s="1224"/>
      <c r="CR75" s="1224"/>
      <c r="CS75" s="1224"/>
      <c r="CT75" s="1224"/>
      <c r="CU75" s="1224"/>
      <c r="CV75" s="1224">
        <v>7</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571</v>
      </c>
      <c r="AO77" s="1226"/>
      <c r="AP77" s="1226"/>
      <c r="AQ77" s="1226"/>
      <c r="AR77" s="1226"/>
      <c r="AS77" s="1226"/>
      <c r="AT77" s="1226"/>
      <c r="AU77" s="1226"/>
      <c r="AV77" s="1226"/>
      <c r="AW77" s="1226"/>
      <c r="AX77" s="1226"/>
      <c r="AY77" s="1226"/>
      <c r="AZ77" s="1226"/>
      <c r="BA77" s="1226"/>
      <c r="BB77" s="1225" t="s">
        <v>570</v>
      </c>
      <c r="BC77" s="1225"/>
      <c r="BD77" s="1225"/>
      <c r="BE77" s="1225"/>
      <c r="BF77" s="1225"/>
      <c r="BG77" s="1225"/>
      <c r="BH77" s="1225"/>
      <c r="BI77" s="1225"/>
      <c r="BJ77" s="1225"/>
      <c r="BK77" s="1225"/>
      <c r="BL77" s="1225"/>
      <c r="BM77" s="1225"/>
      <c r="BN77" s="1225"/>
      <c r="BO77" s="1225"/>
      <c r="BP77" s="1224">
        <v>49.7</v>
      </c>
      <c r="BQ77" s="1224"/>
      <c r="BR77" s="1224"/>
      <c r="BS77" s="1224"/>
      <c r="BT77" s="1224"/>
      <c r="BU77" s="1224"/>
      <c r="BV77" s="1224"/>
      <c r="BW77" s="1224"/>
      <c r="BX77" s="1224">
        <v>37.299999999999997</v>
      </c>
      <c r="BY77" s="1224"/>
      <c r="BZ77" s="1224"/>
      <c r="CA77" s="1224"/>
      <c r="CB77" s="1224"/>
      <c r="CC77" s="1224"/>
      <c r="CD77" s="1224"/>
      <c r="CE77" s="1224"/>
      <c r="CF77" s="1224">
        <v>25.4</v>
      </c>
      <c r="CG77" s="1224"/>
      <c r="CH77" s="1224"/>
      <c r="CI77" s="1224"/>
      <c r="CJ77" s="1224"/>
      <c r="CK77" s="1224"/>
      <c r="CL77" s="1224"/>
      <c r="CM77" s="1224"/>
      <c r="CN77" s="1224">
        <v>17.600000000000001</v>
      </c>
      <c r="CO77" s="1224"/>
      <c r="CP77" s="1224"/>
      <c r="CQ77" s="1224"/>
      <c r="CR77" s="1224"/>
      <c r="CS77" s="1224"/>
      <c r="CT77" s="1224"/>
      <c r="CU77" s="1224"/>
      <c r="CV77" s="1224">
        <v>17.2</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569</v>
      </c>
      <c r="BC79" s="1225"/>
      <c r="BD79" s="1225"/>
      <c r="BE79" s="1225"/>
      <c r="BF79" s="1225"/>
      <c r="BG79" s="1225"/>
      <c r="BH79" s="1225"/>
      <c r="BI79" s="1225"/>
      <c r="BJ79" s="1225"/>
      <c r="BK79" s="1225"/>
      <c r="BL79" s="1225"/>
      <c r="BM79" s="1225"/>
      <c r="BN79" s="1225"/>
      <c r="BO79" s="1225"/>
      <c r="BP79" s="1224">
        <v>9.1999999999999993</v>
      </c>
      <c r="BQ79" s="1224"/>
      <c r="BR79" s="1224"/>
      <c r="BS79" s="1224"/>
      <c r="BT79" s="1224"/>
      <c r="BU79" s="1224"/>
      <c r="BV79" s="1224"/>
      <c r="BW79" s="1224"/>
      <c r="BX79" s="1224">
        <v>8.6</v>
      </c>
      <c r="BY79" s="1224"/>
      <c r="BZ79" s="1224"/>
      <c r="CA79" s="1224"/>
      <c r="CB79" s="1224"/>
      <c r="CC79" s="1224"/>
      <c r="CD79" s="1224"/>
      <c r="CE79" s="1224"/>
      <c r="CF79" s="1224">
        <v>8.3000000000000007</v>
      </c>
      <c r="CG79" s="1224"/>
      <c r="CH79" s="1224"/>
      <c r="CI79" s="1224"/>
      <c r="CJ79" s="1224"/>
      <c r="CK79" s="1224"/>
      <c r="CL79" s="1224"/>
      <c r="CM79" s="1224"/>
      <c r="CN79" s="1224">
        <v>8.4</v>
      </c>
      <c r="CO79" s="1224"/>
      <c r="CP79" s="1224"/>
      <c r="CQ79" s="1224"/>
      <c r="CR79" s="1224"/>
      <c r="CS79" s="1224"/>
      <c r="CT79" s="1224"/>
      <c r="CU79" s="1224"/>
      <c r="CV79" s="1224">
        <v>8.6</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54mNcK+rRPYVhhGGWKqGJJZVBoRaoW4Dae3Swr3MNEPmgsgtx3p1jc1C/aIE6Gbjh3/hgAYPh1iOqACiG/0rsw==" saltValue="np5FVor6TqU8Rw6hHnCTP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EC60F-EB9E-44FF-912A-EB179AD11681}">
  <sheetPr>
    <pageSetUpPr fitToPage="1"/>
  </sheetPr>
  <dimension ref="A1:DR125"/>
  <sheetViews>
    <sheetView showGridLines="0" topLeftCell="A69"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CnDwfo/cKqP1gG1VKiNyTtJOz9FKs+QKNkGvi/cIyrmQTN7tdnNnOk5nrfWNpfMZ1iizvmw9eJ4+cH7KnkcsXQ==" saltValue="i8jryJzWlQSdWSJExPT+9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23D10-F7A2-4447-833B-7337CB302E6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tuUS35WmwADkYLzBJ8xusTaT9qnmBOObA2LNRdukFE1Daw0ufyVF07wbPWNHfPJLdr75rBdTKpwKRR1fhV+4zA==" saltValue="P7AHwLwZajwYZqXUGCt3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93248</v>
      </c>
      <c r="E3" s="156"/>
      <c r="F3" s="157">
        <v>74581</v>
      </c>
      <c r="G3" s="158"/>
      <c r="H3" s="159"/>
    </row>
    <row r="4" spans="1:8" x14ac:dyDescent="0.15">
      <c r="A4" s="160"/>
      <c r="B4" s="161"/>
      <c r="C4" s="162"/>
      <c r="D4" s="163">
        <v>56141</v>
      </c>
      <c r="E4" s="164"/>
      <c r="F4" s="165">
        <v>41563</v>
      </c>
      <c r="G4" s="166"/>
      <c r="H4" s="167"/>
    </row>
    <row r="5" spans="1:8" x14ac:dyDescent="0.15">
      <c r="A5" s="148" t="s">
        <v>519</v>
      </c>
      <c r="B5" s="153"/>
      <c r="C5" s="154"/>
      <c r="D5" s="155">
        <v>60805</v>
      </c>
      <c r="E5" s="156"/>
      <c r="F5" s="157">
        <v>76347</v>
      </c>
      <c r="G5" s="158"/>
      <c r="H5" s="159"/>
    </row>
    <row r="6" spans="1:8" x14ac:dyDescent="0.15">
      <c r="A6" s="160"/>
      <c r="B6" s="161"/>
      <c r="C6" s="162"/>
      <c r="D6" s="163">
        <v>29068</v>
      </c>
      <c r="E6" s="164"/>
      <c r="F6" s="165">
        <v>41762</v>
      </c>
      <c r="G6" s="166"/>
      <c r="H6" s="167"/>
    </row>
    <row r="7" spans="1:8" x14ac:dyDescent="0.15">
      <c r="A7" s="148" t="s">
        <v>520</v>
      </c>
      <c r="B7" s="153"/>
      <c r="C7" s="154"/>
      <c r="D7" s="155">
        <v>55239</v>
      </c>
      <c r="E7" s="156"/>
      <c r="F7" s="157">
        <v>69604</v>
      </c>
      <c r="G7" s="158"/>
      <c r="H7" s="159"/>
    </row>
    <row r="8" spans="1:8" x14ac:dyDescent="0.15">
      <c r="A8" s="160"/>
      <c r="B8" s="161"/>
      <c r="C8" s="162"/>
      <c r="D8" s="163">
        <v>38037</v>
      </c>
      <c r="E8" s="164"/>
      <c r="F8" s="165">
        <v>36247</v>
      </c>
      <c r="G8" s="166"/>
      <c r="H8" s="167"/>
    </row>
    <row r="9" spans="1:8" x14ac:dyDescent="0.15">
      <c r="A9" s="148" t="s">
        <v>521</v>
      </c>
      <c r="B9" s="153"/>
      <c r="C9" s="154"/>
      <c r="D9" s="155">
        <v>98508</v>
      </c>
      <c r="E9" s="156"/>
      <c r="F9" s="157">
        <v>68410</v>
      </c>
      <c r="G9" s="158"/>
      <c r="H9" s="159"/>
    </row>
    <row r="10" spans="1:8" x14ac:dyDescent="0.15">
      <c r="A10" s="160"/>
      <c r="B10" s="161"/>
      <c r="C10" s="162"/>
      <c r="D10" s="163">
        <v>42133</v>
      </c>
      <c r="E10" s="164"/>
      <c r="F10" s="165">
        <v>35086</v>
      </c>
      <c r="G10" s="166"/>
      <c r="H10" s="167"/>
    </row>
    <row r="11" spans="1:8" x14ac:dyDescent="0.15">
      <c r="A11" s="148" t="s">
        <v>522</v>
      </c>
      <c r="B11" s="153"/>
      <c r="C11" s="154"/>
      <c r="D11" s="155">
        <v>135069</v>
      </c>
      <c r="E11" s="156"/>
      <c r="F11" s="157">
        <v>73019</v>
      </c>
      <c r="G11" s="158"/>
      <c r="H11" s="159"/>
    </row>
    <row r="12" spans="1:8" x14ac:dyDescent="0.15">
      <c r="A12" s="160"/>
      <c r="B12" s="161"/>
      <c r="C12" s="168"/>
      <c r="D12" s="163">
        <v>35323</v>
      </c>
      <c r="E12" s="164"/>
      <c r="F12" s="165">
        <v>39427</v>
      </c>
      <c r="G12" s="166"/>
      <c r="H12" s="167"/>
    </row>
    <row r="13" spans="1:8" x14ac:dyDescent="0.15">
      <c r="A13" s="148"/>
      <c r="B13" s="153"/>
      <c r="C13" s="169"/>
      <c r="D13" s="170">
        <v>88574</v>
      </c>
      <c r="E13" s="171"/>
      <c r="F13" s="172">
        <v>72392</v>
      </c>
      <c r="G13" s="173"/>
      <c r="H13" s="159"/>
    </row>
    <row r="14" spans="1:8" x14ac:dyDescent="0.15">
      <c r="A14" s="160"/>
      <c r="B14" s="161"/>
      <c r="C14" s="162"/>
      <c r="D14" s="163">
        <v>40140</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14.74</v>
      </c>
      <c r="C19" s="174">
        <f>ROUND(VALUE(SUBSTITUTE(実質収支比率等に係る経年分析!G$48,"▲","-")),2)</f>
        <v>24.65</v>
      </c>
      <c r="D19" s="174">
        <f>ROUND(VALUE(SUBSTITUTE(実質収支比率等に係る経年分析!H$48,"▲","-")),2)</f>
        <v>18.489999999999998</v>
      </c>
      <c r="E19" s="174">
        <f>ROUND(VALUE(SUBSTITUTE(実質収支比率等に係る経年分析!I$48,"▲","-")),2)</f>
        <v>19.88</v>
      </c>
      <c r="F19" s="174">
        <f>ROUND(VALUE(SUBSTITUTE(実質収支比率等に係る経年分析!J$48,"▲","-")),2)</f>
        <v>15.79</v>
      </c>
    </row>
    <row r="20" spans="1:11" x14ac:dyDescent="0.15">
      <c r="A20" s="174" t="s">
        <v>53</v>
      </c>
      <c r="B20" s="174">
        <f>ROUND(VALUE(SUBSTITUTE(実質収支比率等に係る経年分析!F$47,"▲","-")),2)</f>
        <v>42.99</v>
      </c>
      <c r="C20" s="174">
        <f>ROUND(VALUE(SUBSTITUTE(実質収支比率等に係る経年分析!G$47,"▲","-")),2)</f>
        <v>41.89</v>
      </c>
      <c r="D20" s="174">
        <f>ROUND(VALUE(SUBSTITUTE(実質収支比率等に係る経年分析!H$47,"▲","-")),2)</f>
        <v>40.97</v>
      </c>
      <c r="E20" s="174">
        <f>ROUND(VALUE(SUBSTITUTE(実質収支比率等に係る経年分析!I$47,"▲","-")),2)</f>
        <v>42.58</v>
      </c>
      <c r="F20" s="174">
        <f>ROUND(VALUE(SUBSTITUTE(実質収支比率等に係る経年分析!J$47,"▲","-")),2)</f>
        <v>41.65</v>
      </c>
    </row>
    <row r="21" spans="1:11" x14ac:dyDescent="0.15">
      <c r="A21" s="174" t="s">
        <v>54</v>
      </c>
      <c r="B21" s="174">
        <f>IF(ISNUMBER(VALUE(SUBSTITUTE(実質収支比率等に係る経年分析!F$49,"▲","-"))),ROUND(VALUE(SUBSTITUTE(実質収支比率等に係る経年分析!F$49,"▲","-")),2),NA())</f>
        <v>-0.98</v>
      </c>
      <c r="C21" s="174">
        <f>IF(ISNUMBER(VALUE(SUBSTITUTE(実質収支比率等に係る経年分析!G$49,"▲","-"))),ROUND(VALUE(SUBSTITUTE(実質収支比率等に係る経年分析!G$49,"▲","-")),2),NA())</f>
        <v>10.32</v>
      </c>
      <c r="D21" s="174">
        <f>IF(ISNUMBER(VALUE(SUBSTITUTE(実質収支比率等に係る経年分析!H$49,"▲","-"))),ROUND(VALUE(SUBSTITUTE(実質収支比率等に係る経年分析!H$49,"▲","-")),2),NA())</f>
        <v>-5.59</v>
      </c>
      <c r="E21" s="174">
        <f>IF(ISNUMBER(VALUE(SUBSTITUTE(実質収支比率等に係る経年分析!I$49,"▲","-"))),ROUND(VALUE(SUBSTITUTE(実質収支比率等に係る経年分析!I$49,"▲","-")),2),NA())</f>
        <v>0.69</v>
      </c>
      <c r="F21" s="174">
        <f>IF(ISNUMBER(VALUE(SUBSTITUTE(実質収支比率等に係る経年分析!J$49,"▲","-"))),ROUND(VALUE(SUBSTITUTE(実質収支比率等に係る経年分析!J$49,"▲","-")),2),NA())</f>
        <v>-3.08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11.82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11.16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7.82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0.25</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2.36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1.91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1.0900000000000001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0.56999999999999995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0.22</v>
      </c>
    </row>
    <row r="32" spans="1:11" x14ac:dyDescent="0.15">
      <c r="A32" s="175" t="str">
        <f>IF(連結実質赤字比率に係る赤字・黒字の構成分析!C$38="",NA(),連結実質赤字比率に係る赤字・黒字の構成分析!C$38)</f>
        <v>簡易水道事業会計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0.45</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1.28</v>
      </c>
    </row>
    <row r="34" spans="1:16" x14ac:dyDescent="0.1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7.07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12.17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13.49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18.489999999999998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19.88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15.79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2144</v>
      </c>
      <c r="E42" s="176"/>
      <c r="F42" s="176"/>
      <c r="G42" s="176">
        <f>'実質公債費比率（分子）の構造'!L$52</f>
        <v>2098</v>
      </c>
      <c r="H42" s="176"/>
      <c r="I42" s="176"/>
      <c r="J42" s="176">
        <f>'実質公債費比率（分子）の構造'!M$52</f>
        <v>2083</v>
      </c>
      <c r="K42" s="176"/>
      <c r="L42" s="176"/>
      <c r="M42" s="176">
        <f>'実質公債費比率（分子）の構造'!N$52</f>
        <v>2099</v>
      </c>
      <c r="N42" s="176"/>
      <c r="O42" s="176"/>
      <c r="P42" s="176">
        <f>'実質公債費比率（分子）の構造'!O$52</f>
        <v>2094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19</v>
      </c>
      <c r="C44" s="176"/>
      <c r="D44" s="176"/>
      <c r="E44" s="176">
        <f>'実質公債費比率（分子）の構造'!L$50</f>
        <v>11</v>
      </c>
      <c r="F44" s="176"/>
      <c r="G44" s="176"/>
      <c r="H44" s="176">
        <f>'実質公債費比率（分子）の構造'!M$50</f>
        <v>10</v>
      </c>
      <c r="I44" s="176"/>
      <c r="J44" s="176"/>
      <c r="K44" s="176">
        <f>'実質公債費比率（分子）の構造'!N$50</f>
        <v>10</v>
      </c>
      <c r="L44" s="176"/>
      <c r="M44" s="176"/>
      <c r="N44" s="176">
        <f>'実質公債費比率（分子）の構造'!O$50</f>
        <v>11</v>
      </c>
      <c r="O44" s="176"/>
      <c r="P44" s="176"/>
    </row>
    <row r="45" spans="1:16" x14ac:dyDescent="0.15">
      <c r="A45" s="176" t="s">
        <v>63</v>
      </c>
      <c r="B45" s="176">
        <f>'実質公債費比率（分子）の構造'!K$49</f>
        <v>34</v>
      </c>
      <c r="C45" s="176"/>
      <c r="D45" s="176"/>
      <c r="E45" s="176">
        <f>'実質公債費比率（分子）の構造'!L$49</f>
        <v>38</v>
      </c>
      <c r="F45" s="176"/>
      <c r="G45" s="176"/>
      <c r="H45" s="176">
        <f>'実質公債費比率（分子）の構造'!M$49</f>
        <v>42</v>
      </c>
      <c r="I45" s="176"/>
      <c r="J45" s="176"/>
      <c r="K45" s="176">
        <f>'実質公債費比率（分子）の構造'!N$49</f>
        <v>44</v>
      </c>
      <c r="L45" s="176"/>
      <c r="M45" s="176"/>
      <c r="N45" s="176">
        <f>'実質公債費比率（分子）の構造'!O$49</f>
        <v>38</v>
      </c>
      <c r="O45" s="176"/>
      <c r="P45" s="176"/>
    </row>
    <row r="46" spans="1:16" x14ac:dyDescent="0.15">
      <c r="A46" s="176" t="s">
        <v>64</v>
      </c>
      <c r="B46" s="176">
        <f>'実質公債費比率（分子）の構造'!K$48</f>
        <v>1136</v>
      </c>
      <c r="C46" s="176"/>
      <c r="D46" s="176"/>
      <c r="E46" s="176">
        <f>'実質公債費比率（分子）の構造'!L$48</f>
        <v>1104</v>
      </c>
      <c r="F46" s="176"/>
      <c r="G46" s="176"/>
      <c r="H46" s="176">
        <f>'実質公債費比率（分子）の構造'!M$48</f>
        <v>1064</v>
      </c>
      <c r="I46" s="176"/>
      <c r="J46" s="176"/>
      <c r="K46" s="176">
        <f>'実質公債費比率（分子）の構造'!N$48</f>
        <v>1077</v>
      </c>
      <c r="L46" s="176"/>
      <c r="M46" s="176"/>
      <c r="N46" s="176">
        <f>'実質公債費比率（分子）の構造'!O$48</f>
        <v>1010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1602</v>
      </c>
      <c r="C49" s="176"/>
      <c r="D49" s="176"/>
      <c r="E49" s="176">
        <f>'実質公債費比率（分子）の構造'!L$45</f>
        <v>1617</v>
      </c>
      <c r="F49" s="176"/>
      <c r="G49" s="176"/>
      <c r="H49" s="176">
        <f>'実質公債費比率（分子）の構造'!M$45</f>
        <v>1652</v>
      </c>
      <c r="I49" s="176"/>
      <c r="J49" s="176"/>
      <c r="K49" s="176">
        <f>'実質公債費比率（分子）の構造'!N$45</f>
        <v>1754</v>
      </c>
      <c r="L49" s="176"/>
      <c r="M49" s="176"/>
      <c r="N49" s="176">
        <f>'実質公債費比率（分子）の構造'!O$45</f>
        <v>1741</v>
      </c>
      <c r="O49" s="176"/>
      <c r="P49" s="176"/>
    </row>
    <row r="50" spans="1:16" x14ac:dyDescent="0.15">
      <c r="A50" s="176" t="s">
        <v>67</v>
      </c>
      <c r="B50" s="176" t="e">
        <f>NA()</f>
        <v>#N/A</v>
      </c>
      <c r="C50" s="176">
        <f>IF(ISNUMBER('実質公債費比率（分子）の構造'!K$53),'実質公債費比率（分子）の構造'!K$53,NA())</f>
        <v>647</v>
      </c>
      <c r="D50" s="176" t="e">
        <f>NA()</f>
        <v>#N/A</v>
      </c>
      <c r="E50" s="176" t="e">
        <f>NA()</f>
        <v>#N/A</v>
      </c>
      <c r="F50" s="176">
        <f>IF(ISNUMBER('実質公債費比率（分子）の構造'!L$53),'実質公債費比率（分子）の構造'!L$53,NA())</f>
        <v>672</v>
      </c>
      <c r="G50" s="176" t="e">
        <f>NA()</f>
        <v>#N/A</v>
      </c>
      <c r="H50" s="176" t="e">
        <f>NA()</f>
        <v>#N/A</v>
      </c>
      <c r="I50" s="176">
        <f>IF(ISNUMBER('実質公債費比率（分子）の構造'!M$53),'実質公債費比率（分子）の構造'!M$53,NA())</f>
        <v>685</v>
      </c>
      <c r="J50" s="176" t="e">
        <f>NA()</f>
        <v>#N/A</v>
      </c>
      <c r="K50" s="176" t="e">
        <f>NA()</f>
        <v>#N/A</v>
      </c>
      <c r="L50" s="176">
        <f>IF(ISNUMBER('実質公債費比率（分子）の構造'!N$53),'実質公債費比率（分子）の構造'!N$53,NA())</f>
        <v>786</v>
      </c>
      <c r="M50" s="176" t="e">
        <f>NA()</f>
        <v>#N/A</v>
      </c>
      <c r="N50" s="176" t="e">
        <f>NA()</f>
        <v>#N/A</v>
      </c>
      <c r="O50" s="176">
        <f>IF(ISNUMBER('実質公債費比率（分子）の構造'!O$53),'実質公債費比率（分子）の構造'!O$53,NA())</f>
        <v>706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22740</v>
      </c>
      <c r="E56" s="175"/>
      <c r="F56" s="175"/>
      <c r="G56" s="175">
        <f>'将来負担比率（分子）の構造'!J$52</f>
        <v>21710</v>
      </c>
      <c r="H56" s="175"/>
      <c r="I56" s="175"/>
      <c r="J56" s="175">
        <f>'将来負担比率（分子）の構造'!K$52</f>
        <v>20514</v>
      </c>
      <c r="K56" s="175"/>
      <c r="L56" s="175"/>
      <c r="M56" s="175">
        <f>'将来負担比率（分子）の構造'!L$52</f>
        <v>19526</v>
      </c>
      <c r="N56" s="175"/>
      <c r="O56" s="175"/>
      <c r="P56" s="175">
        <f>'将来負担比率（分子）の構造'!M$52</f>
        <v>18616</v>
      </c>
    </row>
    <row r="57" spans="1:16" x14ac:dyDescent="0.15">
      <c r="A57" s="175" t="s">
        <v>42</v>
      </c>
      <c r="B57" s="175"/>
      <c r="C57" s="175"/>
      <c r="D57" s="175">
        <f>'将来負担比率（分子）の構造'!I$51</f>
        <v>832</v>
      </c>
      <c r="E57" s="175"/>
      <c r="F57" s="175"/>
      <c r="G57" s="175">
        <f>'将来負担比率（分子）の構造'!J$51</f>
        <v>836</v>
      </c>
      <c r="H57" s="175"/>
      <c r="I57" s="175"/>
      <c r="J57" s="175">
        <f>'将来負担比率（分子）の構造'!K$51</f>
        <v>812</v>
      </c>
      <c r="K57" s="175"/>
      <c r="L57" s="175"/>
      <c r="M57" s="175">
        <f>'将来負担比率（分子）の構造'!L$51</f>
        <v>764</v>
      </c>
      <c r="N57" s="175"/>
      <c r="O57" s="175"/>
      <c r="P57" s="175">
        <f>'将来負担比率（分子）の構造'!M$51</f>
        <v>810</v>
      </c>
    </row>
    <row r="58" spans="1:16" x14ac:dyDescent="0.15">
      <c r="A58" s="175" t="s">
        <v>41</v>
      </c>
      <c r="B58" s="175"/>
      <c r="C58" s="175"/>
      <c r="D58" s="175">
        <f>'将来負担比率（分子）の構造'!I$50</f>
        <v>7476</v>
      </c>
      <c r="E58" s="175"/>
      <c r="F58" s="175"/>
      <c r="G58" s="175">
        <f>'将来負担比率（分子）の構造'!J$50</f>
        <v>7630</v>
      </c>
      <c r="H58" s="175"/>
      <c r="I58" s="175"/>
      <c r="J58" s="175">
        <f>'将来負担比率（分子）の構造'!K$50</f>
        <v>10484</v>
      </c>
      <c r="K58" s="175"/>
      <c r="L58" s="175"/>
      <c r="M58" s="175">
        <f>'将来負担比率（分子）の構造'!L$50</f>
        <v>11877</v>
      </c>
      <c r="N58" s="175"/>
      <c r="O58" s="175"/>
      <c r="P58" s="175">
        <f>'将来負担比率（分子）の構造'!M$50</f>
        <v>11979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2193</v>
      </c>
      <c r="C62" s="175"/>
      <c r="D62" s="175"/>
      <c r="E62" s="175">
        <f>'将来負担比率（分子）の構造'!J$45</f>
        <v>2210</v>
      </c>
      <c r="F62" s="175"/>
      <c r="G62" s="175"/>
      <c r="H62" s="175">
        <f>'将来負担比率（分子）の構造'!K$45</f>
        <v>2202</v>
      </c>
      <c r="I62" s="175"/>
      <c r="J62" s="175"/>
      <c r="K62" s="175">
        <f>'将来負担比率（分子）の構造'!L$45</f>
        <v>2009</v>
      </c>
      <c r="L62" s="175"/>
      <c r="M62" s="175"/>
      <c r="N62" s="175">
        <f>'将来負担比率（分子）の構造'!M$45</f>
        <v>2044</v>
      </c>
      <c r="O62" s="175"/>
      <c r="P62" s="175"/>
    </row>
    <row r="63" spans="1:16" x14ac:dyDescent="0.15">
      <c r="A63" s="175" t="s">
        <v>34</v>
      </c>
      <c r="B63" s="175">
        <f>'将来負担比率（分子）の構造'!I$44</f>
        <v>190</v>
      </c>
      <c r="C63" s="175"/>
      <c r="D63" s="175"/>
      <c r="E63" s="175">
        <f>'将来負担比率（分子）の構造'!J$44</f>
        <v>171</v>
      </c>
      <c r="F63" s="175"/>
      <c r="G63" s="175"/>
      <c r="H63" s="175">
        <f>'将来負担比率（分子）の構造'!K$44</f>
        <v>147</v>
      </c>
      <c r="I63" s="175"/>
      <c r="J63" s="175"/>
      <c r="K63" s="175">
        <f>'将来負担比率（分子）の構造'!L$44</f>
        <v>104</v>
      </c>
      <c r="L63" s="175"/>
      <c r="M63" s="175"/>
      <c r="N63" s="175">
        <f>'将来負担比率（分子）の構造'!M$44</f>
        <v>93</v>
      </c>
      <c r="O63" s="175"/>
      <c r="P63" s="175"/>
    </row>
    <row r="64" spans="1:16" x14ac:dyDescent="0.15">
      <c r="A64" s="175" t="s">
        <v>33</v>
      </c>
      <c r="B64" s="175">
        <f>'将来負担比率（分子）の構造'!I$43</f>
        <v>9213</v>
      </c>
      <c r="C64" s="175"/>
      <c r="D64" s="175"/>
      <c r="E64" s="175">
        <f>'将来負担比率（分子）の構造'!J$43</f>
        <v>8594</v>
      </c>
      <c r="F64" s="175"/>
      <c r="G64" s="175"/>
      <c r="H64" s="175">
        <f>'将来負担比率（分子）の構造'!K$43</f>
        <v>8028</v>
      </c>
      <c r="I64" s="175"/>
      <c r="J64" s="175"/>
      <c r="K64" s="175">
        <f>'将来負担比率（分子）の構造'!L$43</f>
        <v>7429</v>
      </c>
      <c r="L64" s="175"/>
      <c r="M64" s="175"/>
      <c r="N64" s="175">
        <f>'将来負担比率（分子）の構造'!M$43</f>
        <v>6642</v>
      </c>
      <c r="O64" s="175"/>
      <c r="P64" s="175"/>
    </row>
    <row r="65" spans="1:16" x14ac:dyDescent="0.15">
      <c r="A65" s="175" t="s">
        <v>32</v>
      </c>
      <c r="B65" s="175">
        <f>'将来負担比率（分子）の構造'!I$42</f>
        <v>42</v>
      </c>
      <c r="C65" s="175"/>
      <c r="D65" s="175"/>
      <c r="E65" s="175">
        <f>'将来負担比率（分子）の構造'!J$42</f>
        <v>31</v>
      </c>
      <c r="F65" s="175"/>
      <c r="G65" s="175"/>
      <c r="H65" s="175">
        <f>'将来負担比率（分子）の構造'!K$42</f>
        <v>21</v>
      </c>
      <c r="I65" s="175"/>
      <c r="J65" s="175"/>
      <c r="K65" s="175">
        <f>'将来負担比率（分子）の構造'!L$42</f>
        <v>10</v>
      </c>
      <c r="L65" s="175"/>
      <c r="M65" s="175"/>
      <c r="N65" s="175" t="str">
        <f>'将来負担比率（分子）の構造'!M$42</f>
        <v>-</v>
      </c>
      <c r="O65" s="175"/>
      <c r="P65" s="175"/>
    </row>
    <row r="66" spans="1:16" x14ac:dyDescent="0.15">
      <c r="A66" s="175" t="s">
        <v>31</v>
      </c>
      <c r="B66" s="175">
        <f>'将来負担比率（分子）の構造'!I$41</f>
        <v>19142</v>
      </c>
      <c r="C66" s="175"/>
      <c r="D66" s="175"/>
      <c r="E66" s="175">
        <f>'将来負担比率（分子）の構造'!J$41</f>
        <v>18532</v>
      </c>
      <c r="F66" s="175"/>
      <c r="G66" s="175"/>
      <c r="H66" s="175">
        <f>'将来負担比率（分子）の構造'!K$41</f>
        <v>18039</v>
      </c>
      <c r="I66" s="175"/>
      <c r="J66" s="175"/>
      <c r="K66" s="175">
        <f>'将来負担比率（分子）の構造'!L$41</f>
        <v>17445</v>
      </c>
      <c r="L66" s="175"/>
      <c r="M66" s="175"/>
      <c r="N66" s="175">
        <f>'将来負担比率（分子）の構造'!M$41</f>
        <v>17160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5102</v>
      </c>
      <c r="C72" s="179">
        <f>基金残高に係る経年分析!G55</f>
        <v>5104</v>
      </c>
      <c r="D72" s="179">
        <f>基金残高に係る経年分析!H55</f>
        <v>5107</v>
      </c>
    </row>
    <row r="73" spans="1:16" x14ac:dyDescent="0.15">
      <c r="A73" s="178" t="s">
        <v>74</v>
      </c>
      <c r="B73" s="179">
        <f>基金残高に係る経年分析!F56</f>
        <v>294</v>
      </c>
      <c r="C73" s="179">
        <f>基金残高に係る経年分析!G56</f>
        <v>294</v>
      </c>
      <c r="D73" s="179">
        <f>基金残高に係る経年分析!H56</f>
        <v>294</v>
      </c>
    </row>
    <row r="74" spans="1:16" x14ac:dyDescent="0.15">
      <c r="A74" s="178" t="s">
        <v>75</v>
      </c>
      <c r="B74" s="179">
        <f>基金残高に係る経年分析!F57</f>
        <v>4547</v>
      </c>
      <c r="C74" s="179">
        <f>基金残高に係る経年分析!G57</f>
        <v>5658</v>
      </c>
      <c r="D74" s="179">
        <f>基金残高に係る経年分析!H57</f>
        <v>5926</v>
      </c>
    </row>
  </sheetData>
  <sheetProtection algorithmName="SHA-512" hashValue="zWbYawUyGNAxyCcKSxzJbjDexYY01g0wYDvInV3TCKvpdcSZgwWidtZBzNyU5RjuQXuYAGjRDNGGtW7JgYTZMQ==" saltValue="LvAVsaqL5LjQ/qYBEcV2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4963715</v>
      </c>
      <c r="S5" s="674"/>
      <c r="T5" s="674"/>
      <c r="U5" s="674"/>
      <c r="V5" s="674"/>
      <c r="W5" s="674"/>
      <c r="X5" s="674"/>
      <c r="Y5" s="702"/>
      <c r="Z5" s="715">
        <v>20.3</v>
      </c>
      <c r="AA5" s="715"/>
      <c r="AB5" s="715"/>
      <c r="AC5" s="715"/>
      <c r="AD5" s="716">
        <v>4849400</v>
      </c>
      <c r="AE5" s="716"/>
      <c r="AF5" s="716"/>
      <c r="AG5" s="716"/>
      <c r="AH5" s="716"/>
      <c r="AI5" s="716"/>
      <c r="AJ5" s="716"/>
      <c r="AK5" s="716"/>
      <c r="AL5" s="703">
        <v>39.6</v>
      </c>
      <c r="AM5" s="685"/>
      <c r="AN5" s="685"/>
      <c r="AO5" s="704"/>
      <c r="AP5" s="676" t="s">
        <v>216</v>
      </c>
      <c r="AQ5" s="677"/>
      <c r="AR5" s="677"/>
      <c r="AS5" s="677"/>
      <c r="AT5" s="677"/>
      <c r="AU5" s="677"/>
      <c r="AV5" s="677"/>
      <c r="AW5" s="677"/>
      <c r="AX5" s="677"/>
      <c r="AY5" s="677"/>
      <c r="AZ5" s="677"/>
      <c r="BA5" s="677"/>
      <c r="BB5" s="677"/>
      <c r="BC5" s="677"/>
      <c r="BD5" s="677"/>
      <c r="BE5" s="677"/>
      <c r="BF5" s="678"/>
      <c r="BG5" s="621">
        <v>4807806</v>
      </c>
      <c r="BH5" s="622"/>
      <c r="BI5" s="622"/>
      <c r="BJ5" s="622"/>
      <c r="BK5" s="622"/>
      <c r="BL5" s="622"/>
      <c r="BM5" s="622"/>
      <c r="BN5" s="623"/>
      <c r="BO5" s="659">
        <v>96.9</v>
      </c>
      <c r="BP5" s="659"/>
      <c r="BQ5" s="659"/>
      <c r="BR5" s="659"/>
      <c r="BS5" s="660">
        <v>84431</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202917</v>
      </c>
      <c r="S6" s="622"/>
      <c r="T6" s="622"/>
      <c r="U6" s="622"/>
      <c r="V6" s="622"/>
      <c r="W6" s="622"/>
      <c r="X6" s="622"/>
      <c r="Y6" s="623"/>
      <c r="Z6" s="659">
        <v>0.8</v>
      </c>
      <c r="AA6" s="659"/>
      <c r="AB6" s="659"/>
      <c r="AC6" s="659"/>
      <c r="AD6" s="660">
        <v>202917</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4807806</v>
      </c>
      <c r="BH6" s="622"/>
      <c r="BI6" s="622"/>
      <c r="BJ6" s="622"/>
      <c r="BK6" s="622"/>
      <c r="BL6" s="622"/>
      <c r="BM6" s="622"/>
      <c r="BN6" s="623"/>
      <c r="BO6" s="659">
        <v>96.9</v>
      </c>
      <c r="BP6" s="659"/>
      <c r="BQ6" s="659"/>
      <c r="BR6" s="659"/>
      <c r="BS6" s="660">
        <v>84431</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133090</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132467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811</v>
      </c>
      <c r="S7" s="622"/>
      <c r="T7" s="622"/>
      <c r="U7" s="622"/>
      <c r="V7" s="622"/>
      <c r="W7" s="622"/>
      <c r="X7" s="622"/>
      <c r="Y7" s="623"/>
      <c r="Z7" s="659">
        <v>0</v>
      </c>
      <c r="AA7" s="659"/>
      <c r="AB7" s="659"/>
      <c r="AC7" s="659"/>
      <c r="AD7" s="660">
        <v>811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1749771</v>
      </c>
      <c r="BH7" s="622"/>
      <c r="BI7" s="622"/>
      <c r="BJ7" s="622"/>
      <c r="BK7" s="622"/>
      <c r="BL7" s="622"/>
      <c r="BM7" s="622"/>
      <c r="BN7" s="623"/>
      <c r="BO7" s="659">
        <v>35.299999999999997</v>
      </c>
      <c r="BP7" s="659"/>
      <c r="BQ7" s="659"/>
      <c r="BR7" s="659"/>
      <c r="BS7" s="660">
        <v>84431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2773200</v>
      </c>
      <c r="CS7" s="622"/>
      <c r="CT7" s="622"/>
      <c r="CU7" s="622"/>
      <c r="CV7" s="622"/>
      <c r="CW7" s="622"/>
      <c r="CX7" s="622"/>
      <c r="CY7" s="623"/>
      <c r="CZ7" s="659">
        <v>12.4</v>
      </c>
      <c r="DA7" s="659"/>
      <c r="DB7" s="659"/>
      <c r="DC7" s="659"/>
      <c r="DD7" s="627">
        <v>169334</v>
      </c>
      <c r="DE7" s="622"/>
      <c r="DF7" s="622"/>
      <c r="DG7" s="622"/>
      <c r="DH7" s="622"/>
      <c r="DI7" s="622"/>
      <c r="DJ7" s="622"/>
      <c r="DK7" s="622"/>
      <c r="DL7" s="622"/>
      <c r="DM7" s="622"/>
      <c r="DN7" s="622"/>
      <c r="DO7" s="622"/>
      <c r="DP7" s="623"/>
      <c r="DQ7" s="627">
        <v>1794885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18677</v>
      </c>
      <c r="S8" s="622"/>
      <c r="T8" s="622"/>
      <c r="U8" s="622"/>
      <c r="V8" s="622"/>
      <c r="W8" s="622"/>
      <c r="X8" s="622"/>
      <c r="Y8" s="623"/>
      <c r="Z8" s="659">
        <v>0.1</v>
      </c>
      <c r="AA8" s="659"/>
      <c r="AB8" s="659"/>
      <c r="AC8" s="659"/>
      <c r="AD8" s="660">
        <v>18677</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57160</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5094537</v>
      </c>
      <c r="CS8" s="622"/>
      <c r="CT8" s="622"/>
      <c r="CU8" s="622"/>
      <c r="CV8" s="622"/>
      <c r="CW8" s="622"/>
      <c r="CX8" s="622"/>
      <c r="CY8" s="623"/>
      <c r="CZ8" s="659">
        <v>22.9</v>
      </c>
      <c r="DA8" s="659"/>
      <c r="DB8" s="659"/>
      <c r="DC8" s="659"/>
      <c r="DD8" s="627">
        <v>21642</v>
      </c>
      <c r="DE8" s="622"/>
      <c r="DF8" s="622"/>
      <c r="DG8" s="622"/>
      <c r="DH8" s="622"/>
      <c r="DI8" s="622"/>
      <c r="DJ8" s="622"/>
      <c r="DK8" s="622"/>
      <c r="DL8" s="622"/>
      <c r="DM8" s="622"/>
      <c r="DN8" s="622"/>
      <c r="DO8" s="622"/>
      <c r="DP8" s="623"/>
      <c r="DQ8" s="627">
        <v>3283054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20103</v>
      </c>
      <c r="S9" s="622"/>
      <c r="T9" s="622"/>
      <c r="U9" s="622"/>
      <c r="V9" s="622"/>
      <c r="W9" s="622"/>
      <c r="X9" s="622"/>
      <c r="Y9" s="623"/>
      <c r="Z9" s="659">
        <v>0.1</v>
      </c>
      <c r="AA9" s="659"/>
      <c r="AB9" s="659"/>
      <c r="AC9" s="659"/>
      <c r="AD9" s="660">
        <v>20103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1272244</v>
      </c>
      <c r="BH9" s="622"/>
      <c r="BI9" s="622"/>
      <c r="BJ9" s="622"/>
      <c r="BK9" s="622"/>
      <c r="BL9" s="622"/>
      <c r="BM9" s="622"/>
      <c r="BN9" s="623"/>
      <c r="BO9" s="659">
        <v>25.6</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3095395</v>
      </c>
      <c r="CS9" s="622"/>
      <c r="CT9" s="622"/>
      <c r="CU9" s="622"/>
      <c r="CV9" s="622"/>
      <c r="CW9" s="622"/>
      <c r="CX9" s="622"/>
      <c r="CY9" s="623"/>
      <c r="CZ9" s="659">
        <v>13.9</v>
      </c>
      <c r="DA9" s="659"/>
      <c r="DB9" s="659"/>
      <c r="DC9" s="659"/>
      <c r="DD9" s="627">
        <v>1486644</v>
      </c>
      <c r="DE9" s="622"/>
      <c r="DF9" s="622"/>
      <c r="DG9" s="622"/>
      <c r="DH9" s="622"/>
      <c r="DI9" s="622"/>
      <c r="DJ9" s="622"/>
      <c r="DK9" s="622"/>
      <c r="DL9" s="622"/>
      <c r="DM9" s="622"/>
      <c r="DN9" s="622"/>
      <c r="DO9" s="622"/>
      <c r="DP9" s="623"/>
      <c r="DQ9" s="627">
        <v>1318760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124824</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8995</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8995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781849</v>
      </c>
      <c r="S11" s="622"/>
      <c r="T11" s="622"/>
      <c r="U11" s="622"/>
      <c r="V11" s="622"/>
      <c r="W11" s="622"/>
      <c r="X11" s="622"/>
      <c r="Y11" s="623"/>
      <c r="Z11" s="624">
        <v>3.2</v>
      </c>
      <c r="AA11" s="625"/>
      <c r="AB11" s="625"/>
      <c r="AC11" s="626"/>
      <c r="AD11" s="627">
        <v>781849</v>
      </c>
      <c r="AE11" s="622"/>
      <c r="AF11" s="622"/>
      <c r="AG11" s="622"/>
      <c r="AH11" s="622"/>
      <c r="AI11" s="622"/>
      <c r="AJ11" s="622"/>
      <c r="AK11" s="623"/>
      <c r="AL11" s="624">
        <v>6.4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295543</v>
      </c>
      <c r="BH11" s="622"/>
      <c r="BI11" s="622"/>
      <c r="BJ11" s="622"/>
      <c r="BK11" s="622"/>
      <c r="BL11" s="622"/>
      <c r="BM11" s="622"/>
      <c r="BN11" s="623"/>
      <c r="BO11" s="659">
        <v>6</v>
      </c>
      <c r="BP11" s="659"/>
      <c r="BQ11" s="659"/>
      <c r="BR11" s="659"/>
      <c r="BS11" s="660">
        <v>84431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972821</v>
      </c>
      <c r="CS11" s="622"/>
      <c r="CT11" s="622"/>
      <c r="CU11" s="622"/>
      <c r="CV11" s="622"/>
      <c r="CW11" s="622"/>
      <c r="CX11" s="622"/>
      <c r="CY11" s="623"/>
      <c r="CZ11" s="659">
        <v>4.4000000000000004</v>
      </c>
      <c r="DA11" s="659"/>
      <c r="DB11" s="659"/>
      <c r="DC11" s="659"/>
      <c r="DD11" s="627">
        <v>68120</v>
      </c>
      <c r="DE11" s="622"/>
      <c r="DF11" s="622"/>
      <c r="DG11" s="622"/>
      <c r="DH11" s="622"/>
      <c r="DI11" s="622"/>
      <c r="DJ11" s="622"/>
      <c r="DK11" s="622"/>
      <c r="DL11" s="622"/>
      <c r="DM11" s="622"/>
      <c r="DN11" s="622"/>
      <c r="DO11" s="622"/>
      <c r="DP11" s="623"/>
      <c r="DQ11" s="627">
        <v>685297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20291</v>
      </c>
      <c r="S12" s="622"/>
      <c r="T12" s="622"/>
      <c r="U12" s="622"/>
      <c r="V12" s="622"/>
      <c r="W12" s="622"/>
      <c r="X12" s="622"/>
      <c r="Y12" s="623"/>
      <c r="Z12" s="659">
        <v>0.1</v>
      </c>
      <c r="AA12" s="659"/>
      <c r="AB12" s="659"/>
      <c r="AC12" s="659"/>
      <c r="AD12" s="660">
        <v>20291</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2697712</v>
      </c>
      <c r="BH12" s="622"/>
      <c r="BI12" s="622"/>
      <c r="BJ12" s="622"/>
      <c r="BK12" s="622"/>
      <c r="BL12" s="622"/>
      <c r="BM12" s="622"/>
      <c r="BN12" s="623"/>
      <c r="BO12" s="659">
        <v>54.3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1189194</v>
      </c>
      <c r="CS12" s="622"/>
      <c r="CT12" s="622"/>
      <c r="CU12" s="622"/>
      <c r="CV12" s="622"/>
      <c r="CW12" s="622"/>
      <c r="CX12" s="622"/>
      <c r="CY12" s="623"/>
      <c r="CZ12" s="659">
        <v>5.3</v>
      </c>
      <c r="DA12" s="659"/>
      <c r="DB12" s="659"/>
      <c r="DC12" s="659"/>
      <c r="DD12" s="627">
        <v>44805</v>
      </c>
      <c r="DE12" s="622"/>
      <c r="DF12" s="622"/>
      <c r="DG12" s="622"/>
      <c r="DH12" s="622"/>
      <c r="DI12" s="622"/>
      <c r="DJ12" s="622"/>
      <c r="DK12" s="622"/>
      <c r="DL12" s="622"/>
      <c r="DM12" s="622"/>
      <c r="DN12" s="622"/>
      <c r="DO12" s="622"/>
      <c r="DP12" s="623"/>
      <c r="DQ12" s="627">
        <v>774775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2677574</v>
      </c>
      <c r="BH13" s="622"/>
      <c r="BI13" s="622"/>
      <c r="BJ13" s="622"/>
      <c r="BK13" s="622"/>
      <c r="BL13" s="622"/>
      <c r="BM13" s="622"/>
      <c r="BN13" s="623"/>
      <c r="BO13" s="659">
        <v>53.9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3302721</v>
      </c>
      <c r="CS13" s="622"/>
      <c r="CT13" s="622"/>
      <c r="CU13" s="622"/>
      <c r="CV13" s="622"/>
      <c r="CW13" s="622"/>
      <c r="CX13" s="622"/>
      <c r="CY13" s="623"/>
      <c r="CZ13" s="659">
        <v>14.8</v>
      </c>
      <c r="DA13" s="659"/>
      <c r="DB13" s="659"/>
      <c r="DC13" s="659"/>
      <c r="DD13" s="627">
        <v>856628</v>
      </c>
      <c r="DE13" s="622"/>
      <c r="DF13" s="622"/>
      <c r="DG13" s="622"/>
      <c r="DH13" s="622"/>
      <c r="DI13" s="622"/>
      <c r="DJ13" s="622"/>
      <c r="DK13" s="622"/>
      <c r="DL13" s="622"/>
      <c r="DM13" s="622"/>
      <c r="DN13" s="622"/>
      <c r="DO13" s="622"/>
      <c r="DP13" s="623"/>
      <c r="DQ13" s="627">
        <v>2409913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1747</v>
      </c>
      <c r="S14" s="622"/>
      <c r="T14" s="622"/>
      <c r="U14" s="622"/>
      <c r="V14" s="622"/>
      <c r="W14" s="622"/>
      <c r="X14" s="622"/>
      <c r="Y14" s="623"/>
      <c r="Z14" s="659">
        <v>0</v>
      </c>
      <c r="AA14" s="659"/>
      <c r="AB14" s="659"/>
      <c r="AC14" s="659"/>
      <c r="AD14" s="660">
        <v>1747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136749</v>
      </c>
      <c r="BH14" s="622"/>
      <c r="BI14" s="622"/>
      <c r="BJ14" s="622"/>
      <c r="BK14" s="622"/>
      <c r="BL14" s="622"/>
      <c r="BM14" s="622"/>
      <c r="BN14" s="623"/>
      <c r="BO14" s="659">
        <v>2.8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640428</v>
      </c>
      <c r="CS14" s="622"/>
      <c r="CT14" s="622"/>
      <c r="CU14" s="622"/>
      <c r="CV14" s="622"/>
      <c r="CW14" s="622"/>
      <c r="CX14" s="622"/>
      <c r="CY14" s="623"/>
      <c r="CZ14" s="659">
        <v>2.9</v>
      </c>
      <c r="DA14" s="659"/>
      <c r="DB14" s="659"/>
      <c r="DC14" s="659"/>
      <c r="DD14" s="627">
        <v>9133</v>
      </c>
      <c r="DE14" s="622"/>
      <c r="DF14" s="622"/>
      <c r="DG14" s="622"/>
      <c r="DH14" s="622"/>
      <c r="DI14" s="622"/>
      <c r="DJ14" s="622"/>
      <c r="DK14" s="622"/>
      <c r="DL14" s="622"/>
      <c r="DM14" s="622"/>
      <c r="DN14" s="622"/>
      <c r="DO14" s="622"/>
      <c r="DP14" s="623"/>
      <c r="DQ14" s="627">
        <v>634396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223574</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3216298</v>
      </c>
      <c r="CS15" s="622"/>
      <c r="CT15" s="622"/>
      <c r="CU15" s="622"/>
      <c r="CV15" s="622"/>
      <c r="CW15" s="622"/>
      <c r="CX15" s="622"/>
      <c r="CY15" s="623"/>
      <c r="CZ15" s="659">
        <v>14.4</v>
      </c>
      <c r="DA15" s="659"/>
      <c r="DB15" s="659"/>
      <c r="DC15" s="659"/>
      <c r="DD15" s="627">
        <v>1380241</v>
      </c>
      <c r="DE15" s="622"/>
      <c r="DF15" s="622"/>
      <c r="DG15" s="622"/>
      <c r="DH15" s="622"/>
      <c r="DI15" s="622"/>
      <c r="DJ15" s="622"/>
      <c r="DK15" s="622"/>
      <c r="DL15" s="622"/>
      <c r="DM15" s="622"/>
      <c r="DN15" s="622"/>
      <c r="DO15" s="622"/>
      <c r="DP15" s="623"/>
      <c r="DQ15" s="627">
        <v>2039504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15564</v>
      </c>
      <c r="S16" s="622"/>
      <c r="T16" s="622"/>
      <c r="U16" s="622"/>
      <c r="V16" s="622"/>
      <c r="W16" s="622"/>
      <c r="X16" s="622"/>
      <c r="Y16" s="623"/>
      <c r="Z16" s="659">
        <v>0.1</v>
      </c>
      <c r="AA16" s="659"/>
      <c r="AB16" s="659"/>
      <c r="AC16" s="659"/>
      <c r="AD16" s="660">
        <v>15564</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48545</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48545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73647</v>
      </c>
      <c r="S17" s="622"/>
      <c r="T17" s="622"/>
      <c r="U17" s="622"/>
      <c r="V17" s="622"/>
      <c r="W17" s="622"/>
      <c r="X17" s="622"/>
      <c r="Y17" s="623"/>
      <c r="Z17" s="659">
        <v>0.3</v>
      </c>
      <c r="AA17" s="659"/>
      <c r="AB17" s="659"/>
      <c r="AC17" s="659"/>
      <c r="AD17" s="660">
        <v>73647</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1807234</v>
      </c>
      <c r="CS17" s="622"/>
      <c r="CT17" s="622"/>
      <c r="CU17" s="622"/>
      <c r="CV17" s="622"/>
      <c r="CW17" s="622"/>
      <c r="CX17" s="622"/>
      <c r="CY17" s="623"/>
      <c r="CZ17" s="659">
        <v>8.1</v>
      </c>
      <c r="DA17" s="659"/>
      <c r="DB17" s="659"/>
      <c r="DC17" s="659"/>
      <c r="DD17" s="627" t="s">
        <v>122</v>
      </c>
      <c r="DE17" s="622"/>
      <c r="DF17" s="622"/>
      <c r="DG17" s="622"/>
      <c r="DH17" s="622"/>
      <c r="DI17" s="622"/>
      <c r="DJ17" s="622"/>
      <c r="DK17" s="622"/>
      <c r="DL17" s="622"/>
      <c r="DM17" s="622"/>
      <c r="DN17" s="622"/>
      <c r="DO17" s="622"/>
      <c r="DP17" s="623"/>
      <c r="DQ17" s="627">
        <v>1793926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26080</v>
      </c>
      <c r="S18" s="622"/>
      <c r="T18" s="622"/>
      <c r="U18" s="622"/>
      <c r="V18" s="622"/>
      <c r="W18" s="622"/>
      <c r="X18" s="622"/>
      <c r="Y18" s="623"/>
      <c r="Z18" s="659">
        <v>0.1</v>
      </c>
      <c r="AA18" s="659"/>
      <c r="AB18" s="659"/>
      <c r="AC18" s="659"/>
      <c r="AD18" s="660">
        <v>26080</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25012</v>
      </c>
      <c r="S19" s="622"/>
      <c r="T19" s="622"/>
      <c r="U19" s="622"/>
      <c r="V19" s="622"/>
      <c r="W19" s="622"/>
      <c r="X19" s="622"/>
      <c r="Y19" s="623"/>
      <c r="Z19" s="659">
        <v>0.1</v>
      </c>
      <c r="AA19" s="659"/>
      <c r="AB19" s="659"/>
      <c r="AC19" s="659"/>
      <c r="AD19" s="660">
        <v>25012</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155909</v>
      </c>
      <c r="BH19" s="622"/>
      <c r="BI19" s="622"/>
      <c r="BJ19" s="622"/>
      <c r="BK19" s="622"/>
      <c r="BL19" s="622"/>
      <c r="BM19" s="622"/>
      <c r="BN19" s="623"/>
      <c r="BO19" s="659">
        <v>3.1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1068</v>
      </c>
      <c r="S20" s="622"/>
      <c r="T20" s="622"/>
      <c r="U20" s="622"/>
      <c r="V20" s="622"/>
      <c r="W20" s="622"/>
      <c r="X20" s="622"/>
      <c r="Y20" s="623"/>
      <c r="Z20" s="659">
        <v>0</v>
      </c>
      <c r="AA20" s="659"/>
      <c r="AB20" s="659"/>
      <c r="AC20" s="659"/>
      <c r="AD20" s="660">
        <v>1068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155909</v>
      </c>
      <c r="BH20" s="622"/>
      <c r="BI20" s="622"/>
      <c r="BJ20" s="622"/>
      <c r="BK20" s="622"/>
      <c r="BL20" s="622"/>
      <c r="BM20" s="622"/>
      <c r="BN20" s="623"/>
      <c r="BO20" s="659">
        <v>3.1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22282458</v>
      </c>
      <c r="CS20" s="622"/>
      <c r="CT20" s="622"/>
      <c r="CU20" s="622"/>
      <c r="CV20" s="622"/>
      <c r="CW20" s="622"/>
      <c r="CX20" s="622"/>
      <c r="CY20" s="623"/>
      <c r="CZ20" s="659">
        <v>100</v>
      </c>
      <c r="DA20" s="659"/>
      <c r="DB20" s="659"/>
      <c r="DC20" s="659"/>
      <c r="DD20" s="627">
        <v>4036547</v>
      </c>
      <c r="DE20" s="622"/>
      <c r="DF20" s="622"/>
      <c r="DG20" s="622"/>
      <c r="DH20" s="622"/>
      <c r="DI20" s="622"/>
      <c r="DJ20" s="622"/>
      <c r="DK20" s="622"/>
      <c r="DL20" s="622"/>
      <c r="DM20" s="622"/>
      <c r="DN20" s="622"/>
      <c r="DO20" s="622"/>
      <c r="DP20" s="623"/>
      <c r="DQ20" s="627">
        <v>14924517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7395412</v>
      </c>
      <c r="S21" s="622"/>
      <c r="T21" s="622"/>
      <c r="U21" s="622"/>
      <c r="V21" s="622"/>
      <c r="W21" s="622"/>
      <c r="X21" s="622"/>
      <c r="Y21" s="623"/>
      <c r="Z21" s="659">
        <v>30.2</v>
      </c>
      <c r="AA21" s="659"/>
      <c r="AB21" s="659"/>
      <c r="AC21" s="659"/>
      <c r="AD21" s="660">
        <v>6095675</v>
      </c>
      <c r="AE21" s="660"/>
      <c r="AF21" s="660"/>
      <c r="AG21" s="660"/>
      <c r="AH21" s="660"/>
      <c r="AI21" s="660"/>
      <c r="AJ21" s="660"/>
      <c r="AK21" s="660"/>
      <c r="AL21" s="624">
        <v>49.7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41594</v>
      </c>
      <c r="BH21" s="622"/>
      <c r="BI21" s="622"/>
      <c r="BJ21" s="622"/>
      <c r="BK21" s="622"/>
      <c r="BL21" s="622"/>
      <c r="BM21" s="622"/>
      <c r="BN21" s="623"/>
      <c r="BO21" s="659">
        <v>0.8</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6095675</v>
      </c>
      <c r="S22" s="622"/>
      <c r="T22" s="622"/>
      <c r="U22" s="622"/>
      <c r="V22" s="622"/>
      <c r="W22" s="622"/>
      <c r="X22" s="622"/>
      <c r="Y22" s="623"/>
      <c r="Z22" s="659">
        <v>24.9</v>
      </c>
      <c r="AA22" s="659"/>
      <c r="AB22" s="659"/>
      <c r="AC22" s="659"/>
      <c r="AD22" s="660">
        <v>6095675</v>
      </c>
      <c r="AE22" s="660"/>
      <c r="AF22" s="660"/>
      <c r="AG22" s="660"/>
      <c r="AH22" s="660"/>
      <c r="AI22" s="660"/>
      <c r="AJ22" s="660"/>
      <c r="AK22" s="660"/>
      <c r="AL22" s="624">
        <v>49.7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1299716</v>
      </c>
      <c r="S23" s="622"/>
      <c r="T23" s="622"/>
      <c r="U23" s="622"/>
      <c r="V23" s="622"/>
      <c r="W23" s="622"/>
      <c r="X23" s="622"/>
      <c r="Y23" s="623"/>
      <c r="Z23" s="659">
        <v>5.3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114315</v>
      </c>
      <c r="BH23" s="622"/>
      <c r="BI23" s="622"/>
      <c r="BJ23" s="622"/>
      <c r="BK23" s="622"/>
      <c r="BL23" s="622"/>
      <c r="BM23" s="622"/>
      <c r="BN23" s="623"/>
      <c r="BO23" s="659">
        <v>2.2999999999999998</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21</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7347915</v>
      </c>
      <c r="CS24" s="674"/>
      <c r="CT24" s="674"/>
      <c r="CU24" s="674"/>
      <c r="CV24" s="674"/>
      <c r="CW24" s="674"/>
      <c r="CX24" s="674"/>
      <c r="CY24" s="702"/>
      <c r="CZ24" s="703">
        <v>33</v>
      </c>
      <c r="DA24" s="685"/>
      <c r="DB24" s="685"/>
      <c r="DC24" s="705"/>
      <c r="DD24" s="701">
        <v>5693873</v>
      </c>
      <c r="DE24" s="674"/>
      <c r="DF24" s="674"/>
      <c r="DG24" s="674"/>
      <c r="DH24" s="674"/>
      <c r="DI24" s="674"/>
      <c r="DJ24" s="674"/>
      <c r="DK24" s="702"/>
      <c r="DL24" s="701">
        <v>5003598</v>
      </c>
      <c r="DM24" s="674"/>
      <c r="DN24" s="674"/>
      <c r="DO24" s="674"/>
      <c r="DP24" s="674"/>
      <c r="DQ24" s="674"/>
      <c r="DR24" s="674"/>
      <c r="DS24" s="674"/>
      <c r="DT24" s="674"/>
      <c r="DU24" s="674"/>
      <c r="DV24" s="702"/>
      <c r="DW24" s="703">
        <v>40.6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13520813</v>
      </c>
      <c r="S25" s="622"/>
      <c r="T25" s="622"/>
      <c r="U25" s="622"/>
      <c r="V25" s="622"/>
      <c r="W25" s="622"/>
      <c r="X25" s="622"/>
      <c r="Y25" s="623"/>
      <c r="Z25" s="659">
        <v>55.2</v>
      </c>
      <c r="AA25" s="659"/>
      <c r="AB25" s="659"/>
      <c r="AC25" s="659"/>
      <c r="AD25" s="660">
        <v>12106761</v>
      </c>
      <c r="AE25" s="660"/>
      <c r="AF25" s="660"/>
      <c r="AG25" s="660"/>
      <c r="AH25" s="660"/>
      <c r="AI25" s="660"/>
      <c r="AJ25" s="660"/>
      <c r="AK25" s="660"/>
      <c r="AL25" s="624">
        <v>98.8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2969022</v>
      </c>
      <c r="CS25" s="634"/>
      <c r="CT25" s="634"/>
      <c r="CU25" s="634"/>
      <c r="CV25" s="634"/>
      <c r="CW25" s="634"/>
      <c r="CX25" s="634"/>
      <c r="CY25" s="635"/>
      <c r="CZ25" s="624">
        <v>13.3</v>
      </c>
      <c r="DA25" s="636"/>
      <c r="DB25" s="636"/>
      <c r="DC25" s="637"/>
      <c r="DD25" s="627">
        <v>2762838</v>
      </c>
      <c r="DE25" s="634"/>
      <c r="DF25" s="634"/>
      <c r="DG25" s="634"/>
      <c r="DH25" s="634"/>
      <c r="DI25" s="634"/>
      <c r="DJ25" s="634"/>
      <c r="DK25" s="635"/>
      <c r="DL25" s="627">
        <v>2583766</v>
      </c>
      <c r="DM25" s="634"/>
      <c r="DN25" s="634"/>
      <c r="DO25" s="634"/>
      <c r="DP25" s="634"/>
      <c r="DQ25" s="634"/>
      <c r="DR25" s="634"/>
      <c r="DS25" s="634"/>
      <c r="DT25" s="634"/>
      <c r="DU25" s="634"/>
      <c r="DV25" s="635"/>
      <c r="DW25" s="624">
        <v>21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2344</v>
      </c>
      <c r="S26" s="622"/>
      <c r="T26" s="622"/>
      <c r="U26" s="622"/>
      <c r="V26" s="622"/>
      <c r="W26" s="622"/>
      <c r="X26" s="622"/>
      <c r="Y26" s="623"/>
      <c r="Z26" s="659">
        <v>0</v>
      </c>
      <c r="AA26" s="659"/>
      <c r="AB26" s="659"/>
      <c r="AC26" s="659"/>
      <c r="AD26" s="660">
        <v>2344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1648505</v>
      </c>
      <c r="CS26" s="622"/>
      <c r="CT26" s="622"/>
      <c r="CU26" s="622"/>
      <c r="CV26" s="622"/>
      <c r="CW26" s="622"/>
      <c r="CX26" s="622"/>
      <c r="CY26" s="623"/>
      <c r="CZ26" s="624">
        <v>7.4</v>
      </c>
      <c r="DA26" s="636"/>
      <c r="DB26" s="636"/>
      <c r="DC26" s="637"/>
      <c r="DD26" s="627">
        <v>1548722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7897</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4963715</v>
      </c>
      <c r="BH27" s="622"/>
      <c r="BI27" s="622"/>
      <c r="BJ27" s="622"/>
      <c r="BK27" s="622"/>
      <c r="BL27" s="622"/>
      <c r="BM27" s="622"/>
      <c r="BN27" s="623"/>
      <c r="BO27" s="659">
        <v>100</v>
      </c>
      <c r="BP27" s="659"/>
      <c r="BQ27" s="659"/>
      <c r="BR27" s="659"/>
      <c r="BS27" s="660">
        <v>84431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2571659</v>
      </c>
      <c r="CS27" s="634"/>
      <c r="CT27" s="634"/>
      <c r="CU27" s="634"/>
      <c r="CV27" s="634"/>
      <c r="CW27" s="634"/>
      <c r="CX27" s="634"/>
      <c r="CY27" s="635"/>
      <c r="CZ27" s="624">
        <v>11.5</v>
      </c>
      <c r="DA27" s="636"/>
      <c r="DB27" s="636"/>
      <c r="DC27" s="637"/>
      <c r="DD27" s="627">
        <v>1137109</v>
      </c>
      <c r="DE27" s="634"/>
      <c r="DF27" s="634"/>
      <c r="DG27" s="634"/>
      <c r="DH27" s="634"/>
      <c r="DI27" s="634"/>
      <c r="DJ27" s="634"/>
      <c r="DK27" s="635"/>
      <c r="DL27" s="627">
        <v>692050</v>
      </c>
      <c r="DM27" s="634"/>
      <c r="DN27" s="634"/>
      <c r="DO27" s="634"/>
      <c r="DP27" s="634"/>
      <c r="DQ27" s="634"/>
      <c r="DR27" s="634"/>
      <c r="DS27" s="634"/>
      <c r="DT27" s="634"/>
      <c r="DU27" s="634"/>
      <c r="DV27" s="635"/>
      <c r="DW27" s="624">
        <v>5.6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204473</v>
      </c>
      <c r="S28" s="622"/>
      <c r="T28" s="622"/>
      <c r="U28" s="622"/>
      <c r="V28" s="622"/>
      <c r="W28" s="622"/>
      <c r="X28" s="622"/>
      <c r="Y28" s="623"/>
      <c r="Z28" s="659">
        <v>0.8</v>
      </c>
      <c r="AA28" s="659"/>
      <c r="AB28" s="659"/>
      <c r="AC28" s="659"/>
      <c r="AD28" s="660">
        <v>63285</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1807234</v>
      </c>
      <c r="CS28" s="622"/>
      <c r="CT28" s="622"/>
      <c r="CU28" s="622"/>
      <c r="CV28" s="622"/>
      <c r="CW28" s="622"/>
      <c r="CX28" s="622"/>
      <c r="CY28" s="623"/>
      <c r="CZ28" s="624">
        <v>8.1</v>
      </c>
      <c r="DA28" s="636"/>
      <c r="DB28" s="636"/>
      <c r="DC28" s="637"/>
      <c r="DD28" s="627">
        <v>1793926</v>
      </c>
      <c r="DE28" s="622"/>
      <c r="DF28" s="622"/>
      <c r="DG28" s="622"/>
      <c r="DH28" s="622"/>
      <c r="DI28" s="622"/>
      <c r="DJ28" s="622"/>
      <c r="DK28" s="623"/>
      <c r="DL28" s="627">
        <v>1727782</v>
      </c>
      <c r="DM28" s="622"/>
      <c r="DN28" s="622"/>
      <c r="DO28" s="622"/>
      <c r="DP28" s="622"/>
      <c r="DQ28" s="622"/>
      <c r="DR28" s="622"/>
      <c r="DS28" s="622"/>
      <c r="DT28" s="622"/>
      <c r="DU28" s="622"/>
      <c r="DV28" s="623"/>
      <c r="DW28" s="624">
        <v>14</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162599</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1807232</v>
      </c>
      <c r="CS29" s="634"/>
      <c r="CT29" s="634"/>
      <c r="CU29" s="634"/>
      <c r="CV29" s="634"/>
      <c r="CW29" s="634"/>
      <c r="CX29" s="634"/>
      <c r="CY29" s="635"/>
      <c r="CZ29" s="624">
        <v>8.1</v>
      </c>
      <c r="DA29" s="636"/>
      <c r="DB29" s="636"/>
      <c r="DC29" s="637"/>
      <c r="DD29" s="627">
        <v>1793924</v>
      </c>
      <c r="DE29" s="634"/>
      <c r="DF29" s="634"/>
      <c r="DG29" s="634"/>
      <c r="DH29" s="634"/>
      <c r="DI29" s="634"/>
      <c r="DJ29" s="634"/>
      <c r="DK29" s="635"/>
      <c r="DL29" s="627">
        <v>1727780</v>
      </c>
      <c r="DM29" s="634"/>
      <c r="DN29" s="634"/>
      <c r="DO29" s="634"/>
      <c r="DP29" s="634"/>
      <c r="DQ29" s="634"/>
      <c r="DR29" s="634"/>
      <c r="DS29" s="634"/>
      <c r="DT29" s="634"/>
      <c r="DU29" s="634"/>
      <c r="DV29" s="635"/>
      <c r="DW29" s="624">
        <v>14</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3765862</v>
      </c>
      <c r="S30" s="622"/>
      <c r="T30" s="622"/>
      <c r="U30" s="622"/>
      <c r="V30" s="622"/>
      <c r="W30" s="622"/>
      <c r="X30" s="622"/>
      <c r="Y30" s="623"/>
      <c r="Z30" s="659">
        <v>15.4</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1748567</v>
      </c>
      <c r="CS30" s="622"/>
      <c r="CT30" s="622"/>
      <c r="CU30" s="622"/>
      <c r="CV30" s="622"/>
      <c r="CW30" s="622"/>
      <c r="CX30" s="622"/>
      <c r="CY30" s="623"/>
      <c r="CZ30" s="624">
        <v>7.8</v>
      </c>
      <c r="DA30" s="636"/>
      <c r="DB30" s="636"/>
      <c r="DC30" s="637"/>
      <c r="DD30" s="627">
        <v>1735259</v>
      </c>
      <c r="DE30" s="622"/>
      <c r="DF30" s="622"/>
      <c r="DG30" s="622"/>
      <c r="DH30" s="622"/>
      <c r="DI30" s="622"/>
      <c r="DJ30" s="622"/>
      <c r="DK30" s="623"/>
      <c r="DL30" s="627">
        <v>1669115</v>
      </c>
      <c r="DM30" s="622"/>
      <c r="DN30" s="622"/>
      <c r="DO30" s="622"/>
      <c r="DP30" s="622"/>
      <c r="DQ30" s="622"/>
      <c r="DR30" s="622"/>
      <c r="DS30" s="622"/>
      <c r="DT30" s="622"/>
      <c r="DU30" s="622"/>
      <c r="DV30" s="623"/>
      <c r="DW30" s="624">
        <v>13.5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43982</v>
      </c>
      <c r="S31" s="622"/>
      <c r="T31" s="622"/>
      <c r="U31" s="622"/>
      <c r="V31" s="622"/>
      <c r="W31" s="622"/>
      <c r="X31" s="622"/>
      <c r="Y31" s="623"/>
      <c r="Z31" s="659">
        <v>0.2</v>
      </c>
      <c r="AA31" s="659"/>
      <c r="AB31" s="659"/>
      <c r="AC31" s="659"/>
      <c r="AD31" s="660">
        <v>43982</v>
      </c>
      <c r="AE31" s="660"/>
      <c r="AF31" s="660"/>
      <c r="AG31" s="660"/>
      <c r="AH31" s="660"/>
      <c r="AI31" s="660"/>
      <c r="AJ31" s="660"/>
      <c r="AK31" s="660"/>
      <c r="AL31" s="624">
        <v>0.4</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99.3</v>
      </c>
      <c r="BH31" s="684"/>
      <c r="BI31" s="684"/>
      <c r="BJ31" s="684"/>
      <c r="BK31" s="684"/>
      <c r="BL31" s="684"/>
      <c r="BM31" s="685">
        <v>94</v>
      </c>
      <c r="BN31" s="684"/>
      <c r="BO31" s="684"/>
      <c r="BP31" s="684"/>
      <c r="BQ31" s="686"/>
      <c r="BR31" s="683">
        <v>99.2</v>
      </c>
      <c r="BS31" s="684"/>
      <c r="BT31" s="684"/>
      <c r="BU31" s="684"/>
      <c r="BV31" s="684"/>
      <c r="BW31" s="684"/>
      <c r="BX31" s="685">
        <v>94</v>
      </c>
      <c r="BY31" s="684"/>
      <c r="BZ31" s="684"/>
      <c r="CA31" s="684"/>
      <c r="CB31" s="686"/>
      <c r="CD31" s="642"/>
      <c r="CE31" s="643"/>
      <c r="CF31" s="618" t="s">
        <v>300</v>
      </c>
      <c r="CG31" s="619"/>
      <c r="CH31" s="619"/>
      <c r="CI31" s="619"/>
      <c r="CJ31" s="619"/>
      <c r="CK31" s="619"/>
      <c r="CL31" s="619"/>
      <c r="CM31" s="619"/>
      <c r="CN31" s="619"/>
      <c r="CO31" s="619"/>
      <c r="CP31" s="619"/>
      <c r="CQ31" s="620"/>
      <c r="CR31" s="621">
        <v>58665</v>
      </c>
      <c r="CS31" s="634"/>
      <c r="CT31" s="634"/>
      <c r="CU31" s="634"/>
      <c r="CV31" s="634"/>
      <c r="CW31" s="634"/>
      <c r="CX31" s="634"/>
      <c r="CY31" s="635"/>
      <c r="CZ31" s="624">
        <v>0.3</v>
      </c>
      <c r="DA31" s="636"/>
      <c r="DB31" s="636"/>
      <c r="DC31" s="637"/>
      <c r="DD31" s="627">
        <v>58665</v>
      </c>
      <c r="DE31" s="634"/>
      <c r="DF31" s="634"/>
      <c r="DG31" s="634"/>
      <c r="DH31" s="634"/>
      <c r="DI31" s="634"/>
      <c r="DJ31" s="634"/>
      <c r="DK31" s="635"/>
      <c r="DL31" s="627">
        <v>58665</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989257</v>
      </c>
      <c r="S32" s="622"/>
      <c r="T32" s="622"/>
      <c r="U32" s="622"/>
      <c r="V32" s="622"/>
      <c r="W32" s="622"/>
      <c r="X32" s="622"/>
      <c r="Y32" s="623"/>
      <c r="Z32" s="659">
        <v>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99.7</v>
      </c>
      <c r="BH32" s="634"/>
      <c r="BI32" s="634"/>
      <c r="BJ32" s="634"/>
      <c r="BK32" s="634"/>
      <c r="BL32" s="634"/>
      <c r="BM32" s="625">
        <v>98.7</v>
      </c>
      <c r="BN32" s="634"/>
      <c r="BO32" s="634"/>
      <c r="BP32" s="634"/>
      <c r="BQ32" s="657"/>
      <c r="BR32" s="692">
        <v>99.7</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v>2</v>
      </c>
      <c r="CS32" s="622"/>
      <c r="CT32" s="622"/>
      <c r="CU32" s="622"/>
      <c r="CV32" s="622"/>
      <c r="CW32" s="622"/>
      <c r="CX32" s="622"/>
      <c r="CY32" s="623"/>
      <c r="CZ32" s="624">
        <v>0</v>
      </c>
      <c r="DA32" s="636"/>
      <c r="DB32" s="636"/>
      <c r="DC32" s="637"/>
      <c r="DD32" s="627">
        <v>2</v>
      </c>
      <c r="DE32" s="622"/>
      <c r="DF32" s="622"/>
      <c r="DG32" s="622"/>
      <c r="DH32" s="622"/>
      <c r="DI32" s="622"/>
      <c r="DJ32" s="622"/>
      <c r="DK32" s="623"/>
      <c r="DL32" s="627">
        <v>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88952</v>
      </c>
      <c r="S33" s="622"/>
      <c r="T33" s="622"/>
      <c r="U33" s="622"/>
      <c r="V33" s="622"/>
      <c r="W33" s="622"/>
      <c r="X33" s="622"/>
      <c r="Y33" s="623"/>
      <c r="Z33" s="659">
        <v>0.4</v>
      </c>
      <c r="AA33" s="659"/>
      <c r="AB33" s="659"/>
      <c r="AC33" s="659"/>
      <c r="AD33" s="660">
        <v>36804</v>
      </c>
      <c r="AE33" s="660"/>
      <c r="AF33" s="660"/>
      <c r="AG33" s="660"/>
      <c r="AH33" s="660"/>
      <c r="AI33" s="660"/>
      <c r="AJ33" s="660"/>
      <c r="AK33" s="660"/>
      <c r="AL33" s="624">
        <v>0.3</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98.9</v>
      </c>
      <c r="BH33" s="606"/>
      <c r="BI33" s="606"/>
      <c r="BJ33" s="606"/>
      <c r="BK33" s="606"/>
      <c r="BL33" s="606"/>
      <c r="BM33" s="652">
        <v>90.3</v>
      </c>
      <c r="BN33" s="606"/>
      <c r="BO33" s="606"/>
      <c r="BP33" s="606"/>
      <c r="BQ33" s="669"/>
      <c r="BR33" s="682">
        <v>98.8</v>
      </c>
      <c r="BS33" s="606"/>
      <c r="BT33" s="606"/>
      <c r="BU33" s="606"/>
      <c r="BV33" s="606"/>
      <c r="BW33" s="606"/>
      <c r="BX33" s="652">
        <v>89.7</v>
      </c>
      <c r="BY33" s="606"/>
      <c r="BZ33" s="606"/>
      <c r="CA33" s="606"/>
      <c r="CB33" s="669"/>
      <c r="CD33" s="618" t="s">
        <v>307</v>
      </c>
      <c r="CE33" s="619"/>
      <c r="CF33" s="619"/>
      <c r="CG33" s="619"/>
      <c r="CH33" s="619"/>
      <c r="CI33" s="619"/>
      <c r="CJ33" s="619"/>
      <c r="CK33" s="619"/>
      <c r="CL33" s="619"/>
      <c r="CM33" s="619"/>
      <c r="CN33" s="619"/>
      <c r="CO33" s="619"/>
      <c r="CP33" s="619"/>
      <c r="CQ33" s="620"/>
      <c r="CR33" s="621">
        <v>10849451</v>
      </c>
      <c r="CS33" s="634"/>
      <c r="CT33" s="634"/>
      <c r="CU33" s="634"/>
      <c r="CV33" s="634"/>
      <c r="CW33" s="634"/>
      <c r="CX33" s="634"/>
      <c r="CY33" s="635"/>
      <c r="CZ33" s="624">
        <v>48.7</v>
      </c>
      <c r="DA33" s="636"/>
      <c r="DB33" s="636"/>
      <c r="DC33" s="637"/>
      <c r="DD33" s="627">
        <v>8242357</v>
      </c>
      <c r="DE33" s="634"/>
      <c r="DF33" s="634"/>
      <c r="DG33" s="634"/>
      <c r="DH33" s="634"/>
      <c r="DI33" s="634"/>
      <c r="DJ33" s="634"/>
      <c r="DK33" s="635"/>
      <c r="DL33" s="627">
        <v>5551647</v>
      </c>
      <c r="DM33" s="634"/>
      <c r="DN33" s="634"/>
      <c r="DO33" s="634"/>
      <c r="DP33" s="634"/>
      <c r="DQ33" s="634"/>
      <c r="DR33" s="634"/>
      <c r="DS33" s="634"/>
      <c r="DT33" s="634"/>
      <c r="DU33" s="634"/>
      <c r="DV33" s="635"/>
      <c r="DW33" s="624">
        <v>45.1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300371</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3861063</v>
      </c>
      <c r="CS34" s="622"/>
      <c r="CT34" s="622"/>
      <c r="CU34" s="622"/>
      <c r="CV34" s="622"/>
      <c r="CW34" s="622"/>
      <c r="CX34" s="622"/>
      <c r="CY34" s="623"/>
      <c r="CZ34" s="624">
        <v>17.3</v>
      </c>
      <c r="DA34" s="636"/>
      <c r="DB34" s="636"/>
      <c r="DC34" s="637"/>
      <c r="DD34" s="627">
        <v>3098616</v>
      </c>
      <c r="DE34" s="622"/>
      <c r="DF34" s="622"/>
      <c r="DG34" s="622"/>
      <c r="DH34" s="622"/>
      <c r="DI34" s="622"/>
      <c r="DJ34" s="622"/>
      <c r="DK34" s="623"/>
      <c r="DL34" s="627">
        <v>1948230</v>
      </c>
      <c r="DM34" s="622"/>
      <c r="DN34" s="622"/>
      <c r="DO34" s="622"/>
      <c r="DP34" s="622"/>
      <c r="DQ34" s="622"/>
      <c r="DR34" s="622"/>
      <c r="DS34" s="622"/>
      <c r="DT34" s="622"/>
      <c r="DU34" s="622"/>
      <c r="DV34" s="623"/>
      <c r="DW34" s="624">
        <v>15.8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387999</v>
      </c>
      <c r="S35" s="622"/>
      <c r="T35" s="622"/>
      <c r="U35" s="622"/>
      <c r="V35" s="622"/>
      <c r="W35" s="622"/>
      <c r="X35" s="622"/>
      <c r="Y35" s="623"/>
      <c r="Z35" s="659">
        <v>1.6</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1649269</v>
      </c>
      <c r="CS35" s="634"/>
      <c r="CT35" s="634"/>
      <c r="CU35" s="634"/>
      <c r="CV35" s="634"/>
      <c r="CW35" s="634"/>
      <c r="CX35" s="634"/>
      <c r="CY35" s="635"/>
      <c r="CZ35" s="624">
        <v>7.4</v>
      </c>
      <c r="DA35" s="636"/>
      <c r="DB35" s="636"/>
      <c r="DC35" s="637"/>
      <c r="DD35" s="627">
        <v>1431437</v>
      </c>
      <c r="DE35" s="634"/>
      <c r="DF35" s="634"/>
      <c r="DG35" s="634"/>
      <c r="DH35" s="634"/>
      <c r="DI35" s="634"/>
      <c r="DJ35" s="634"/>
      <c r="DK35" s="635"/>
      <c r="DL35" s="627">
        <v>1182772</v>
      </c>
      <c r="DM35" s="634"/>
      <c r="DN35" s="634"/>
      <c r="DO35" s="634"/>
      <c r="DP35" s="634"/>
      <c r="DQ35" s="634"/>
      <c r="DR35" s="634"/>
      <c r="DS35" s="634"/>
      <c r="DT35" s="634"/>
      <c r="DU35" s="634"/>
      <c r="DV35" s="635"/>
      <c r="DW35" s="624">
        <v>9.6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2564122</v>
      </c>
      <c r="S36" s="622"/>
      <c r="T36" s="622"/>
      <c r="U36" s="622"/>
      <c r="V36" s="622"/>
      <c r="W36" s="622"/>
      <c r="X36" s="622"/>
      <c r="Y36" s="623"/>
      <c r="Z36" s="659">
        <v>10.5</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2413409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27963</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3242964</v>
      </c>
      <c r="CS36" s="622"/>
      <c r="CT36" s="622"/>
      <c r="CU36" s="622"/>
      <c r="CV36" s="622"/>
      <c r="CW36" s="622"/>
      <c r="CX36" s="622"/>
      <c r="CY36" s="623"/>
      <c r="CZ36" s="624">
        <v>14.6</v>
      </c>
      <c r="DA36" s="636"/>
      <c r="DB36" s="636"/>
      <c r="DC36" s="637"/>
      <c r="DD36" s="627">
        <v>2566713</v>
      </c>
      <c r="DE36" s="622"/>
      <c r="DF36" s="622"/>
      <c r="DG36" s="622"/>
      <c r="DH36" s="622"/>
      <c r="DI36" s="622"/>
      <c r="DJ36" s="622"/>
      <c r="DK36" s="623"/>
      <c r="DL36" s="627">
        <v>1388008</v>
      </c>
      <c r="DM36" s="622"/>
      <c r="DN36" s="622"/>
      <c r="DO36" s="622"/>
      <c r="DP36" s="622"/>
      <c r="DQ36" s="622"/>
      <c r="DR36" s="622"/>
      <c r="DS36" s="622"/>
      <c r="DT36" s="622"/>
      <c r="DU36" s="622"/>
      <c r="DV36" s="623"/>
      <c r="DW36" s="624">
        <v>11.3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998186</v>
      </c>
      <c r="S37" s="622"/>
      <c r="T37" s="622"/>
      <c r="U37" s="622"/>
      <c r="V37" s="622"/>
      <c r="W37" s="622"/>
      <c r="X37" s="622"/>
      <c r="Y37" s="623"/>
      <c r="Z37" s="659">
        <v>4.0999999999999996</v>
      </c>
      <c r="AA37" s="659"/>
      <c r="AB37" s="659"/>
      <c r="AC37" s="659"/>
      <c r="AD37" s="660">
        <v>407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911773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-12166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525669</v>
      </c>
      <c r="CS37" s="634"/>
      <c r="CT37" s="634"/>
      <c r="CU37" s="634"/>
      <c r="CV37" s="634"/>
      <c r="CW37" s="634"/>
      <c r="CX37" s="634"/>
      <c r="CY37" s="635"/>
      <c r="CZ37" s="624">
        <v>2.4</v>
      </c>
      <c r="DA37" s="636"/>
      <c r="DB37" s="636"/>
      <c r="DC37" s="637"/>
      <c r="DD37" s="627">
        <v>522109</v>
      </c>
      <c r="DE37" s="634"/>
      <c r="DF37" s="634"/>
      <c r="DG37" s="634"/>
      <c r="DH37" s="634"/>
      <c r="DI37" s="634"/>
      <c r="DJ37" s="634"/>
      <c r="DK37" s="635"/>
      <c r="DL37" s="627">
        <v>467277</v>
      </c>
      <c r="DM37" s="634"/>
      <c r="DN37" s="634"/>
      <c r="DO37" s="634"/>
      <c r="DP37" s="634"/>
      <c r="DQ37" s="634"/>
      <c r="DR37" s="634"/>
      <c r="DS37" s="634"/>
      <c r="DT37" s="634"/>
      <c r="DU37" s="634"/>
      <c r="DV37" s="635"/>
      <c r="DW37" s="624">
        <v>3.8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1464300</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173030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4156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1270315</v>
      </c>
      <c r="CS38" s="622"/>
      <c r="CT38" s="622"/>
      <c r="CU38" s="622"/>
      <c r="CV38" s="622"/>
      <c r="CW38" s="622"/>
      <c r="CX38" s="622"/>
      <c r="CY38" s="623"/>
      <c r="CZ38" s="624">
        <v>5.7</v>
      </c>
      <c r="DA38" s="636"/>
      <c r="DB38" s="636"/>
      <c r="DC38" s="637"/>
      <c r="DD38" s="627">
        <v>1075820</v>
      </c>
      <c r="DE38" s="622"/>
      <c r="DF38" s="622"/>
      <c r="DG38" s="622"/>
      <c r="DH38" s="622"/>
      <c r="DI38" s="622"/>
      <c r="DJ38" s="622"/>
      <c r="DK38" s="623"/>
      <c r="DL38" s="627">
        <v>1032637</v>
      </c>
      <c r="DM38" s="622"/>
      <c r="DN38" s="622"/>
      <c r="DO38" s="622"/>
      <c r="DP38" s="622"/>
      <c r="DQ38" s="622"/>
      <c r="DR38" s="622"/>
      <c r="DS38" s="622"/>
      <c r="DT38" s="622"/>
      <c r="DU38" s="622"/>
      <c r="DV38" s="623"/>
      <c r="DW38" s="624">
        <v>8.4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58291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5988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654981</v>
      </c>
      <c r="CS39" s="634"/>
      <c r="CT39" s="634"/>
      <c r="CU39" s="634"/>
      <c r="CV39" s="634"/>
      <c r="CW39" s="634"/>
      <c r="CX39" s="634"/>
      <c r="CY39" s="635"/>
      <c r="CZ39" s="624">
        <v>2.9</v>
      </c>
      <c r="DA39" s="636"/>
      <c r="DB39" s="636"/>
      <c r="DC39" s="637"/>
      <c r="DD39" s="627">
        <v>20739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68300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78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170859</v>
      </c>
      <c r="CS40" s="622"/>
      <c r="CT40" s="622"/>
      <c r="CU40" s="622"/>
      <c r="CV40" s="622"/>
      <c r="CW40" s="622"/>
      <c r="CX40" s="622"/>
      <c r="CY40" s="623"/>
      <c r="CZ40" s="624">
        <v>0.8</v>
      </c>
      <c r="DA40" s="636"/>
      <c r="DB40" s="636"/>
      <c r="DC40" s="637"/>
      <c r="DD40" s="627">
        <v>49032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24501157</v>
      </c>
      <c r="S41" s="646"/>
      <c r="T41" s="646"/>
      <c r="U41" s="646"/>
      <c r="V41" s="646"/>
      <c r="W41" s="646"/>
      <c r="X41" s="646"/>
      <c r="Y41" s="649"/>
      <c r="Z41" s="650">
        <v>100</v>
      </c>
      <c r="AA41" s="650"/>
      <c r="AB41" s="650"/>
      <c r="AC41" s="650"/>
      <c r="AD41" s="651">
        <v>12253583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191732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1078583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360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4085092</v>
      </c>
      <c r="CS42" s="634"/>
      <c r="CT42" s="634"/>
      <c r="CU42" s="634"/>
      <c r="CV42" s="634"/>
      <c r="CW42" s="634"/>
      <c r="CX42" s="634"/>
      <c r="CY42" s="635"/>
      <c r="CZ42" s="624">
        <v>18.3</v>
      </c>
      <c r="DA42" s="636"/>
      <c r="DB42" s="636"/>
      <c r="DC42" s="637"/>
      <c r="DD42" s="627">
        <v>988287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30679</v>
      </c>
      <c r="CS43" s="634"/>
      <c r="CT43" s="634"/>
      <c r="CU43" s="634"/>
      <c r="CV43" s="634"/>
      <c r="CW43" s="634"/>
      <c r="CX43" s="634"/>
      <c r="CY43" s="635"/>
      <c r="CZ43" s="624">
        <v>0.1</v>
      </c>
      <c r="DA43" s="636"/>
      <c r="DB43" s="636"/>
      <c r="DC43" s="637"/>
      <c r="DD43" s="627">
        <v>30679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4036547</v>
      </c>
      <c r="CS44" s="622"/>
      <c r="CT44" s="622"/>
      <c r="CU44" s="622"/>
      <c r="CV44" s="622"/>
      <c r="CW44" s="622"/>
      <c r="CX44" s="622"/>
      <c r="CY44" s="623"/>
      <c r="CZ44" s="624">
        <v>18.100000000000001</v>
      </c>
      <c r="DA44" s="625"/>
      <c r="DB44" s="625"/>
      <c r="DC44" s="626"/>
      <c r="DD44" s="627">
        <v>939742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2966113</v>
      </c>
      <c r="CS45" s="634"/>
      <c r="CT45" s="634"/>
      <c r="CU45" s="634"/>
      <c r="CV45" s="634"/>
      <c r="CW45" s="634"/>
      <c r="CX45" s="634"/>
      <c r="CY45" s="635"/>
      <c r="CZ45" s="624">
        <v>13.3</v>
      </c>
      <c r="DA45" s="636"/>
      <c r="DB45" s="636"/>
      <c r="DC45" s="637"/>
      <c r="DD45" s="627">
        <v>351438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1055638</v>
      </c>
      <c r="CS46" s="622"/>
      <c r="CT46" s="622"/>
      <c r="CU46" s="622"/>
      <c r="CV46" s="622"/>
      <c r="CW46" s="622"/>
      <c r="CX46" s="622"/>
      <c r="CY46" s="623"/>
      <c r="CZ46" s="624">
        <v>4.7</v>
      </c>
      <c r="DA46" s="625"/>
      <c r="DB46" s="625"/>
      <c r="DC46" s="626"/>
      <c r="DD46" s="627">
        <v>587204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48545</v>
      </c>
      <c r="CS47" s="634"/>
      <c r="CT47" s="634"/>
      <c r="CU47" s="634"/>
      <c r="CV47" s="634"/>
      <c r="CW47" s="634"/>
      <c r="CX47" s="634"/>
      <c r="CY47" s="635"/>
      <c r="CZ47" s="624">
        <v>0.2</v>
      </c>
      <c r="DA47" s="636"/>
      <c r="DB47" s="636"/>
      <c r="DC47" s="637"/>
      <c r="DD47" s="627">
        <v>48545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22282458</v>
      </c>
      <c r="CS49" s="606"/>
      <c r="CT49" s="606"/>
      <c r="CU49" s="606"/>
      <c r="CV49" s="606"/>
      <c r="CW49" s="606"/>
      <c r="CX49" s="606"/>
      <c r="CY49" s="607"/>
      <c r="CZ49" s="608">
        <v>100</v>
      </c>
      <c r="DA49" s="609"/>
      <c r="DB49" s="609"/>
      <c r="DC49" s="610"/>
      <c r="DD49" s="611">
        <v>14924517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Nfc+NWc39rjRRkWopS2cn9UfGoJFE0Fx1A0Pwh4syGKKFAl26JEx/zyvZK9279ofIA03b2+8QoGG7RLWmSXbA==" saltValue="MmTd5AG8Ivef+cDheD8/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9" zoomScale="70" zoomScaleNormal="25" zoomScaleSheetLayoutView="70" workbookViewId="0">
      <selection activeCell="V72" sqref="V72:Z7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24586</v>
      </c>
      <c r="R7" s="1103"/>
      <c r="S7" s="1103"/>
      <c r="T7" s="1103"/>
      <c r="U7" s="1103"/>
      <c r="V7" s="1103">
        <v>22368</v>
      </c>
      <c r="W7" s="1103"/>
      <c r="X7" s="1103"/>
      <c r="Y7" s="1103"/>
      <c r="Z7" s="1103"/>
      <c r="AA7" s="1103">
        <v>2219</v>
      </c>
      <c r="AB7" s="1103"/>
      <c r="AC7" s="1103"/>
      <c r="AD7" s="1103"/>
      <c r="AE7" s="1104"/>
      <c r="AF7" s="1105">
        <v>1936</v>
      </c>
      <c r="AG7" s="1106"/>
      <c r="AH7" s="1106"/>
      <c r="AI7" s="1106"/>
      <c r="AJ7" s="1107"/>
      <c r="AK7" s="1108">
        <v>387</v>
      </c>
      <c r="AL7" s="1109"/>
      <c r="AM7" s="1109"/>
      <c r="AN7" s="1109"/>
      <c r="AO7" s="1109"/>
      <c r="AP7" s="1109">
        <v>17160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547</v>
      </c>
      <c r="BT7" s="1100"/>
      <c r="BU7" s="1100"/>
      <c r="BV7" s="1100"/>
      <c r="BW7" s="1100"/>
      <c r="BX7" s="1100"/>
      <c r="BY7" s="1100"/>
      <c r="BZ7" s="1100"/>
      <c r="CA7" s="1100"/>
      <c r="CB7" s="1100"/>
      <c r="CC7" s="1100"/>
      <c r="CD7" s="1100"/>
      <c r="CE7" s="1100"/>
      <c r="CF7" s="1100"/>
      <c r="CG7" s="1112"/>
      <c r="CH7" s="1096">
        <v>0</v>
      </c>
      <c r="CI7" s="1097"/>
      <c r="CJ7" s="1097"/>
      <c r="CK7" s="1097"/>
      <c r="CL7" s="1098"/>
      <c r="CM7" s="1096">
        <v>182</v>
      </c>
      <c r="CN7" s="1097"/>
      <c r="CO7" s="1097"/>
      <c r="CP7" s="1097"/>
      <c r="CQ7" s="1098"/>
      <c r="CR7" s="1096">
        <v>89</v>
      </c>
      <c r="CS7" s="1097"/>
      <c r="CT7" s="1097"/>
      <c r="CU7" s="1097"/>
      <c r="CV7" s="1098"/>
      <c r="CW7" s="1096" t="s">
        <v>565</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548</v>
      </c>
      <c r="BT8" s="993"/>
      <c r="BU8" s="993"/>
      <c r="BV8" s="993"/>
      <c r="BW8" s="993"/>
      <c r="BX8" s="993"/>
      <c r="BY8" s="993"/>
      <c r="BZ8" s="993"/>
      <c r="CA8" s="993"/>
      <c r="CB8" s="993"/>
      <c r="CC8" s="993"/>
      <c r="CD8" s="993"/>
      <c r="CE8" s="993"/>
      <c r="CF8" s="993"/>
      <c r="CG8" s="1014"/>
      <c r="CH8" s="989">
        <v>0</v>
      </c>
      <c r="CI8" s="990"/>
      <c r="CJ8" s="990"/>
      <c r="CK8" s="990"/>
      <c r="CL8" s="991"/>
      <c r="CM8" s="989">
        <v>17</v>
      </c>
      <c r="CN8" s="990"/>
      <c r="CO8" s="990"/>
      <c r="CP8" s="990"/>
      <c r="CQ8" s="991"/>
      <c r="CR8" s="989">
        <v>5</v>
      </c>
      <c r="CS8" s="990"/>
      <c r="CT8" s="990"/>
      <c r="CU8" s="990"/>
      <c r="CV8" s="991"/>
      <c r="CW8" s="989" t="s">
        <v>487</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549</v>
      </c>
      <c r="BT9" s="993"/>
      <c r="BU9" s="993"/>
      <c r="BV9" s="993"/>
      <c r="BW9" s="993"/>
      <c r="BX9" s="993"/>
      <c r="BY9" s="993"/>
      <c r="BZ9" s="993"/>
      <c r="CA9" s="993"/>
      <c r="CB9" s="993"/>
      <c r="CC9" s="993"/>
      <c r="CD9" s="993"/>
      <c r="CE9" s="993"/>
      <c r="CF9" s="993"/>
      <c r="CG9" s="1014"/>
      <c r="CH9" s="989">
        <v>13</v>
      </c>
      <c r="CI9" s="990"/>
      <c r="CJ9" s="990"/>
      <c r="CK9" s="990"/>
      <c r="CL9" s="991"/>
      <c r="CM9" s="989">
        <v>233</v>
      </c>
      <c r="CN9" s="990"/>
      <c r="CO9" s="990"/>
      <c r="CP9" s="990"/>
      <c r="CQ9" s="991"/>
      <c r="CR9" s="989">
        <v>20</v>
      </c>
      <c r="CS9" s="990"/>
      <c r="CT9" s="990"/>
      <c r="CU9" s="990"/>
      <c r="CV9" s="991"/>
      <c r="CW9" s="989" t="s">
        <v>487</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550</v>
      </c>
      <c r="BT10" s="993"/>
      <c r="BU10" s="993"/>
      <c r="BV10" s="993"/>
      <c r="BW10" s="993"/>
      <c r="BX10" s="993"/>
      <c r="BY10" s="993"/>
      <c r="BZ10" s="993"/>
      <c r="CA10" s="993"/>
      <c r="CB10" s="993"/>
      <c r="CC10" s="993"/>
      <c r="CD10" s="993"/>
      <c r="CE10" s="993"/>
      <c r="CF10" s="993"/>
      <c r="CG10" s="1014"/>
      <c r="CH10" s="989">
        <v>0</v>
      </c>
      <c r="CI10" s="990"/>
      <c r="CJ10" s="990"/>
      <c r="CK10" s="990"/>
      <c r="CL10" s="991"/>
      <c r="CM10" s="989">
        <v>33</v>
      </c>
      <c r="CN10" s="990"/>
      <c r="CO10" s="990"/>
      <c r="CP10" s="990"/>
      <c r="CQ10" s="991"/>
      <c r="CR10" s="989">
        <v>16</v>
      </c>
      <c r="CS10" s="990"/>
      <c r="CT10" s="990"/>
      <c r="CU10" s="990"/>
      <c r="CV10" s="991"/>
      <c r="CW10" s="989" t="s">
        <v>487</v>
      </c>
      <c r="CX10" s="990"/>
      <c r="CY10" s="990"/>
      <c r="CZ10" s="990"/>
      <c r="DA10" s="991"/>
      <c r="DB10" s="989" t="s">
        <v>487</v>
      </c>
      <c r="DC10" s="990"/>
      <c r="DD10" s="990"/>
      <c r="DE10" s="990"/>
      <c r="DF10" s="991"/>
      <c r="DG10" s="989" t="s">
        <v>487</v>
      </c>
      <c r="DH10" s="990"/>
      <c r="DI10" s="990"/>
      <c r="DJ10" s="990"/>
      <c r="DK10" s="991"/>
      <c r="DL10" s="989" t="s">
        <v>487</v>
      </c>
      <c r="DM10" s="990"/>
      <c r="DN10" s="990"/>
      <c r="DO10" s="990"/>
      <c r="DP10" s="991"/>
      <c r="DQ10" s="989" t="s">
        <v>487</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24501</v>
      </c>
      <c r="R23" s="1061"/>
      <c r="S23" s="1061"/>
      <c r="T23" s="1061"/>
      <c r="U23" s="1061"/>
      <c r="V23" s="1061">
        <v>22282</v>
      </c>
      <c r="W23" s="1061"/>
      <c r="X23" s="1061"/>
      <c r="Y23" s="1061"/>
      <c r="Z23" s="1061"/>
      <c r="AA23" s="1061">
        <v>2219</v>
      </c>
      <c r="AB23" s="1061"/>
      <c r="AC23" s="1061"/>
      <c r="AD23" s="1061"/>
      <c r="AE23" s="1068"/>
      <c r="AF23" s="1069">
        <v>1936</v>
      </c>
      <c r="AG23" s="1061"/>
      <c r="AH23" s="1061"/>
      <c r="AI23" s="1061"/>
      <c r="AJ23" s="1070"/>
      <c r="AK23" s="1071"/>
      <c r="AL23" s="1072"/>
      <c r="AM23" s="1072"/>
      <c r="AN23" s="1072"/>
      <c r="AO23" s="1072"/>
      <c r="AP23" s="1061">
        <v>17160</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2933</v>
      </c>
      <c r="R28" s="1051"/>
      <c r="S28" s="1051"/>
      <c r="T28" s="1051"/>
      <c r="U28" s="1051"/>
      <c r="V28" s="1051">
        <v>2905</v>
      </c>
      <c r="W28" s="1051"/>
      <c r="X28" s="1051"/>
      <c r="Y28" s="1051"/>
      <c r="Z28" s="1051"/>
      <c r="AA28" s="1051">
        <f t="shared" ref="AA28:AA33" si="0">Q28-V28</f>
        <v>28</v>
      </c>
      <c r="AB28" s="1051"/>
      <c r="AC28" s="1051"/>
      <c r="AD28" s="1051"/>
      <c r="AE28" s="1052"/>
      <c r="AF28" s="1053">
        <v>28</v>
      </c>
      <c r="AG28" s="1051"/>
      <c r="AH28" s="1051"/>
      <c r="AI28" s="1051"/>
      <c r="AJ28" s="1054"/>
      <c r="AK28" s="1042">
        <v>191</v>
      </c>
      <c r="AL28" s="1043"/>
      <c r="AM28" s="1043"/>
      <c r="AN28" s="1043"/>
      <c r="AO28" s="1043"/>
      <c r="AP28" s="1043" t="s">
        <v>551</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437</v>
      </c>
      <c r="R29" s="1039"/>
      <c r="S29" s="1039"/>
      <c r="T29" s="1039"/>
      <c r="U29" s="1039"/>
      <c r="V29" s="1039">
        <v>430</v>
      </c>
      <c r="W29" s="1039"/>
      <c r="X29" s="1039"/>
      <c r="Y29" s="1039"/>
      <c r="Z29" s="1039"/>
      <c r="AA29" s="1039">
        <f t="shared" si="0"/>
        <v>7</v>
      </c>
      <c r="AB29" s="1039"/>
      <c r="AC29" s="1039"/>
      <c r="AD29" s="1039"/>
      <c r="AE29" s="1040"/>
      <c r="AF29" s="1035">
        <v>7</v>
      </c>
      <c r="AG29" s="1036"/>
      <c r="AH29" s="1036"/>
      <c r="AI29" s="1036"/>
      <c r="AJ29" s="1037"/>
      <c r="AK29" s="980">
        <v>107</v>
      </c>
      <c r="AL29" s="971"/>
      <c r="AM29" s="971"/>
      <c r="AN29" s="971"/>
      <c r="AO29" s="971"/>
      <c r="AP29" s="971" t="s">
        <v>487</v>
      </c>
      <c r="AQ29" s="971"/>
      <c r="AR29" s="971"/>
      <c r="AS29" s="971"/>
      <c r="AT29" s="971"/>
      <c r="AU29" s="971" t="s">
        <v>551</v>
      </c>
      <c r="AV29" s="971"/>
      <c r="AW29" s="971"/>
      <c r="AX29" s="971"/>
      <c r="AY29" s="971"/>
      <c r="AZ29" s="1041" t="s">
        <v>487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4745</v>
      </c>
      <c r="R30" s="1039"/>
      <c r="S30" s="1039"/>
      <c r="T30" s="1039"/>
      <c r="U30" s="1039"/>
      <c r="V30" s="1039">
        <v>4588</v>
      </c>
      <c r="W30" s="1039"/>
      <c r="X30" s="1039"/>
      <c r="Y30" s="1039"/>
      <c r="Z30" s="1039"/>
      <c r="AA30" s="1039">
        <f t="shared" si="0"/>
        <v>157</v>
      </c>
      <c r="AB30" s="1039"/>
      <c r="AC30" s="1039"/>
      <c r="AD30" s="1039"/>
      <c r="AE30" s="1040"/>
      <c r="AF30" s="1035">
        <v>157</v>
      </c>
      <c r="AG30" s="1036"/>
      <c r="AH30" s="1036"/>
      <c r="AI30" s="1036"/>
      <c r="AJ30" s="1037"/>
      <c r="AK30" s="980">
        <v>627</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773</v>
      </c>
      <c r="R31" s="1039"/>
      <c r="S31" s="1039"/>
      <c r="T31" s="1039"/>
      <c r="U31" s="1039"/>
      <c r="V31" s="1039">
        <v>844</v>
      </c>
      <c r="W31" s="1039"/>
      <c r="X31" s="1039"/>
      <c r="Y31" s="1039"/>
      <c r="Z31" s="1039"/>
      <c r="AA31" s="1039">
        <f t="shared" si="0"/>
        <v>-71</v>
      </c>
      <c r="AB31" s="1039"/>
      <c r="AC31" s="1039"/>
      <c r="AD31" s="1039"/>
      <c r="AE31" s="1040"/>
      <c r="AF31" s="1035">
        <v>1655</v>
      </c>
      <c r="AG31" s="1036"/>
      <c r="AH31" s="1036"/>
      <c r="AI31" s="1036"/>
      <c r="AJ31" s="1037"/>
      <c r="AK31" s="980">
        <v>3</v>
      </c>
      <c r="AL31" s="971"/>
      <c r="AM31" s="971"/>
      <c r="AN31" s="971"/>
      <c r="AO31" s="971"/>
      <c r="AP31" s="971">
        <v>4687</v>
      </c>
      <c r="AQ31" s="971"/>
      <c r="AR31" s="971"/>
      <c r="AS31" s="971"/>
      <c r="AT31" s="971"/>
      <c r="AU31" s="971">
        <v>37</v>
      </c>
      <c r="AV31" s="971"/>
      <c r="AW31" s="971"/>
      <c r="AX31" s="971"/>
      <c r="AY31" s="971"/>
      <c r="AZ31" s="1041" t="s">
        <v>487</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321</v>
      </c>
      <c r="R32" s="1039"/>
      <c r="S32" s="1039"/>
      <c r="T32" s="1039"/>
      <c r="U32" s="1039"/>
      <c r="V32" s="1039">
        <v>315</v>
      </c>
      <c r="W32" s="1039"/>
      <c r="X32" s="1039"/>
      <c r="Y32" s="1039"/>
      <c r="Z32" s="1039"/>
      <c r="AA32" s="1039">
        <f t="shared" si="0"/>
        <v>6</v>
      </c>
      <c r="AB32" s="1039"/>
      <c r="AC32" s="1039"/>
      <c r="AD32" s="1039"/>
      <c r="AE32" s="1040"/>
      <c r="AF32" s="1035">
        <v>56</v>
      </c>
      <c r="AG32" s="1036"/>
      <c r="AH32" s="1036"/>
      <c r="AI32" s="1036"/>
      <c r="AJ32" s="1037"/>
      <c r="AK32" s="980">
        <v>98</v>
      </c>
      <c r="AL32" s="971"/>
      <c r="AM32" s="971"/>
      <c r="AN32" s="971"/>
      <c r="AO32" s="971"/>
      <c r="AP32" s="971">
        <v>1013</v>
      </c>
      <c r="AQ32" s="971"/>
      <c r="AR32" s="971"/>
      <c r="AS32" s="971"/>
      <c r="AT32" s="971"/>
      <c r="AU32" s="971">
        <v>570</v>
      </c>
      <c r="AV32" s="971"/>
      <c r="AW32" s="971"/>
      <c r="AX32" s="971"/>
      <c r="AY32" s="971"/>
      <c r="AZ32" s="1041" t="s">
        <v>487</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394</v>
      </c>
      <c r="C33" s="1031"/>
      <c r="D33" s="1031"/>
      <c r="E33" s="1031"/>
      <c r="F33" s="1031"/>
      <c r="G33" s="1031"/>
      <c r="H33" s="1031"/>
      <c r="I33" s="1031"/>
      <c r="J33" s="1031"/>
      <c r="K33" s="1031"/>
      <c r="L33" s="1031"/>
      <c r="M33" s="1031"/>
      <c r="N33" s="1031"/>
      <c r="O33" s="1031"/>
      <c r="P33" s="1032"/>
      <c r="Q33" s="1038">
        <v>1698</v>
      </c>
      <c r="R33" s="1039"/>
      <c r="S33" s="1039"/>
      <c r="T33" s="1039"/>
      <c r="U33" s="1039"/>
      <c r="V33" s="1039">
        <v>1467</v>
      </c>
      <c r="W33" s="1039"/>
      <c r="X33" s="1039"/>
      <c r="Y33" s="1039"/>
      <c r="Z33" s="1039"/>
      <c r="AA33" s="1039">
        <f t="shared" si="0"/>
        <v>231</v>
      </c>
      <c r="AB33" s="1039"/>
      <c r="AC33" s="1039"/>
      <c r="AD33" s="1039"/>
      <c r="AE33" s="1040"/>
      <c r="AF33" s="1035">
        <v>867</v>
      </c>
      <c r="AG33" s="1036"/>
      <c r="AH33" s="1036"/>
      <c r="AI33" s="1036"/>
      <c r="AJ33" s="1037"/>
      <c r="AK33" s="980">
        <v>719</v>
      </c>
      <c r="AL33" s="971"/>
      <c r="AM33" s="971"/>
      <c r="AN33" s="971"/>
      <c r="AO33" s="971"/>
      <c r="AP33" s="971">
        <v>6468</v>
      </c>
      <c r="AQ33" s="971"/>
      <c r="AR33" s="971"/>
      <c r="AS33" s="971"/>
      <c r="AT33" s="971"/>
      <c r="AU33" s="971">
        <v>6035</v>
      </c>
      <c r="AV33" s="971"/>
      <c r="AW33" s="971"/>
      <c r="AX33" s="971"/>
      <c r="AY33" s="971"/>
      <c r="AZ33" s="1041" t="s">
        <v>487</v>
      </c>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2770</v>
      </c>
      <c r="AG63" s="959"/>
      <c r="AH63" s="959"/>
      <c r="AI63" s="959"/>
      <c r="AJ63" s="1022"/>
      <c r="AK63" s="1023"/>
      <c r="AL63" s="963"/>
      <c r="AM63" s="963"/>
      <c r="AN63" s="963"/>
      <c r="AO63" s="963"/>
      <c r="AP63" s="959">
        <v>12168</v>
      </c>
      <c r="AQ63" s="959"/>
      <c r="AR63" s="959"/>
      <c r="AS63" s="959"/>
      <c r="AT63" s="959"/>
      <c r="AU63" s="959">
        <v>6642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557</v>
      </c>
      <c r="C68" s="986"/>
      <c r="D68" s="986"/>
      <c r="E68" s="986"/>
      <c r="F68" s="986"/>
      <c r="G68" s="986"/>
      <c r="H68" s="986"/>
      <c r="I68" s="986"/>
      <c r="J68" s="986"/>
      <c r="K68" s="986"/>
      <c r="L68" s="986"/>
      <c r="M68" s="986"/>
      <c r="N68" s="986"/>
      <c r="O68" s="986"/>
      <c r="P68" s="987"/>
      <c r="Q68" s="988">
        <v>3075</v>
      </c>
      <c r="R68" s="982"/>
      <c r="S68" s="982"/>
      <c r="T68" s="982"/>
      <c r="U68" s="982"/>
      <c r="V68" s="982">
        <v>3045</v>
      </c>
      <c r="W68" s="982"/>
      <c r="X68" s="982"/>
      <c r="Y68" s="982"/>
      <c r="Z68" s="982"/>
      <c r="AA68" s="982">
        <v>29</v>
      </c>
      <c r="AB68" s="982"/>
      <c r="AC68" s="982"/>
      <c r="AD68" s="982"/>
      <c r="AE68" s="982"/>
      <c r="AF68" s="982">
        <v>27</v>
      </c>
      <c r="AG68" s="982"/>
      <c r="AH68" s="982"/>
      <c r="AI68" s="982"/>
      <c r="AJ68" s="982"/>
      <c r="AK68" s="982" t="s">
        <v>565</v>
      </c>
      <c r="AL68" s="982"/>
      <c r="AM68" s="982"/>
      <c r="AN68" s="982"/>
      <c r="AO68" s="982"/>
      <c r="AP68" s="982">
        <v>507</v>
      </c>
      <c r="AQ68" s="982"/>
      <c r="AR68" s="982"/>
      <c r="AS68" s="982"/>
      <c r="AT68" s="982"/>
      <c r="AU68" s="982">
        <v>93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558</v>
      </c>
      <c r="C69" s="975"/>
      <c r="D69" s="975"/>
      <c r="E69" s="975"/>
      <c r="F69" s="975"/>
      <c r="G69" s="975"/>
      <c r="H69" s="975"/>
      <c r="I69" s="975"/>
      <c r="J69" s="975"/>
      <c r="K69" s="975"/>
      <c r="L69" s="975"/>
      <c r="M69" s="975"/>
      <c r="N69" s="975"/>
      <c r="O69" s="975"/>
      <c r="P69" s="976"/>
      <c r="Q69" s="977">
        <v>23</v>
      </c>
      <c r="R69" s="971"/>
      <c r="S69" s="971"/>
      <c r="T69" s="971"/>
      <c r="U69" s="971"/>
      <c r="V69" s="971">
        <v>10</v>
      </c>
      <c r="W69" s="971"/>
      <c r="X69" s="971"/>
      <c r="Y69" s="971"/>
      <c r="Z69" s="971"/>
      <c r="AA69" s="971">
        <v>13</v>
      </c>
      <c r="AB69" s="971"/>
      <c r="AC69" s="971"/>
      <c r="AD69" s="971"/>
      <c r="AE69" s="971"/>
      <c r="AF69" s="971">
        <v>13</v>
      </c>
      <c r="AG69" s="971"/>
      <c r="AH69" s="971"/>
      <c r="AI69" s="971"/>
      <c r="AJ69" s="971"/>
      <c r="AK69" s="971">
        <v>0</v>
      </c>
      <c r="AL69" s="971"/>
      <c r="AM69" s="971"/>
      <c r="AN69" s="971"/>
      <c r="AO69" s="971"/>
      <c r="AP69" s="971">
        <v>23</v>
      </c>
      <c r="AQ69" s="971"/>
      <c r="AR69" s="971"/>
      <c r="AS69" s="971"/>
      <c r="AT69" s="971"/>
      <c r="AU69" s="971" t="s">
        <v>487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559</v>
      </c>
      <c r="C70" s="975"/>
      <c r="D70" s="975"/>
      <c r="E70" s="975"/>
      <c r="F70" s="975"/>
      <c r="G70" s="975"/>
      <c r="H70" s="975"/>
      <c r="I70" s="975"/>
      <c r="J70" s="975"/>
      <c r="K70" s="975"/>
      <c r="L70" s="975"/>
      <c r="M70" s="975"/>
      <c r="N70" s="975"/>
      <c r="O70" s="975"/>
      <c r="P70" s="976"/>
      <c r="Q70" s="977">
        <v>722</v>
      </c>
      <c r="R70" s="971"/>
      <c r="S70" s="971"/>
      <c r="T70" s="971"/>
      <c r="U70" s="971"/>
      <c r="V70" s="971">
        <v>641</v>
      </c>
      <c r="W70" s="971"/>
      <c r="X70" s="971"/>
      <c r="Y70" s="971"/>
      <c r="Z70" s="971"/>
      <c r="AA70" s="971">
        <v>81</v>
      </c>
      <c r="AB70" s="971"/>
      <c r="AC70" s="971"/>
      <c r="AD70" s="971"/>
      <c r="AE70" s="971"/>
      <c r="AF70" s="971">
        <v>81</v>
      </c>
      <c r="AG70" s="971"/>
      <c r="AH70" s="971"/>
      <c r="AI70" s="971"/>
      <c r="AJ70" s="971"/>
      <c r="AK70" s="971">
        <v>128</v>
      </c>
      <c r="AL70" s="971"/>
      <c r="AM70" s="971"/>
      <c r="AN70" s="971"/>
      <c r="AO70" s="971"/>
      <c r="AP70" s="971" t="s">
        <v>565</v>
      </c>
      <c r="AQ70" s="971"/>
      <c r="AR70" s="971"/>
      <c r="AS70" s="971"/>
      <c r="AT70" s="971"/>
      <c r="AU70" s="971" t="s">
        <v>487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560</v>
      </c>
      <c r="C71" s="975"/>
      <c r="D71" s="975"/>
      <c r="E71" s="975"/>
      <c r="F71" s="975"/>
      <c r="G71" s="975"/>
      <c r="H71" s="975"/>
      <c r="I71" s="975"/>
      <c r="J71" s="975"/>
      <c r="K71" s="975"/>
      <c r="L71" s="975"/>
      <c r="M71" s="975"/>
      <c r="N71" s="975"/>
      <c r="O71" s="975"/>
      <c r="P71" s="976"/>
      <c r="Q71" s="977">
        <v>5892</v>
      </c>
      <c r="R71" s="971"/>
      <c r="S71" s="971"/>
      <c r="T71" s="971"/>
      <c r="U71" s="971"/>
      <c r="V71" s="971">
        <v>5654</v>
      </c>
      <c r="W71" s="971"/>
      <c r="X71" s="971"/>
      <c r="Y71" s="971"/>
      <c r="Z71" s="971"/>
      <c r="AA71" s="971">
        <v>238</v>
      </c>
      <c r="AB71" s="971"/>
      <c r="AC71" s="971"/>
      <c r="AD71" s="971"/>
      <c r="AE71" s="971"/>
      <c r="AF71" s="971">
        <v>238</v>
      </c>
      <c r="AG71" s="971"/>
      <c r="AH71" s="971"/>
      <c r="AI71" s="971"/>
      <c r="AJ71" s="971"/>
      <c r="AK71" s="971" t="s">
        <v>565</v>
      </c>
      <c r="AL71" s="971"/>
      <c r="AM71" s="971"/>
      <c r="AN71" s="971"/>
      <c r="AO71" s="971"/>
      <c r="AP71" s="971" t="s">
        <v>565</v>
      </c>
      <c r="AQ71" s="971"/>
      <c r="AR71" s="971"/>
      <c r="AS71" s="971"/>
      <c r="AT71" s="971"/>
      <c r="AU71" s="971" t="s">
        <v>487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561</v>
      </c>
      <c r="C72" s="975"/>
      <c r="D72" s="975"/>
      <c r="E72" s="975"/>
      <c r="F72" s="975"/>
      <c r="G72" s="975"/>
      <c r="H72" s="975"/>
      <c r="I72" s="975"/>
      <c r="J72" s="975"/>
      <c r="K72" s="975"/>
      <c r="L72" s="975"/>
      <c r="M72" s="975"/>
      <c r="N72" s="975"/>
      <c r="O72" s="975"/>
      <c r="P72" s="976"/>
      <c r="Q72" s="977">
        <v>1726</v>
      </c>
      <c r="R72" s="971"/>
      <c r="S72" s="971"/>
      <c r="T72" s="971"/>
      <c r="U72" s="971"/>
      <c r="V72" s="971">
        <v>1722</v>
      </c>
      <c r="W72" s="971"/>
      <c r="X72" s="971"/>
      <c r="Y72" s="971"/>
      <c r="Z72" s="971"/>
      <c r="AA72" s="971">
        <v>3</v>
      </c>
      <c r="AB72" s="971"/>
      <c r="AC72" s="971"/>
      <c r="AD72" s="971"/>
      <c r="AE72" s="971"/>
      <c r="AF72" s="971">
        <v>3</v>
      </c>
      <c r="AG72" s="971"/>
      <c r="AH72" s="971"/>
      <c r="AI72" s="971"/>
      <c r="AJ72" s="971"/>
      <c r="AK72" s="971">
        <v>38</v>
      </c>
      <c r="AL72" s="971"/>
      <c r="AM72" s="971"/>
      <c r="AN72" s="971"/>
      <c r="AO72" s="971"/>
      <c r="AP72" s="971" t="s">
        <v>565</v>
      </c>
      <c r="AQ72" s="971"/>
      <c r="AR72" s="971"/>
      <c r="AS72" s="971"/>
      <c r="AT72" s="971"/>
      <c r="AU72" s="971" t="s">
        <v>487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567</v>
      </c>
      <c r="C73" s="975"/>
      <c r="D73" s="975"/>
      <c r="E73" s="975"/>
      <c r="F73" s="975"/>
      <c r="G73" s="975"/>
      <c r="H73" s="975"/>
      <c r="I73" s="975"/>
      <c r="J73" s="975"/>
      <c r="K73" s="975"/>
      <c r="L73" s="975"/>
      <c r="M73" s="975"/>
      <c r="N73" s="975"/>
      <c r="O73" s="975"/>
      <c r="P73" s="976"/>
      <c r="Q73" s="977">
        <v>3</v>
      </c>
      <c r="R73" s="971"/>
      <c r="S73" s="971"/>
      <c r="T73" s="971"/>
      <c r="U73" s="971"/>
      <c r="V73" s="971">
        <v>3</v>
      </c>
      <c r="W73" s="971"/>
      <c r="X73" s="971"/>
      <c r="Y73" s="971"/>
      <c r="Z73" s="971"/>
      <c r="AA73" s="971">
        <v>0</v>
      </c>
      <c r="AB73" s="971"/>
      <c r="AC73" s="971"/>
      <c r="AD73" s="971"/>
      <c r="AE73" s="971"/>
      <c r="AF73" s="971">
        <v>0</v>
      </c>
      <c r="AG73" s="971"/>
      <c r="AH73" s="971"/>
      <c r="AI73" s="971"/>
      <c r="AJ73" s="971"/>
      <c r="AK73" s="971" t="s">
        <v>565</v>
      </c>
      <c r="AL73" s="971"/>
      <c r="AM73" s="971"/>
      <c r="AN73" s="971"/>
      <c r="AO73" s="971"/>
      <c r="AP73" s="971" t="s">
        <v>565</v>
      </c>
      <c r="AQ73" s="971"/>
      <c r="AR73" s="971"/>
      <c r="AS73" s="971"/>
      <c r="AT73" s="971"/>
      <c r="AU73" s="971" t="s">
        <v>487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568</v>
      </c>
      <c r="C74" s="975"/>
      <c r="D74" s="975"/>
      <c r="E74" s="975"/>
      <c r="F74" s="975"/>
      <c r="G74" s="975"/>
      <c r="H74" s="975"/>
      <c r="I74" s="975"/>
      <c r="J74" s="975"/>
      <c r="K74" s="975"/>
      <c r="L74" s="975"/>
      <c r="M74" s="975"/>
      <c r="N74" s="975"/>
      <c r="O74" s="975"/>
      <c r="P74" s="976"/>
      <c r="Q74" s="977">
        <v>12</v>
      </c>
      <c r="R74" s="971"/>
      <c r="S74" s="971"/>
      <c r="T74" s="971"/>
      <c r="U74" s="971"/>
      <c r="V74" s="971">
        <v>11</v>
      </c>
      <c r="W74" s="971"/>
      <c r="X74" s="971"/>
      <c r="Y74" s="971"/>
      <c r="Z74" s="971"/>
      <c r="AA74" s="971">
        <v>1</v>
      </c>
      <c r="AB74" s="971"/>
      <c r="AC74" s="971"/>
      <c r="AD74" s="971"/>
      <c r="AE74" s="971"/>
      <c r="AF74" s="971">
        <v>1</v>
      </c>
      <c r="AG74" s="971"/>
      <c r="AH74" s="971"/>
      <c r="AI74" s="971"/>
      <c r="AJ74" s="971"/>
      <c r="AK74" s="971" t="s">
        <v>565</v>
      </c>
      <c r="AL74" s="971"/>
      <c r="AM74" s="971"/>
      <c r="AN74" s="971"/>
      <c r="AO74" s="971"/>
      <c r="AP74" s="971" t="s">
        <v>565</v>
      </c>
      <c r="AQ74" s="971"/>
      <c r="AR74" s="971"/>
      <c r="AS74" s="971"/>
      <c r="AT74" s="971"/>
      <c r="AU74" s="971" t="s">
        <v>487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562</v>
      </c>
      <c r="C75" s="975"/>
      <c r="D75" s="975"/>
      <c r="E75" s="975"/>
      <c r="F75" s="975"/>
      <c r="G75" s="975"/>
      <c r="H75" s="975"/>
      <c r="I75" s="975"/>
      <c r="J75" s="975"/>
      <c r="K75" s="975"/>
      <c r="L75" s="975"/>
      <c r="M75" s="975"/>
      <c r="N75" s="975"/>
      <c r="O75" s="975"/>
      <c r="P75" s="976"/>
      <c r="Q75" s="978">
        <v>846</v>
      </c>
      <c r="R75" s="979"/>
      <c r="S75" s="979"/>
      <c r="T75" s="979"/>
      <c r="U75" s="980"/>
      <c r="V75" s="981">
        <v>789</v>
      </c>
      <c r="W75" s="979"/>
      <c r="X75" s="979"/>
      <c r="Y75" s="979"/>
      <c r="Z75" s="980"/>
      <c r="AA75" s="981">
        <v>57</v>
      </c>
      <c r="AB75" s="979"/>
      <c r="AC75" s="979"/>
      <c r="AD75" s="979"/>
      <c r="AE75" s="980"/>
      <c r="AF75" s="981">
        <v>57</v>
      </c>
      <c r="AG75" s="979"/>
      <c r="AH75" s="979"/>
      <c r="AI75" s="979"/>
      <c r="AJ75" s="980"/>
      <c r="AK75" s="981">
        <v>374</v>
      </c>
      <c r="AL75" s="979"/>
      <c r="AM75" s="979"/>
      <c r="AN75" s="979"/>
      <c r="AO75" s="980"/>
      <c r="AP75" s="981" t="s">
        <v>565</v>
      </c>
      <c r="AQ75" s="979"/>
      <c r="AR75" s="979"/>
      <c r="AS75" s="979"/>
      <c r="AT75" s="980"/>
      <c r="AU75" s="981" t="s">
        <v>487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563</v>
      </c>
      <c r="C76" s="975"/>
      <c r="D76" s="975"/>
      <c r="E76" s="975"/>
      <c r="F76" s="975"/>
      <c r="G76" s="975"/>
      <c r="H76" s="975"/>
      <c r="I76" s="975"/>
      <c r="J76" s="975"/>
      <c r="K76" s="975"/>
      <c r="L76" s="975"/>
      <c r="M76" s="975"/>
      <c r="N76" s="975"/>
      <c r="O76" s="975"/>
      <c r="P76" s="976"/>
      <c r="Q76" s="978">
        <v>1238</v>
      </c>
      <c r="R76" s="979"/>
      <c r="S76" s="979"/>
      <c r="T76" s="979"/>
      <c r="U76" s="980"/>
      <c r="V76" s="981">
        <v>1143</v>
      </c>
      <c r="W76" s="979"/>
      <c r="X76" s="979"/>
      <c r="Y76" s="979"/>
      <c r="Z76" s="980"/>
      <c r="AA76" s="981">
        <v>95</v>
      </c>
      <c r="AB76" s="979"/>
      <c r="AC76" s="979"/>
      <c r="AD76" s="979"/>
      <c r="AE76" s="980"/>
      <c r="AF76" s="981">
        <v>95</v>
      </c>
      <c r="AG76" s="979"/>
      <c r="AH76" s="979"/>
      <c r="AI76" s="979"/>
      <c r="AJ76" s="980"/>
      <c r="AK76" s="981" t="s">
        <v>565</v>
      </c>
      <c r="AL76" s="979"/>
      <c r="AM76" s="979"/>
      <c r="AN76" s="979"/>
      <c r="AO76" s="980"/>
      <c r="AP76" s="981" t="s">
        <v>565</v>
      </c>
      <c r="AQ76" s="979"/>
      <c r="AR76" s="979"/>
      <c r="AS76" s="979"/>
      <c r="AT76" s="980"/>
      <c r="AU76" s="981" t="s">
        <v>487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564</v>
      </c>
      <c r="C77" s="975"/>
      <c r="D77" s="975"/>
      <c r="E77" s="975"/>
      <c r="F77" s="975"/>
      <c r="G77" s="975"/>
      <c r="H77" s="975"/>
      <c r="I77" s="975"/>
      <c r="J77" s="975"/>
      <c r="K77" s="975"/>
      <c r="L77" s="975"/>
      <c r="M77" s="975"/>
      <c r="N77" s="975"/>
      <c r="O77" s="975"/>
      <c r="P77" s="976"/>
      <c r="Q77" s="978">
        <v>286479</v>
      </c>
      <c r="R77" s="979"/>
      <c r="S77" s="979"/>
      <c r="T77" s="979"/>
      <c r="U77" s="980"/>
      <c r="V77" s="981">
        <v>283821</v>
      </c>
      <c r="W77" s="979"/>
      <c r="X77" s="979"/>
      <c r="Y77" s="979"/>
      <c r="Z77" s="980"/>
      <c r="AA77" s="981">
        <v>2657</v>
      </c>
      <c r="AB77" s="979"/>
      <c r="AC77" s="979"/>
      <c r="AD77" s="979"/>
      <c r="AE77" s="980"/>
      <c r="AF77" s="981">
        <v>2657</v>
      </c>
      <c r="AG77" s="979"/>
      <c r="AH77" s="979"/>
      <c r="AI77" s="979"/>
      <c r="AJ77" s="980"/>
      <c r="AK77" s="981">
        <v>1846</v>
      </c>
      <c r="AL77" s="979"/>
      <c r="AM77" s="979"/>
      <c r="AN77" s="979"/>
      <c r="AO77" s="980"/>
      <c r="AP77" s="981" t="s">
        <v>565</v>
      </c>
      <c r="AQ77" s="979"/>
      <c r="AR77" s="979"/>
      <c r="AS77" s="979"/>
      <c r="AT77" s="980"/>
      <c r="AU77" s="981" t="s">
        <v>487</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3172</v>
      </c>
      <c r="AG88" s="959"/>
      <c r="AH88" s="959"/>
      <c r="AI88" s="959"/>
      <c r="AJ88" s="959"/>
      <c r="AK88" s="963"/>
      <c r="AL88" s="963"/>
      <c r="AM88" s="963"/>
      <c r="AN88" s="963"/>
      <c r="AO88" s="963"/>
      <c r="AP88" s="959">
        <v>530</v>
      </c>
      <c r="AQ88" s="959"/>
      <c r="AR88" s="959"/>
      <c r="AS88" s="959"/>
      <c r="AT88" s="959"/>
      <c r="AU88" s="959">
        <v>93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130</v>
      </c>
      <c r="CS102" s="953"/>
      <c r="CT102" s="953"/>
      <c r="CU102" s="953"/>
      <c r="CV102" s="954"/>
      <c r="CW102" s="952" t="s">
        <v>487</v>
      </c>
      <c r="CX102" s="953"/>
      <c r="CY102" s="953"/>
      <c r="CZ102" s="953"/>
      <c r="DA102" s="954"/>
      <c r="DB102" s="952" t="s">
        <v>487</v>
      </c>
      <c r="DC102" s="953"/>
      <c r="DD102" s="953"/>
      <c r="DE102" s="953"/>
      <c r="DF102" s="954"/>
      <c r="DG102" s="952" t="s">
        <v>487</v>
      </c>
      <c r="DH102" s="953"/>
      <c r="DI102" s="953"/>
      <c r="DJ102" s="953"/>
      <c r="DK102" s="954"/>
      <c r="DL102" s="952" t="s">
        <v>487</v>
      </c>
      <c r="DM102" s="953"/>
      <c r="DN102" s="953"/>
      <c r="DO102" s="953"/>
      <c r="DP102" s="954"/>
      <c r="DQ102" s="952" t="s">
        <v>487</v>
      </c>
      <c r="DR102" s="953"/>
      <c r="DS102" s="953"/>
      <c r="DT102" s="953"/>
      <c r="DU102" s="954"/>
      <c r="DV102" s="937" t="s">
        <v>487</v>
      </c>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1651890</v>
      </c>
      <c r="AB110" s="889"/>
      <c r="AC110" s="889"/>
      <c r="AD110" s="889"/>
      <c r="AE110" s="890"/>
      <c r="AF110" s="891">
        <v>1753602</v>
      </c>
      <c r="AG110" s="889"/>
      <c r="AH110" s="889"/>
      <c r="AI110" s="889"/>
      <c r="AJ110" s="890"/>
      <c r="AK110" s="891">
        <v>1741090</v>
      </c>
      <c r="AL110" s="889"/>
      <c r="AM110" s="889"/>
      <c r="AN110" s="889"/>
      <c r="AO110" s="890"/>
      <c r="AP110" s="892">
        <v>16.899999999999999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18038753</v>
      </c>
      <c r="BR110" s="842"/>
      <c r="BS110" s="842"/>
      <c r="BT110" s="842"/>
      <c r="BU110" s="842"/>
      <c r="BV110" s="842">
        <v>17444693</v>
      </c>
      <c r="BW110" s="842"/>
      <c r="BX110" s="842"/>
      <c r="BY110" s="842"/>
      <c r="BZ110" s="842"/>
      <c r="CA110" s="842">
        <v>17160426</v>
      </c>
      <c r="CB110" s="842"/>
      <c r="CC110" s="842"/>
      <c r="CD110" s="842"/>
      <c r="CE110" s="842"/>
      <c r="CF110" s="866">
        <v>166.7</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20504</v>
      </c>
      <c r="BR111" s="817"/>
      <c r="BS111" s="817"/>
      <c r="BT111" s="817"/>
      <c r="BU111" s="817"/>
      <c r="BV111" s="817">
        <v>10171</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8027776</v>
      </c>
      <c r="BR112" s="817"/>
      <c r="BS112" s="817"/>
      <c r="BT112" s="817"/>
      <c r="BU112" s="817"/>
      <c r="BV112" s="817">
        <v>7429147</v>
      </c>
      <c r="BW112" s="817"/>
      <c r="BX112" s="817"/>
      <c r="BY112" s="817"/>
      <c r="BZ112" s="817"/>
      <c r="CA112" s="817">
        <v>6642381</v>
      </c>
      <c r="CB112" s="817"/>
      <c r="CC112" s="817"/>
      <c r="CD112" s="817"/>
      <c r="CE112" s="817"/>
      <c r="CF112" s="875">
        <v>64.5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1064236</v>
      </c>
      <c r="AB113" s="919"/>
      <c r="AC113" s="919"/>
      <c r="AD113" s="919"/>
      <c r="AE113" s="920"/>
      <c r="AF113" s="921">
        <v>1077050</v>
      </c>
      <c r="AG113" s="919"/>
      <c r="AH113" s="919"/>
      <c r="AI113" s="919"/>
      <c r="AJ113" s="920"/>
      <c r="AK113" s="921">
        <v>1010393</v>
      </c>
      <c r="AL113" s="919"/>
      <c r="AM113" s="919"/>
      <c r="AN113" s="919"/>
      <c r="AO113" s="920"/>
      <c r="AP113" s="922">
        <v>9.8000000000000007</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147163</v>
      </c>
      <c r="BR113" s="817"/>
      <c r="BS113" s="817"/>
      <c r="BT113" s="817"/>
      <c r="BU113" s="817"/>
      <c r="BV113" s="817">
        <v>103994</v>
      </c>
      <c r="BW113" s="817"/>
      <c r="BX113" s="817"/>
      <c r="BY113" s="817"/>
      <c r="BZ113" s="817"/>
      <c r="CA113" s="817">
        <v>92780</v>
      </c>
      <c r="CB113" s="817"/>
      <c r="CC113" s="817"/>
      <c r="CD113" s="817"/>
      <c r="CE113" s="817"/>
      <c r="CF113" s="875">
        <v>0.9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41519</v>
      </c>
      <c r="AB114" s="780"/>
      <c r="AC114" s="780"/>
      <c r="AD114" s="780"/>
      <c r="AE114" s="781"/>
      <c r="AF114" s="782">
        <v>44142</v>
      </c>
      <c r="AG114" s="780"/>
      <c r="AH114" s="780"/>
      <c r="AI114" s="780"/>
      <c r="AJ114" s="781"/>
      <c r="AK114" s="782">
        <v>38302</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2201629</v>
      </c>
      <c r="BR114" s="817"/>
      <c r="BS114" s="817"/>
      <c r="BT114" s="817"/>
      <c r="BU114" s="817"/>
      <c r="BV114" s="817">
        <v>2009156</v>
      </c>
      <c r="BW114" s="817"/>
      <c r="BX114" s="817"/>
      <c r="BY114" s="817"/>
      <c r="BZ114" s="817"/>
      <c r="CA114" s="817">
        <v>2044088</v>
      </c>
      <c r="CB114" s="817"/>
      <c r="CC114" s="817"/>
      <c r="CD114" s="817"/>
      <c r="CE114" s="817"/>
      <c r="CF114" s="875">
        <v>19.899999999999999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10496</v>
      </c>
      <c r="AB115" s="919"/>
      <c r="AC115" s="919"/>
      <c r="AD115" s="919"/>
      <c r="AE115" s="920"/>
      <c r="AF115" s="921">
        <v>10333</v>
      </c>
      <c r="AG115" s="919"/>
      <c r="AH115" s="919"/>
      <c r="AI115" s="919"/>
      <c r="AJ115" s="920"/>
      <c r="AK115" s="921">
        <v>10598</v>
      </c>
      <c r="AL115" s="919"/>
      <c r="AM115" s="919"/>
      <c r="AN115" s="919"/>
      <c r="AO115" s="920"/>
      <c r="AP115" s="922">
        <v>0.1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20504</v>
      </c>
      <c r="DH116" s="780"/>
      <c r="DI116" s="780"/>
      <c r="DJ116" s="780"/>
      <c r="DK116" s="781"/>
      <c r="DL116" s="782">
        <v>10171</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2768141</v>
      </c>
      <c r="AB117" s="903"/>
      <c r="AC117" s="903"/>
      <c r="AD117" s="903"/>
      <c r="AE117" s="904"/>
      <c r="AF117" s="905">
        <v>2885127</v>
      </c>
      <c r="AG117" s="903"/>
      <c r="AH117" s="903"/>
      <c r="AI117" s="903"/>
      <c r="AJ117" s="904"/>
      <c r="AK117" s="905">
        <v>2800383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28435825</v>
      </c>
      <c r="BR119" s="845"/>
      <c r="BS119" s="845"/>
      <c r="BT119" s="845"/>
      <c r="BU119" s="845"/>
      <c r="BV119" s="845">
        <v>26997161</v>
      </c>
      <c r="BW119" s="845"/>
      <c r="BX119" s="845"/>
      <c r="BY119" s="845"/>
      <c r="BZ119" s="845"/>
      <c r="CA119" s="845">
        <v>25939675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10483963</v>
      </c>
      <c r="BR120" s="842"/>
      <c r="BS120" s="842"/>
      <c r="BT120" s="842"/>
      <c r="BU120" s="842"/>
      <c r="BV120" s="842">
        <v>11876623</v>
      </c>
      <c r="BW120" s="842"/>
      <c r="BX120" s="842"/>
      <c r="BY120" s="842"/>
      <c r="BZ120" s="842"/>
      <c r="CA120" s="842">
        <v>11979494</v>
      </c>
      <c r="CB120" s="842"/>
      <c r="CC120" s="842"/>
      <c r="CD120" s="842"/>
      <c r="CE120" s="842"/>
      <c r="CF120" s="866">
        <v>116.4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7316935</v>
      </c>
      <c r="DH120" s="842"/>
      <c r="DI120" s="842"/>
      <c r="DJ120" s="842"/>
      <c r="DK120" s="842"/>
      <c r="DL120" s="842">
        <v>6743545</v>
      </c>
      <c r="DM120" s="842"/>
      <c r="DN120" s="842"/>
      <c r="DO120" s="842"/>
      <c r="DP120" s="842"/>
      <c r="DQ120" s="842">
        <v>6034624</v>
      </c>
      <c r="DR120" s="842"/>
      <c r="DS120" s="842"/>
      <c r="DT120" s="842"/>
      <c r="DU120" s="842"/>
      <c r="DV120" s="843">
        <v>58.6</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811578</v>
      </c>
      <c r="BR121" s="817"/>
      <c r="BS121" s="817"/>
      <c r="BT121" s="817"/>
      <c r="BU121" s="817"/>
      <c r="BV121" s="817">
        <v>764113</v>
      </c>
      <c r="BW121" s="817"/>
      <c r="BX121" s="817"/>
      <c r="BY121" s="817"/>
      <c r="BZ121" s="817"/>
      <c r="CA121" s="817">
        <v>809667</v>
      </c>
      <c r="CB121" s="817"/>
      <c r="CC121" s="817"/>
      <c r="CD121" s="817"/>
      <c r="CE121" s="817"/>
      <c r="CF121" s="875">
        <v>7.9</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639760</v>
      </c>
      <c r="DH121" s="817"/>
      <c r="DI121" s="817"/>
      <c r="DJ121" s="817"/>
      <c r="DK121" s="817"/>
      <c r="DL121" s="817">
        <v>632534</v>
      </c>
      <c r="DM121" s="817"/>
      <c r="DN121" s="817"/>
      <c r="DO121" s="817"/>
      <c r="DP121" s="817"/>
      <c r="DQ121" s="817">
        <v>570262</v>
      </c>
      <c r="DR121" s="817"/>
      <c r="DS121" s="817"/>
      <c r="DT121" s="817"/>
      <c r="DU121" s="817"/>
      <c r="DV121" s="794">
        <v>5.5</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20514146</v>
      </c>
      <c r="BR122" s="845"/>
      <c r="BS122" s="845"/>
      <c r="BT122" s="845"/>
      <c r="BU122" s="845"/>
      <c r="BV122" s="845">
        <v>19525895</v>
      </c>
      <c r="BW122" s="845"/>
      <c r="BX122" s="845"/>
      <c r="BY122" s="845"/>
      <c r="BZ122" s="845"/>
      <c r="CA122" s="845">
        <v>18615956</v>
      </c>
      <c r="CB122" s="845"/>
      <c r="CC122" s="845"/>
      <c r="CD122" s="845"/>
      <c r="CE122" s="845"/>
      <c r="CF122" s="846">
        <v>180.8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71081</v>
      </c>
      <c r="DH122" s="817"/>
      <c r="DI122" s="817"/>
      <c r="DJ122" s="817"/>
      <c r="DK122" s="817"/>
      <c r="DL122" s="817">
        <v>53068</v>
      </c>
      <c r="DM122" s="817"/>
      <c r="DN122" s="817"/>
      <c r="DO122" s="817"/>
      <c r="DP122" s="817"/>
      <c r="DQ122" s="817">
        <v>37495</v>
      </c>
      <c r="DR122" s="817"/>
      <c r="DS122" s="817"/>
      <c r="DT122" s="817"/>
      <c r="DU122" s="817"/>
      <c r="DV122" s="794">
        <v>0.4</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10008</v>
      </c>
      <c r="AB123" s="780"/>
      <c r="AC123" s="780"/>
      <c r="AD123" s="780"/>
      <c r="AE123" s="781"/>
      <c r="AF123" s="782">
        <v>10008</v>
      </c>
      <c r="AG123" s="780"/>
      <c r="AH123" s="780"/>
      <c r="AI123" s="780"/>
      <c r="AJ123" s="781"/>
      <c r="AK123" s="782">
        <v>10008</v>
      </c>
      <c r="AL123" s="780"/>
      <c r="AM123" s="780"/>
      <c r="AN123" s="780"/>
      <c r="AO123" s="781"/>
      <c r="AP123" s="824">
        <v>0.1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31809687</v>
      </c>
      <c r="BR123" s="833"/>
      <c r="BS123" s="833"/>
      <c r="BT123" s="833"/>
      <c r="BU123" s="833"/>
      <c r="BV123" s="833">
        <v>32166631</v>
      </c>
      <c r="BW123" s="833"/>
      <c r="BX123" s="833"/>
      <c r="BY123" s="833"/>
      <c r="BZ123" s="833"/>
      <c r="CA123" s="833">
        <v>31405117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488</v>
      </c>
      <c r="AB127" s="780"/>
      <c r="AC127" s="780"/>
      <c r="AD127" s="780"/>
      <c r="AE127" s="781"/>
      <c r="AF127" s="782">
        <v>325</v>
      </c>
      <c r="AG127" s="780"/>
      <c r="AH127" s="780"/>
      <c r="AI127" s="780"/>
      <c r="AJ127" s="781"/>
      <c r="AK127" s="782">
        <v>590</v>
      </c>
      <c r="AL127" s="780"/>
      <c r="AM127" s="780"/>
      <c r="AN127" s="780"/>
      <c r="AO127" s="781"/>
      <c r="AP127" s="824">
        <v>0</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97558</v>
      </c>
      <c r="AB128" s="801"/>
      <c r="AC128" s="801"/>
      <c r="AD128" s="801"/>
      <c r="AE128" s="802"/>
      <c r="AF128" s="803">
        <v>118757</v>
      </c>
      <c r="AG128" s="801"/>
      <c r="AH128" s="801"/>
      <c r="AI128" s="801"/>
      <c r="AJ128" s="802"/>
      <c r="AK128" s="803">
        <v>127623</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13.03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12453315</v>
      </c>
      <c r="AB129" s="780"/>
      <c r="AC129" s="780"/>
      <c r="AD129" s="780"/>
      <c r="AE129" s="781"/>
      <c r="AF129" s="782">
        <v>11985747</v>
      </c>
      <c r="AG129" s="780"/>
      <c r="AH129" s="780"/>
      <c r="AI129" s="780"/>
      <c r="AJ129" s="781"/>
      <c r="AK129" s="782">
        <v>12260105</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18.03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1984659</v>
      </c>
      <c r="AB130" s="780"/>
      <c r="AC130" s="780"/>
      <c r="AD130" s="780"/>
      <c r="AE130" s="781"/>
      <c r="AF130" s="782">
        <v>1980321</v>
      </c>
      <c r="AG130" s="780"/>
      <c r="AH130" s="780"/>
      <c r="AI130" s="780"/>
      <c r="AJ130" s="781"/>
      <c r="AK130" s="782">
        <v>1966374</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10468656</v>
      </c>
      <c r="AB131" s="764"/>
      <c r="AC131" s="764"/>
      <c r="AD131" s="764"/>
      <c r="AE131" s="765"/>
      <c r="AF131" s="766">
        <v>10005426</v>
      </c>
      <c r="AG131" s="764"/>
      <c r="AH131" s="764"/>
      <c r="AI131" s="764"/>
      <c r="AJ131" s="765"/>
      <c r="AK131" s="766">
        <v>10293731</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6.5521686829999997</v>
      </c>
      <c r="AB132" s="745"/>
      <c r="AC132" s="745"/>
      <c r="AD132" s="745"/>
      <c r="AE132" s="746"/>
      <c r="AF132" s="747">
        <v>7.8562272110000002</v>
      </c>
      <c r="AG132" s="745"/>
      <c r="AH132" s="745"/>
      <c r="AI132" s="745"/>
      <c r="AJ132" s="746"/>
      <c r="AK132" s="747">
        <v>6.8622931759999997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6.5</v>
      </c>
      <c r="AB133" s="724"/>
      <c r="AC133" s="724"/>
      <c r="AD133" s="724"/>
      <c r="AE133" s="725"/>
      <c r="AF133" s="723">
        <v>7</v>
      </c>
      <c r="AG133" s="724"/>
      <c r="AH133" s="724"/>
      <c r="AI133" s="724"/>
      <c r="AJ133" s="725"/>
      <c r="AK133" s="723">
        <v>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ROZ+stHUKq09NPz0DICTnSYKTendFOn/zdXhVcHPdAhc7ttMKMJtbw3gkBeSOw51aULg0FTpXjgk413tar7GA==" saltValue="Cb6RE8+9qnNqUc6m6ePS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61" zoomScaleNormal="85" zoomScaleSheetLayoutView="100" workbookViewId="0">
      <selection activeCell="AZ75" sqref="AZ7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f7ZRs0JsC9Pqa5k6IS38bvwjI76x8AJ0DRiUBS/ciPxoqOgF/D/9GzggVHVXzPvDoFZWKhvuMgv2Er9/l64vA==" saltValue="pp3p9QRJIYvbcs/uvm+D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5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fQ9GILN+Agm7CEhx0ZsSyv45eehVRZcVgBQTY7q8858trNVtwxQwBpCkvv4pD4Zj5BjxWJj+rbMvx2WFCXSeQ==" saltValue="xG6WsYV7xWIzIP6EjtQnn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2969022</v>
      </c>
      <c r="AP9" s="281">
        <v>99348</v>
      </c>
      <c r="AQ9" s="282">
        <v>90328</v>
      </c>
      <c r="AR9" s="283">
        <v>10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378212</v>
      </c>
      <c r="AP10" s="284">
        <v>12656</v>
      </c>
      <c r="AQ10" s="285">
        <v>7878</v>
      </c>
      <c r="AR10" s="286">
        <v>60.6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10936</v>
      </c>
      <c r="AP11" s="284">
        <v>366</v>
      </c>
      <c r="AQ11" s="285">
        <v>2111</v>
      </c>
      <c r="AR11" s="286">
        <v>-82.7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26</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44456</v>
      </c>
      <c r="AP13" s="284">
        <v>1488</v>
      </c>
      <c r="AQ13" s="285">
        <v>2999</v>
      </c>
      <c r="AR13" s="286">
        <v>-50.4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30679</v>
      </c>
      <c r="AP14" s="284">
        <v>1027</v>
      </c>
      <c r="AQ14" s="285">
        <v>1839</v>
      </c>
      <c r="AR14" s="286">
        <v>-44.2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-172619</v>
      </c>
      <c r="AP15" s="284">
        <v>-5776</v>
      </c>
      <c r="AQ15" s="285">
        <v>-5426</v>
      </c>
      <c r="AR15" s="286">
        <v>6.5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3260686</v>
      </c>
      <c r="AP16" s="284">
        <v>109108</v>
      </c>
      <c r="AQ16" s="285">
        <v>99756</v>
      </c>
      <c r="AR16" s="286">
        <v>9.4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9.9</v>
      </c>
      <c r="AP21" s="298">
        <v>9.01</v>
      </c>
      <c r="AQ21" s="299">
        <v>0.89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93.2</v>
      </c>
      <c r="AP22" s="303">
        <v>97.5</v>
      </c>
      <c r="AQ22" s="304">
        <v>-4.3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1741090</v>
      </c>
      <c r="AP32" s="312">
        <v>58260</v>
      </c>
      <c r="AQ32" s="313">
        <v>56025</v>
      </c>
      <c r="AR32" s="314">
        <v>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1010393</v>
      </c>
      <c r="AP35" s="312">
        <v>33809</v>
      </c>
      <c r="AQ35" s="313">
        <v>18604</v>
      </c>
      <c r="AR35" s="314">
        <v>81.7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38302</v>
      </c>
      <c r="AP36" s="312">
        <v>1282</v>
      </c>
      <c r="AQ36" s="313">
        <v>2667</v>
      </c>
      <c r="AR36" s="314">
        <v>-51.9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10598</v>
      </c>
      <c r="AP37" s="312">
        <v>355</v>
      </c>
      <c r="AQ37" s="313">
        <v>441</v>
      </c>
      <c r="AR37" s="314">
        <v>-19.5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6</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-127623</v>
      </c>
      <c r="AP39" s="312">
        <v>-4270</v>
      </c>
      <c r="AQ39" s="313">
        <v>-4261</v>
      </c>
      <c r="AR39" s="314">
        <v>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-1966374</v>
      </c>
      <c r="AP40" s="312">
        <v>-65798</v>
      </c>
      <c r="AQ40" s="313">
        <v>-49695</v>
      </c>
      <c r="AR40" s="314">
        <v>32.4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706386</v>
      </c>
      <c r="AP41" s="312">
        <v>23637</v>
      </c>
      <c r="AQ41" s="313">
        <v>23786</v>
      </c>
      <c r="AR41" s="314">
        <v>-0.6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2987484</v>
      </c>
      <c r="AN51" s="334">
        <v>93248</v>
      </c>
      <c r="AO51" s="335">
        <v>19.7</v>
      </c>
      <c r="AP51" s="336">
        <v>74581</v>
      </c>
      <c r="AQ51" s="337">
        <v>7</v>
      </c>
      <c r="AR51" s="338">
        <v>12.7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1798646</v>
      </c>
      <c r="AN52" s="342">
        <v>56141</v>
      </c>
      <c r="AO52" s="343">
        <v>8.4</v>
      </c>
      <c r="AP52" s="344">
        <v>41563</v>
      </c>
      <c r="AQ52" s="345">
        <v>6.8</v>
      </c>
      <c r="AR52" s="346">
        <v>1.6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1901864</v>
      </c>
      <c r="AN53" s="334">
        <v>60805</v>
      </c>
      <c r="AO53" s="335">
        <v>-34.799999999999997</v>
      </c>
      <c r="AP53" s="336">
        <v>76347</v>
      </c>
      <c r="AQ53" s="337">
        <v>2.4</v>
      </c>
      <c r="AR53" s="338">
        <v>-37.200000000000003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909175</v>
      </c>
      <c r="AN54" s="342">
        <v>29068</v>
      </c>
      <c r="AO54" s="343">
        <v>-48.2</v>
      </c>
      <c r="AP54" s="344">
        <v>41762</v>
      </c>
      <c r="AQ54" s="345">
        <v>0.5</v>
      </c>
      <c r="AR54" s="346">
        <v>-48.7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1702895</v>
      </c>
      <c r="AN55" s="334">
        <v>55239</v>
      </c>
      <c r="AO55" s="335">
        <v>-9.1999999999999993</v>
      </c>
      <c r="AP55" s="336">
        <v>69604</v>
      </c>
      <c r="AQ55" s="337">
        <v>-8.8000000000000007</v>
      </c>
      <c r="AR55" s="338">
        <v>-0.4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1172619</v>
      </c>
      <c r="AN56" s="342">
        <v>38037</v>
      </c>
      <c r="AO56" s="343">
        <v>30.9</v>
      </c>
      <c r="AP56" s="344">
        <v>36247</v>
      </c>
      <c r="AQ56" s="345">
        <v>-13.2</v>
      </c>
      <c r="AR56" s="346">
        <v>44.1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2989220</v>
      </c>
      <c r="AN57" s="334">
        <v>98508</v>
      </c>
      <c r="AO57" s="335">
        <v>78.3</v>
      </c>
      <c r="AP57" s="336">
        <v>68410</v>
      </c>
      <c r="AQ57" s="337">
        <v>-1.7</v>
      </c>
      <c r="AR57" s="338">
        <v>80</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1278524</v>
      </c>
      <c r="AN58" s="342">
        <v>42133</v>
      </c>
      <c r="AO58" s="343">
        <v>10.8</v>
      </c>
      <c r="AP58" s="344">
        <v>35086</v>
      </c>
      <c r="AQ58" s="345">
        <v>-3.2</v>
      </c>
      <c r="AR58" s="346">
        <v>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4036547</v>
      </c>
      <c r="AN59" s="334">
        <v>135069</v>
      </c>
      <c r="AO59" s="335">
        <v>37.1</v>
      </c>
      <c r="AP59" s="336">
        <v>73019</v>
      </c>
      <c r="AQ59" s="337">
        <v>6.7</v>
      </c>
      <c r="AR59" s="338">
        <v>30.4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1055638</v>
      </c>
      <c r="AN60" s="342">
        <v>35323</v>
      </c>
      <c r="AO60" s="343">
        <v>-16.2</v>
      </c>
      <c r="AP60" s="344">
        <v>39427</v>
      </c>
      <c r="AQ60" s="345">
        <v>12.4</v>
      </c>
      <c r="AR60" s="346">
        <v>-28.6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2723602</v>
      </c>
      <c r="AN61" s="349">
        <v>88574</v>
      </c>
      <c r="AO61" s="350">
        <v>18.2</v>
      </c>
      <c r="AP61" s="351">
        <v>72392</v>
      </c>
      <c r="AQ61" s="352">
        <v>1.1000000000000001</v>
      </c>
      <c r="AR61" s="338">
        <v>17.100000000000001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1242920</v>
      </c>
      <c r="AN62" s="342">
        <v>40140</v>
      </c>
      <c r="AO62" s="343">
        <v>-2.9</v>
      </c>
      <c r="AP62" s="344">
        <v>38817</v>
      </c>
      <c r="AQ62" s="345">
        <v>0.7</v>
      </c>
      <c r="AR62" s="346">
        <v>-3.6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bQAr1uIoJ8Nt4YwYXHIxS9RxWsshaCmrU3u7Meg7M8xc2jeZxWCJ4nln3LQNMhTJRPLKi0jq7/6yAq7GbcPJQ==" saltValue="9NC1HgbI+CxCKEiJA+5n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IAcLz2Up1RLjSgqBBdW+iupQifKKX5K7TYOMNVu3aMbCk+q+hl9Pd+KX1EyyTGb8Ym5AgCAXvT3OrK29gKsaWg==" saltValue="b3HEGT9uP/m8j+WQAIGY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I98" sqref="BI9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9Ffum3NS830vDkyzJmHKuCcs43MLVw6t7dl7bz3wokRHAeP7BJhKHHT/Kmy2N80TFJVdOCTB7MwpzCglkKcsdQ==" saltValue="KRg4299t0SHDzeWt8N+Vd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42.99</v>
      </c>
      <c r="G47" s="12">
        <v>41.89</v>
      </c>
      <c r="H47" s="12">
        <v>40.97</v>
      </c>
      <c r="I47" s="12">
        <v>42.58</v>
      </c>
      <c r="J47" s="13">
        <v>41.65</v>
      </c>
    </row>
    <row r="48" spans="2:10" ht="57.75" customHeight="1" x14ac:dyDescent="0.15">
      <c r="B48" s="14"/>
      <c r="C48" s="1141" t="s">
        <v>4</v>
      </c>
      <c r="D48" s="1141"/>
      <c r="E48" s="1142"/>
      <c r="F48" s="15">
        <v>14.74</v>
      </c>
      <c r="G48" s="16">
        <v>24.65</v>
      </c>
      <c r="H48" s="16">
        <v>18.489999999999998</v>
      </c>
      <c r="I48" s="16">
        <v>19.88</v>
      </c>
      <c r="J48" s="17">
        <v>15.79</v>
      </c>
    </row>
    <row r="49" spans="2:10" ht="57.75" customHeight="1" thickBot="1" x14ac:dyDescent="0.2">
      <c r="B49" s="18"/>
      <c r="C49" s="1143" t="s">
        <v>5</v>
      </c>
      <c r="D49" s="1143"/>
      <c r="E49" s="1144"/>
      <c r="F49" s="19" t="s">
        <v>530</v>
      </c>
      <c r="G49" s="20">
        <v>10.32</v>
      </c>
      <c r="H49" s="20" t="s">
        <v>531</v>
      </c>
      <c r="I49" s="20">
        <v>0.69</v>
      </c>
      <c r="J49" s="21" t="s">
        <v>532</v>
      </c>
    </row>
    <row r="50" spans="2:10" x14ac:dyDescent="0.15"/>
  </sheetData>
  <sheetProtection algorithmName="SHA-512" hashValue="fncs7HBeEEjEi/LeKtJYM397B0ueOYVCGjhww2eX4nFDJB8/otuYwjY2MLjPayMticYYemL8F/iMOEEfF5jWag==" saltValue="lMC7dZAQ06k0vQDWUyFS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笹井　赳夫</cp:lastModifiedBy>
  <dcterms:created xsi:type="dcterms:W3CDTF">2025-02-19T02:06:46Z</dcterms:created>
  <dcterms:modified xsi:type="dcterms:W3CDTF">2025-09-30T05:38:00Z</dcterms:modified>
  <cp:category/>
</cp:coreProperties>
</file>