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ACDD42CF-EFC7-49A1-A722-4E64A6FFE13C}"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E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<sst xmlns="http://schemas.openxmlformats.org/spreadsheetml/2006/main" count="1153" uniqueCount="577">
  <si>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</si>
  <si>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</si>
  <si>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</si>
  <si>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</si>
  <si>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</si>
  <si>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</si>
  <si>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</si>
  <si>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</si>
  <si>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</si>
  <si>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</si>
  <si>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</si>
  <si>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</si>
  <si>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</si>
  <si>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</si>
  <si>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</si>
  <si>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</si>
  <si>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</si>
  <si>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</si>
  <si>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</si>
  <si>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</si>
  <si>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</si>
  <si>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</si>
  <si>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</si>
  <si>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</si>
  <si>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</si>
  <si>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</si>
  <si>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</si>
  <si>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</si>
  <si>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</si>
  <si>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</si>
  <si>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</si>
  <si>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</si>
  <si>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</si>
  <si>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</si>
  <si>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</si>
  <si>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</si>
  <si>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</si>
  <si>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</si>
  <si>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</si>
  <si>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</si>
  <si>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</si>
  <si>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</si>
  <si>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</si>
  <si>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</si>
  <si>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</si>
  <si>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</si>
  <si>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</si>
  <si>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</si>
  <si>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</si>
  <si>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</si>
  <si>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</si>
  <si>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</si>
  <si>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</si>
  <si>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</si>
  <si>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</si>
  <si>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</si>
  <si>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</si>
  <si>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</si>
  <si>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</si>
  <si>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</si>
  <si>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</si>
  <si>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</si>
  <si>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</si>
  <si>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</si>
  <si>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</si>
  <si>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</si>
  <si>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</si>
  <si>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</si>
  <si>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</si>
  <si>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</si>
  <si>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</si>
  <si>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</si>
  <si>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</si>
  <si>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</si>
  <si>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</si>
  <si>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</si>
  <si>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</si>
  <si>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</si>
  <si>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</si>
  <si>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</si>
  <si>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</si>
  <si>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</si>
  <si>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</si>
  <si>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</si>
  <si>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</si>
  <si>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</si>
  <si>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</si>
  <si>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</si>
  <si>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</si>
  <si>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</si>
  <si>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</si>
  <si>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</si>
  <si>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</si>
  <si>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</si>
  <si>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南魚沼市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</si>
  <si>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</si>
  <si>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</si>
  <si>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</si>
  <si>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</si>
  <si>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</si>
  <si>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</si>
  <si>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</si>
  <si>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</si>
  <si>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</si>
  <si>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</si>
  <si>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</si>
  <si>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</si>
  <si>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</si>
  <si>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</si>
  <si>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</si>
  <si>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</si>
  <si>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</si>
  <si>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</si>
  <si>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</si>
  <si>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</si>
  <si>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</si>
  <si>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</si>
  <si>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</si>
  <si>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</si>
  <si>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</si>
  <si>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</si>
  <si>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</si>
  <si>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</si>
  <si>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</si>
  <si>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</si>
  <si>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</si>
  <si>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</si>
  <si>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</si>
  <si>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</si>
  <si>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</si>
  <si>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</si>
  <si>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</si>
  <si>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</si>
  <si>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</si>
  <si>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</si>
  <si>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</si>
  <si>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</si>
  <si>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</si>
  <si>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</si>
  <si>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</si>
  <si>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</si>
  <si>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</si>
  <si>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</si>
  <si>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</si>
  <si>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</si>
  <si>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</si>
  <si>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</si>
  <si>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</si>
  <si>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</si>
  <si>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</si>
  <si>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</si>
  <si>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</si>
  <si>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</si>
  <si>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</si>
  <si>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</si>
  <si>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</si>
  <si>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</si>
  <si>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</si>
  <si>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</si>
  <si>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</si>
  <si>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</si>
  <si>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</si>
  <si>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</si>
  <si>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</si>
  <si>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</si>
  <si>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</si>
  <si>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</si>
  <si>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</si>
  <si>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</si>
  <si>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</si>
  <si>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</si>
  <si>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</si>
  <si>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</si>
  <si>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</si>
  <si>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</si>
  <si>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</si>
  <si>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</si>
  <si>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</si>
  <si>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</si>
  <si>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</si>
  <si>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</si>
  <si>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</si>
  <si>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</si>
  <si>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</si>
  <si>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</si>
  <si>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</si>
  <si>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</si>
  <si>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</si>
  <si>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</si>
  <si>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</si>
  <si>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</si>
  <si>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</si>
  <si>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</si>
  <si>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</si>
  <si>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</si>
  <si>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</si>
  <si>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</si>
  <si>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</si>
  <si>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</si>
  <si>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</si>
  <si>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</si>
  <si>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</si>
  <si>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</si>
  <si>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新潟県南魚沼市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</si>
  <si>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</si>
  <si>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</si>
  <si>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</si>
  <si>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</si>
  <si>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</si>
  <si>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</si>
  <si>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</si>
  <si>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</si>
  <si>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</si>
  <si>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</si>
  <si>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</si>
  <si>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</si>
  <si>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</si>
  <si>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</si>
  <si>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</si>
  <si>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</si>
  <si>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</si>
  <si>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</si>
  <si>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</si>
  <si>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</si>
  <si>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</si>
  <si>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</si>
  <si>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</si>
  <si>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</si>
  <si>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</si>
  <si>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</si>
  <si>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</si>
  <si>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</si>
  <si>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</si>
  <si>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</si>
  <si>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</si>
  <si>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</si>
  <si>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</si>
  <si>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</si>
  <si>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</si>
  <si>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</si>
  <si>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</si>
  <si>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</si>
  <si>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</si>
  <si>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</si>
  <si>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</si>
  <si>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</si>
  <si>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</si>
  <si>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</si>
  <si>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</si>
  <si>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</si>
  <si>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</si>
  <si>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</si>
  <si>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</si>
  <si>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</si>
  <si>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</si>
  <si>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</si>
  <si>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</si>
  <si>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</si>
  <si>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</si>
  <si>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</si>
  <si>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</si>
  <si>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</si>
  <si>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</si>
  <si>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</si>
  <si>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</si>
  <si>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</si>
  <si>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</si>
  <si>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</si>
  <si>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</si>
  <si>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</si>
  <si>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</si>
  <si>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</si>
  <si>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</si>
  <si>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</si>
  <si>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</si>
  <si>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</si>
  <si>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</si>
  <si>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</si>
  <si>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</si>
  <si>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</si>
  <si>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</si>
  <si>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</si>
  <si>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</si>
  <si>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</si>
  <si>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</si>
  <si>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</si>
  <si>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</si>
  <si>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</si>
  <si>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</si>
  <si>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</si>
  <si>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</si>
  <si>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</si>
  <si>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</si>
  <si>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</si>
  <si>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</si>
  <si>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</si>
  <si>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</si>
  <si>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</si>
  <si>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</si>
  <si>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</si>
  <si>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</si>
  <si>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</si>
  <si>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</si>
  <si>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</si>
  <si>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</si>
  <si>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</si>
  <si>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</si>
  <si>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</si>
  <si>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</si>
  <si>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</si>
  <si>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</si>
  <si>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</si>
  <si>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</si>
  <si>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</si>
  <si>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</si>
  <si>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</si>
  <si>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</si>
  <si>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</si>
  <si>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</si>
  <si>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</si>
  <si>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</si>
  <si>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</si>
  <si>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</si>
  <si>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</si>
  <si>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</si>
  <si>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</si>
  <si>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</si>
  <si>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</si>
  <si>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</si>
  <si>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</si>
  <si>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</si>
  <si>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</si>
  <si>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</si>
  <si>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</si>
  <si>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</si>
  <si>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</si>
  <si>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</si>
  <si>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</si>
  <si>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</si>
  <si>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</si>
  <si>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</si>
  <si>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</si>
  <si>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</si>
  <si>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</si>
  <si>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</si>
  <si>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</si>
  <si>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</si>
  <si>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</si>
  <si>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</si>
  <si>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</si>
  <si>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</si>
  <si>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</si>
  <si>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</si>
  <si>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</si>
  <si>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新潟県南魚沼市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</si>
  <si>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</si>
  <si>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</si>
  <si>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</si>
  <si>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</si>
  <si>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</si>
  <si>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</si>
  <si>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</si>
  <si>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</si>
  <si>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</si>
  <si>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</si>
  <si>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</si>
  <si>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</si>
  <si>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</si>
  <si>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</si>
  <si>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</si>
  <si>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</si>
  <si>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</si>
  <si>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</si>
  <si>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</si>
  <si>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</si>
  <si>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</si>
  <si>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</si>
  <si>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</si>
  <si>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</si>
  <si>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</si>
  <si>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</si>
  <si>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</si>
  <si>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</si>
  <si>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</si>
  <si>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</si>
  <si>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</si>
  <si>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</si>
  <si>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</si>
  <si>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</si>
  <si>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</si>
  <si>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</si>
  <si>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</si>
  <si>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</si>
  <si>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</si>
  <si>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</si>
  <si>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</si>
  <si>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</si>
  <si>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</si>
  <si>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</si>
  <si>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</si>
  <si>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</si>
  <si>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</si>
  <si>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</si>
  <si>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</si>
  <si>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</si>
  <si>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</si>
  <si>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</si>
  <si>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</si>
  <si>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</si>
  <si>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</si>
  <si>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</si>
  <si>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</si>
  <si>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</si>
  <si>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</si>
  <si>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</si>
  <si>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</si>
  <si>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</si>
  <si>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</si>
  <si>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</si>
  <si>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</si>
  <si>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</si>
  <si>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</si>
  <si>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</si>
  <si>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</si>
  <si>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</si>
  <si>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</si>
  <si>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</si>
  <si>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</si>
  <si>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</si>
  <si>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</si>
  <si>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</si>
  <si>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</si>
  <si>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</si>
  <si>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</si>
  <si>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</si>
  <si>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</si>
  <si>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</si>
  <si>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</si>
  <si>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</si>
  <si>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</si>
  <si>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</si>
  <si>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</si>
  <si>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</si>
  <si>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</si>
  <si>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</si>
  <si>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</si>
  <si>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</si>
  <si>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</si>
  <si>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</si>
  <si>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</si>
  <si>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</si>
  <si>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</si>
  <si>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</si>
  <si>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</si>
  <si>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</si>
  <si>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</si>
  <si>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</si>
  <si>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</si>
  <si>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</si>
  <si>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</si>
  <si>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</si>
  <si>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</si>
  <si>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</si>
  <si>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</si>
  <si>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</si>
  <si>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</si>
  <si>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</si>
  <si>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</si>
  <si>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</si>
  <si>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</si>
  <si>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</si>
  <si>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</si>
  <si>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</si>
  <si>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</si>
  <si>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</si>
  <si>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</si>
  <si>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</si>
  <si>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</si>
  <si>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</si>
  <si>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</si>
  <si>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</si>
  <si>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</si>
  <si>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</si>
  <si>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</si>
  <si>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</si>
  <si>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</si>
  <si>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</si>
  <si>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</si>
  <si>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</si>
  <si>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</si>
  <si>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</si>
  <si>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</si>
  <si>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</si>
  <si>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</si>
  <si>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</si>
  <si>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</si>
  <si>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</si>
  <si>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</si>
  <si>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</si>
  <si>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</si>
  <si>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</si>
  <si>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</si>
  <si>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</si>
  <si>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</si>
  <si>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</si>
  <si>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</si>
  <si>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</si>
  <si>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</si>
  <si>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</si>
  <si>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</si>
  <si>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</si>
  <si>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</si>
  <si>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</si>
  <si>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</si>
  <si>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</si>
  <si>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</si>
  <si>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</si>
  <si>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</si>
  <si>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</si>
  <si>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</si>
  <si>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</si>
  <si>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</si>
  <si>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</si>
  <si>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</si>
  <si>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</si>
  <si>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</si>
  <si>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</si>
  <si>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</si>
  <si>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</si>
  <si>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</si>
  <si>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2.31</t>
  </si>
  <si>
    <t>一般会計</t>
  </si>
  <si>
    <t>水道事業会計</t>
  </si>
  <si>
    <t>病院事業会計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</si>
  <si>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</si>
  <si>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</si>
  <si>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</si>
  <si>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</si>
  <si>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</si>
  <si>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</si>
  <si>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</si>
  <si>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</si>
  <si>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</si>
  <si>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</si>
  <si>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</si>
  <si>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</si>
  <si>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</si>
  <si>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</si>
  <si>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</si>
  <si>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</si>
  <si>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</si>
  <si>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</si>
  <si>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</si>
  <si>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</si>
  <si>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魚沼地域特別養護老人ホーム組合</t>
  </si>
  <si>
    <t>魚沼地区障害福祉組合</t>
  </si>
  <si>
    <t>しゃくなげ湖畔開発公社</t>
    <phoneticPr fontId="2"/>
  </si>
  <si>
    <t>南魚沼市文化スポーツ振興公社</t>
    <phoneticPr fontId="2"/>
  </si>
  <si>
    <t>六日町街づくり</t>
    <phoneticPr fontId="2"/>
  </si>
  <si>
    <t>アグリコア</t>
    <phoneticPr fontId="2"/>
  </si>
  <si>
    <t>南魚沼市まちづくり推進機構</t>
    <phoneticPr fontId="2"/>
  </si>
  <si>
    <t>合併振興基金</t>
  </si>
  <si>
    <t>ふるさと応援活用基金</t>
  </si>
  <si>
    <t>人材育成及びリゾートオフィス・田園都市構想松井基金</t>
  </si>
  <si>
    <t>ふるさと基金</t>
  </si>
  <si>
    <t>ふるさと応援基金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</si>
  <si>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</si>
  <si>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</si>
  <si>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</si>
  <si>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</si>
  <si>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</si>
  <si>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</si>
  <si>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</si>
  <si>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</si>
  <si>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</si>
  <si>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将来負担比率は前年度から4.1ポイント減少した。これは地方債の償還が進んだことや、ふるさと納税の伸びにより基金への積み立てが増加したことによる負担額の減によるもの。
有形固定資産減価償却率については、図書館、一般廃棄物処理施設、福祉施設、消防施設は合併特例債等を活用してこれまで整備を進めたため低い一方で、合併以前に建設され老朽化が進む施設が多くあるため、全体としては増加している。公共施設等総合管理計画に基づき、統廃合を検討し、公共施設の管理に努める必要がある。</t>
    <rPh sb="0" eb="2">
      <t>ショウライ</t>
    </rPh>
    <rPh sb="2" eb="4">
      <t>フタン</t>
    </rPh>
    <rPh sb="4" eb="6">
      <t>ヒリツ</t>
    </rPh>
    <rPh sb="7" eb="10">
      <t>ゼンネンド</t>
    </rPh>
    <rPh sb="19" eb="21">
      <t>ゲンショウ</t>
    </rPh>
    <rPh sb="27" eb="30">
      <t>チホウサイ</t>
    </rPh>
    <rPh sb="31" eb="33">
      <t>ショウカン</t>
    </rPh>
    <rPh sb="34" eb="35">
      <t>スス</t>
    </rPh>
    <rPh sb="45" eb="47">
      <t>ノウゼイ</t>
    </rPh>
    <rPh sb="48" eb="49">
      <t>ノ</t>
    </rPh>
    <rPh sb="53" eb="55">
      <t>キキン</t>
    </rPh>
    <rPh sb="57" eb="58">
      <t>ツ</t>
    </rPh>
    <rPh sb="59" eb="60">
      <t>タ</t>
    </rPh>
    <rPh sb="62" eb="64">
      <t>ゾウカ</t>
    </rPh>
    <rPh sb="71" eb="73">
      <t>フタン</t>
    </rPh>
    <rPh sb="73" eb="74">
      <t>ガク</t>
    </rPh>
    <rPh sb="75" eb="76">
      <t>ゲン</t>
    </rPh>
    <rPh sb="149" eb="151">
      <t>イッポウ</t>
    </rPh>
    <phoneticPr fontId="5"/>
  </si>
  <si>
    <t>将来負担比率は前述の有形固定資産減価償却率との組合せによる分析で記載しているとおり、4.1ポイント減少し類似団体平均とほぼ同水準となった。
実質公債費比率については地方債の償還が進んでいるものの、水道料金の高料金対策繰出や病院事業の建設改良費繰出により公営企業の準元利償還金算入額が増加したことから、前年度から0.2ポイント増加した。今後は合併特例債や災害復旧事業債などの算入率の高い地方債の償還が進んでいき、基準財政需要額への算入額が減少するため、地方債を使用する投資的経費を抑制する必要がある。</t>
    <rPh sb="7" eb="9">
      <t>ゼンジュツ</t>
    </rPh>
    <rPh sb="62" eb="64">
      <t>スイジュン</t>
    </rPh>
    <rPh sb="98" eb="102">
      <t>スイドウリョウキン</t>
    </rPh>
    <rPh sb="103" eb="108">
      <t>コウリョウキンタイサク</t>
    </rPh>
    <rPh sb="108" eb="110">
      <t>クリダ</t>
    </rPh>
    <rPh sb="111" eb="115">
      <t>ビョウインジギョウ</t>
    </rPh>
    <rPh sb="116" eb="123">
      <t>ケンセツカイリョウヒクリダ</t>
    </rPh>
    <rPh sb="126" eb="130">
      <t>コウエイキギョウ</t>
    </rPh>
    <rPh sb="131" eb="132">
      <t>ジュン</t>
    </rPh>
    <rPh sb="132" eb="137">
      <t>ガンリショウカンキン</t>
    </rPh>
    <rPh sb="137" eb="140">
      <t>サンニュウガク</t>
    </rPh>
    <rPh sb="141" eb="143">
      <t>ゾウカ</t>
    </rPh>
    <rPh sb="162" eb="164">
      <t>ゾウカ</t>
    </rPh>
    <rPh sb="219" eb="220">
      <t>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</si>
</sst>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3B6201F-A694-4220-9309-D438DE4EF7D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0A79-41D1-99A2-AB12779265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73027</c:v>
                </c:pt>
                <c:pt idx="1">
                  <c:v>54544</c:v>
                </c:pt>
                <c:pt idx="2">
                  <c:v>63431</c:v>
                </c:pt>
                <c:pt idx="3">
                  <c:v>62219</c:v>
                </c:pt>
                <c:pt idx="4">
                  <c:v>98036</c:v>
                </c:pt>
              </c:numCache>
            </c:numRef>
          </c:val>
          <c:smooth val="0"/>
          <c:extLst>
            <c:ext xmlns:c16="http://schemas.microsoft.com/office/drawing/2014/chart" uri="{C3380CC4-5D6E-409C-BE32-E72D297353CC}">
              <c16:uniqueId val="{00000001-0A79-41D1-99A2-AB12779265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6.36</c:v>
                </c:pt>
                <c:pt idx="1">
                  <c:v>6.53</c:v>
                </c:pt>
                <c:pt idx="2">
                  <c:v>7.21</c:v>
                </c:pt>
                <c:pt idx="3">
                  <c:v>11.43</c:v>
                </c:pt>
                <c:pt idx="4">
                  <c:v>8.76</c:v>
                </c:pt>
              </c:numCache>
            </c:numRef>
          </c:val>
          <c:extLst>
            <c:ext xmlns:c16="http://schemas.microsoft.com/office/drawing/2014/chart" uri="{C3380CC4-5D6E-409C-BE32-E72D297353CC}">
              <c16:uniqueId val="{00000000-DB70-41D2-9D67-981A44DADD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10.84</c:v>
                </c:pt>
                <c:pt idx="1">
                  <c:v>11.71</c:v>
                </c:pt>
                <c:pt idx="2">
                  <c:v>14.2</c:v>
                </c:pt>
                <c:pt idx="3">
                  <c:v>14.77</c:v>
                </c:pt>
                <c:pt idx="4">
                  <c:v>15.08</c:v>
                </c:pt>
              </c:numCache>
            </c:numRef>
          </c:val>
          <c:extLst>
            <c:ext xmlns:c16="http://schemas.microsoft.com/office/drawing/2014/chart" uri="{C3380CC4-5D6E-409C-BE32-E72D297353CC}">
              <c16:uniqueId val="{00000001-DB70-41D2-9D67-981A44DADD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1.31</c:v>
                </c:pt>
                <c:pt idx="2">
                  <c:v>3.61</c:v>
                </c:pt>
                <c:pt idx="3">
                  <c:v>3.9</c:v>
                </c:pt>
                <c:pt idx="4">
                  <c:v>-2.31</c:v>
                </c:pt>
              </c:numCache>
            </c:numRef>
          </c:val>
          <c:smooth val="0"/>
          <c:extLst>
            <c:ext xmlns:c16="http://schemas.microsoft.com/office/drawing/2014/chart" uri="{C3380CC4-5D6E-409C-BE32-E72D297353CC}">
              <c16:uniqueId val="{00000002-DB70-41D2-9D67-981A44DADD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7.0000000000000007E-2</c:v>
                </c:pt>
                <c:pt idx="4">
                  <c:v>#N/A</c:v>
                </c:pt>
                <c:pt idx="5">
                  <c:v>0.04</c:v>
                </c:pt>
                <c:pt idx="6">
                  <c:v>#N/A</c:v>
                </c:pt>
                <c:pt idx="7">
                  <c:v>0.09</c:v>
                </c:pt>
                <c:pt idx="8">
                  <c:v>0</c:v>
                </c:pt>
                <c:pt idx="9">
                  <c:v>0</c:v>
                </c:pt>
              </c:numCache>
            </c:numRef>
          </c:val>
          <c:extLst>
            <c:ext xmlns:c16="http://schemas.microsoft.com/office/drawing/2014/chart" uri="{C3380CC4-5D6E-409C-BE32-E72D297353CC}">
              <c16:uniqueId val="{00000000-0458-4AEC-B205-EB33FB2C4E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58-4AEC-B205-EB33FB2C4E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58-4AEC-B205-EB33FB2C4E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0.04</c:v>
                </c:pt>
                <c:pt idx="8">
                  <c:v>#N/A</c:v>
                </c:pt>
                <c:pt idx="9">
                  <c:v>0.06</c:v>
                </c:pt>
              </c:numCache>
            </c:numRef>
          </c:val>
          <c:extLst>
            <c:ext xmlns:c16="http://schemas.microsoft.com/office/drawing/2014/chart" uri="{C3380CC4-5D6E-409C-BE32-E72D297353CC}">
              <c16:uniqueId val="{00000003-0458-4AEC-B205-EB33FB2C4EE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0.72</c:v>
                </c:pt>
                <c:pt idx="2">
                  <c:v>#N/A</c:v>
                </c:pt>
                <c:pt idx="3">
                  <c:v>0.27</c:v>
                </c:pt>
                <c:pt idx="4">
                  <c:v>#N/A</c:v>
                </c:pt>
                <c:pt idx="5">
                  <c:v>0.37</c:v>
                </c:pt>
                <c:pt idx="6">
                  <c:v>#N/A</c:v>
                </c:pt>
                <c:pt idx="7">
                  <c:v>0.25</c:v>
                </c:pt>
                <c:pt idx="8">
                  <c:v>#N/A</c:v>
                </c:pt>
                <c:pt idx="9">
                  <c:v>0.23</c:v>
                </c:pt>
              </c:numCache>
            </c:numRef>
          </c:val>
          <c:extLst>
            <c:ext xmlns:c16="http://schemas.microsoft.com/office/drawing/2014/chart" uri="{C3380CC4-5D6E-409C-BE32-E72D297353CC}">
              <c16:uniqueId val="{00000004-0458-4AEC-B205-EB33FB2C4EE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1.29</c:v>
                </c:pt>
                <c:pt idx="4">
                  <c:v>#N/A</c:v>
                </c:pt>
                <c:pt idx="5">
                  <c:v>1.1499999999999999</c:v>
                </c:pt>
                <c:pt idx="6">
                  <c:v>#N/A</c:v>
                </c:pt>
                <c:pt idx="7">
                  <c:v>0.26</c:v>
                </c:pt>
                <c:pt idx="8">
                  <c:v>#N/A</c:v>
                </c:pt>
                <c:pt idx="9">
                  <c:v>0.47</c:v>
                </c:pt>
              </c:numCache>
            </c:numRef>
          </c:val>
          <c:extLst>
            <c:ext xmlns:c16="http://schemas.microsoft.com/office/drawing/2014/chart" uri="{C3380CC4-5D6E-409C-BE32-E72D297353CC}">
              <c16:uniqueId val="{00000005-0458-4AEC-B205-EB33FB2C4EE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0.14000000000000001</c:v>
                </c:pt>
                <c:pt idx="4">
                  <c:v>#N/A</c:v>
                </c:pt>
                <c:pt idx="5">
                  <c:v>0.72</c:v>
                </c:pt>
                <c:pt idx="6">
                  <c:v>#N/A</c:v>
                </c:pt>
                <c:pt idx="7">
                  <c:v>1.24</c:v>
                </c:pt>
                <c:pt idx="8">
                  <c:v>#N/A</c:v>
                </c:pt>
                <c:pt idx="9">
                  <c:v>1.58</c:v>
                </c:pt>
              </c:numCache>
            </c:numRef>
          </c:val>
          <c:extLst>
            <c:ext xmlns:c16="http://schemas.microsoft.com/office/drawing/2014/chart" uri="{C3380CC4-5D6E-409C-BE32-E72D297353CC}">
              <c16:uniqueId val="{00000006-0458-4AEC-B205-EB33FB2C4EE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1.17</c:v>
                </c:pt>
                <c:pt idx="4">
                  <c:v>#N/A</c:v>
                </c:pt>
                <c:pt idx="5">
                  <c:v>2.25</c:v>
                </c:pt>
                <c:pt idx="6">
                  <c:v>#N/A</c:v>
                </c:pt>
                <c:pt idx="7">
                  <c:v>2.5</c:v>
                </c:pt>
                <c:pt idx="8">
                  <c:v>#N/A</c:v>
                </c:pt>
                <c:pt idx="9">
                  <c:v>1.9</c:v>
                </c:pt>
              </c:numCache>
            </c:numRef>
          </c:val>
          <c:extLst>
            <c:ext xmlns:c16="http://schemas.microsoft.com/office/drawing/2014/chart" uri="{C3380CC4-5D6E-409C-BE32-E72D297353CC}">
              <c16:uniqueId val="{00000007-0458-4AEC-B205-EB33FB2C4EE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11.77</c:v>
                </c:pt>
                <c:pt idx="2">
                  <c:v>#N/A</c:v>
                </c:pt>
                <c:pt idx="3">
                  <c:v>10.130000000000001</c:v>
                </c:pt>
                <c:pt idx="4">
                  <c:v>#N/A</c:v>
                </c:pt>
                <c:pt idx="5">
                  <c:v>8.81</c:v>
                </c:pt>
                <c:pt idx="6">
                  <c:v>#N/A</c:v>
                </c:pt>
                <c:pt idx="7">
                  <c:v>8.58</c:v>
                </c:pt>
                <c:pt idx="8">
                  <c:v>#N/A</c:v>
                </c:pt>
                <c:pt idx="9">
                  <c:v>7.58</c:v>
                </c:pt>
              </c:numCache>
            </c:numRef>
          </c:val>
          <c:extLst>
            <c:ext xmlns:c16="http://schemas.microsoft.com/office/drawing/2014/chart" uri="{C3380CC4-5D6E-409C-BE32-E72D297353CC}">
              <c16:uniqueId val="{00000008-0458-4AEC-B205-EB33FB2C4E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6.29</c:v>
                </c:pt>
                <c:pt idx="2">
                  <c:v>#N/A</c:v>
                </c:pt>
                <c:pt idx="3">
                  <c:v>6.44</c:v>
                </c:pt>
                <c:pt idx="4">
                  <c:v>#N/A</c:v>
                </c:pt>
                <c:pt idx="5">
                  <c:v>7.16</c:v>
                </c:pt>
                <c:pt idx="6">
                  <c:v>#N/A</c:v>
                </c:pt>
                <c:pt idx="7">
                  <c:v>11.33</c:v>
                </c:pt>
                <c:pt idx="8">
                  <c:v>#N/A</c:v>
                </c:pt>
                <c:pt idx="9">
                  <c:v>8.75</c:v>
                </c:pt>
              </c:numCache>
            </c:numRef>
          </c:val>
          <c:extLst>
            <c:ext xmlns:c16="http://schemas.microsoft.com/office/drawing/2014/chart" uri="{C3380CC4-5D6E-409C-BE32-E72D297353CC}">
              <c16:uniqueId val="{00000009-0458-4AEC-B205-EB33FB2C4E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4169</c:v>
                </c:pt>
                <c:pt idx="5">
                  <c:v>3989</c:v>
                </c:pt>
                <c:pt idx="8">
                  <c:v>3832</c:v>
                </c:pt>
                <c:pt idx="11">
                  <c:v>3656</c:v>
                </c:pt>
                <c:pt idx="14">
                  <c:v>3489</c:v>
                </c:pt>
              </c:numCache>
            </c:numRef>
          </c:val>
          <c:extLst>
            <c:ext xmlns:c16="http://schemas.microsoft.com/office/drawing/2014/chart" uri="{C3380CC4-5D6E-409C-BE32-E72D297353CC}">
              <c16:uniqueId val="{00000000-1289-46C6-B278-310558FB5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89-46C6-B278-310558FB5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2-1289-46C6-B278-310558FB5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66</c:v>
                </c:pt>
                <c:pt idx="3">
                  <c:v>66</c:v>
                </c:pt>
                <c:pt idx="6">
                  <c:v>46</c:v>
                </c:pt>
                <c:pt idx="9">
                  <c:v>33</c:v>
                </c:pt>
                <c:pt idx="12">
                  <c:v>20</c:v>
                </c:pt>
              </c:numCache>
            </c:numRef>
          </c:val>
          <c:extLst>
            <c:ext xmlns:c16="http://schemas.microsoft.com/office/drawing/2014/chart" uri="{C3380CC4-5D6E-409C-BE32-E72D297353CC}">
              <c16:uniqueId val="{00000003-1289-46C6-B278-310558FB5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1679</c:v>
                </c:pt>
                <c:pt idx="3">
                  <c:v>1605</c:v>
                </c:pt>
                <c:pt idx="6">
                  <c:v>1469</c:v>
                </c:pt>
                <c:pt idx="9">
                  <c:v>1389</c:v>
                </c:pt>
                <c:pt idx="12">
                  <c:v>1786</c:v>
                </c:pt>
              </c:numCache>
            </c:numRef>
          </c:val>
          <c:extLst>
            <c:ext xmlns:c16="http://schemas.microsoft.com/office/drawing/2014/chart" uri="{C3380CC4-5D6E-409C-BE32-E72D297353CC}">
              <c16:uniqueId val="{00000004-1289-46C6-B278-310558FB5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89-46C6-B278-310558FB5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89-46C6-B278-310558FB5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4205</c:v>
                </c:pt>
                <c:pt idx="3">
                  <c:v>4319</c:v>
                </c:pt>
                <c:pt idx="6">
                  <c:v>4146</c:v>
                </c:pt>
                <c:pt idx="9">
                  <c:v>4015</c:v>
                </c:pt>
                <c:pt idx="12">
                  <c:v>3811</c:v>
                </c:pt>
              </c:numCache>
            </c:numRef>
          </c:val>
          <c:extLst>
            <c:ext xmlns:c16="http://schemas.microsoft.com/office/drawing/2014/chart" uri="{C3380CC4-5D6E-409C-BE32-E72D297353CC}">
              <c16:uniqueId val="{00000007-1289-46C6-B278-310558FB5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1789</c:v>
                </c:pt>
                <c:pt idx="2">
                  <c:v>#N/A</c:v>
                </c:pt>
                <c:pt idx="3">
                  <c:v>#N/A</c:v>
                </c:pt>
                <c:pt idx="4">
                  <c:v>2001</c:v>
                </c:pt>
                <c:pt idx="5">
                  <c:v>#N/A</c:v>
                </c:pt>
                <c:pt idx="6">
                  <c:v>#N/A</c:v>
                </c:pt>
                <c:pt idx="7">
                  <c:v>1829</c:v>
                </c:pt>
                <c:pt idx="8">
                  <c:v>#N/A</c:v>
                </c:pt>
                <c:pt idx="9">
                  <c:v>#N/A</c:v>
                </c:pt>
                <c:pt idx="10">
                  <c:v>1781</c:v>
                </c:pt>
                <c:pt idx="11">
                  <c:v>#N/A</c:v>
                </c:pt>
                <c:pt idx="12">
                  <c:v>#N/A</c:v>
                </c:pt>
                <c:pt idx="13">
                  <c:v>2128</c:v>
                </c:pt>
                <c:pt idx="14">
                  <c:v>#N/A</c:v>
                </c:pt>
              </c:numCache>
            </c:numRef>
          </c:val>
          <c:smooth val="0"/>
          <c:extLst>
            <c:ext xmlns:c16="http://schemas.microsoft.com/office/drawing/2014/chart" uri="{C3380CC4-5D6E-409C-BE32-E72D297353CC}">
              <c16:uniqueId val="{00000008-1289-46C6-B278-310558FB5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43472</c:v>
                </c:pt>
                <c:pt idx="5">
                  <c:v>41608</c:v>
                </c:pt>
                <c:pt idx="8">
                  <c:v>39351</c:v>
                </c:pt>
                <c:pt idx="11">
                  <c:v>37266</c:v>
                </c:pt>
                <c:pt idx="14">
                  <c:v>34753</c:v>
                </c:pt>
              </c:numCache>
            </c:numRef>
          </c:val>
          <c:extLst>
            <c:ext xmlns:c16="http://schemas.microsoft.com/office/drawing/2014/chart" uri="{C3380CC4-5D6E-409C-BE32-E72D297353CC}">
              <c16:uniqueId val="{00000000-75CD-49BA-8461-84F48A8C73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1010</c:v>
                </c:pt>
                <c:pt idx="5">
                  <c:v>483</c:v>
                </c:pt>
                <c:pt idx="8">
                  <c:v>31</c:v>
                </c:pt>
                <c:pt idx="11">
                  <c:v>6</c:v>
                </c:pt>
                <c:pt idx="14">
                  <c:v>5</c:v>
                </c:pt>
              </c:numCache>
            </c:numRef>
          </c:val>
          <c:extLst>
            <c:ext xmlns:c16="http://schemas.microsoft.com/office/drawing/2014/chart" uri="{C3380CC4-5D6E-409C-BE32-E72D297353CC}">
              <c16:uniqueId val="{00000001-75CD-49BA-8461-84F48A8C73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4475</c:v>
                </c:pt>
                <c:pt idx="5">
                  <c:v>6362</c:v>
                </c:pt>
                <c:pt idx="8">
                  <c:v>9004</c:v>
                </c:pt>
                <c:pt idx="11">
                  <c:v>11078</c:v>
                </c:pt>
                <c:pt idx="14">
                  <c:v>12349</c:v>
                </c:pt>
              </c:numCache>
            </c:numRef>
          </c:val>
          <c:extLst>
            <c:ext xmlns:c16="http://schemas.microsoft.com/office/drawing/2014/chart" uri="{C3380CC4-5D6E-409C-BE32-E72D297353CC}">
              <c16:uniqueId val="{00000002-75CD-49BA-8461-84F48A8C73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CD-49BA-8461-84F48A8C73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CD-49BA-8461-84F48A8C73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CD-49BA-8461-84F48A8C73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393</c:v>
                </c:pt>
                <c:pt idx="3">
                  <c:v>484</c:v>
                </c:pt>
                <c:pt idx="6">
                  <c:v>237</c:v>
                </c:pt>
                <c:pt idx="9">
                  <c:v>0</c:v>
                </c:pt>
                <c:pt idx="12">
                  <c:v>0</c:v>
                </c:pt>
              </c:numCache>
            </c:numRef>
          </c:val>
          <c:extLst>
            <c:ext xmlns:c16="http://schemas.microsoft.com/office/drawing/2014/chart" uri="{C3380CC4-5D6E-409C-BE32-E72D297353CC}">
              <c16:uniqueId val="{00000006-75CD-49BA-8461-84F48A8C73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192</c:v>
                </c:pt>
                <c:pt idx="6">
                  <c:v>147</c:v>
                </c:pt>
                <c:pt idx="9">
                  <c:v>116</c:v>
                </c:pt>
                <c:pt idx="12">
                  <c:v>97</c:v>
                </c:pt>
              </c:numCache>
            </c:numRef>
          </c:val>
          <c:extLst>
            <c:ext xmlns:c16="http://schemas.microsoft.com/office/drawing/2014/chart" uri="{C3380CC4-5D6E-409C-BE32-E72D297353CC}">
              <c16:uniqueId val="{00000007-75CD-49BA-8461-84F48A8C73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26986</c:v>
                </c:pt>
                <c:pt idx="3">
                  <c:v>23699</c:v>
                </c:pt>
                <c:pt idx="6">
                  <c:v>20161</c:v>
                </c:pt>
                <c:pt idx="9">
                  <c:v>18494</c:v>
                </c:pt>
                <c:pt idx="12">
                  <c:v>18226</c:v>
                </c:pt>
              </c:numCache>
            </c:numRef>
          </c:val>
          <c:extLst>
            <c:ext xmlns:c16="http://schemas.microsoft.com/office/drawing/2014/chart" uri="{C3380CC4-5D6E-409C-BE32-E72D297353CC}">
              <c16:uniqueId val="{00000008-75CD-49BA-8461-84F48A8C73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CD-49BA-8461-84F48A8C73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37748</c:v>
                </c:pt>
                <c:pt idx="3">
                  <c:v>35386</c:v>
                </c:pt>
                <c:pt idx="6">
                  <c:v>33073</c:v>
                </c:pt>
                <c:pt idx="9">
                  <c:v>30393</c:v>
                </c:pt>
                <c:pt idx="12">
                  <c:v>28724</c:v>
                </c:pt>
              </c:numCache>
            </c:numRef>
          </c:val>
          <c:extLst>
            <c:ext xmlns:c16="http://schemas.microsoft.com/office/drawing/2014/chart" uri="{C3380CC4-5D6E-409C-BE32-E72D297353CC}">
              <c16:uniqueId val="{0000000A-75CD-49BA-8461-84F48A8C73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16425</c:v>
                </c:pt>
                <c:pt idx="2">
                  <c:v>#N/A</c:v>
                </c:pt>
                <c:pt idx="3">
                  <c:v>#N/A</c:v>
                </c:pt>
                <c:pt idx="4">
                  <c:v>11307</c:v>
                </c:pt>
                <c:pt idx="5">
                  <c:v>#N/A</c:v>
                </c:pt>
                <c:pt idx="6">
                  <c:v>#N/A</c:v>
                </c:pt>
                <c:pt idx="7">
                  <c:v>5231</c:v>
                </c:pt>
                <c:pt idx="8">
                  <c:v>#N/A</c:v>
                </c:pt>
                <c:pt idx="9">
                  <c:v>#N/A</c:v>
                </c:pt>
                <c:pt idx="10">
                  <c:v>653</c:v>
                </c:pt>
                <c:pt idx="11">
                  <c:v>#N/A</c:v>
                </c:pt>
                <c:pt idx="12">
                  <c:v>#N/A</c:v>
                </c:pt>
                <c:pt idx="13">
                  <c:v>0</c:v>
                </c:pt>
                <c:pt idx="14">
                  <c:v>#N/A</c:v>
                </c:pt>
              </c:numCache>
            </c:numRef>
          </c:val>
          <c:smooth val="0"/>
          <c:extLst>
            <c:ext xmlns:c16="http://schemas.microsoft.com/office/drawing/2014/chart" uri="{C3380CC4-5D6E-409C-BE32-E72D297353CC}">
              <c16:uniqueId val="{0000000B-75CD-49BA-8461-84F48A8C73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2891</c:v>
                </c:pt>
                <c:pt idx="1">
                  <c:v>2886</c:v>
                </c:pt>
                <c:pt idx="2">
                  <c:v>2942</c:v>
                </c:pt>
              </c:numCache>
            </c:numRef>
          </c:val>
          <c:extLst>
            <c:ext xmlns:c16="http://schemas.microsoft.com/office/drawing/2014/chart" uri="{C3380CC4-5D6E-409C-BE32-E72D297353CC}">
              <c16:uniqueId val="{00000000-D8DD-4097-8BE4-1CD76503DA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c:v>
                </c:pt>
                <c:pt idx="1">
                  <c:v>104</c:v>
                </c:pt>
                <c:pt idx="2">
                  <c:v>186</c:v>
                </c:pt>
              </c:numCache>
            </c:numRef>
          </c:val>
          <c:extLst>
            <c:ext xmlns:c16="http://schemas.microsoft.com/office/drawing/2014/chart" uri="{C3380CC4-5D6E-409C-BE32-E72D297353CC}">
              <c16:uniqueId val="{00000001-D8DD-4097-8BE4-1CD76503DA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8560</c:v>
                </c:pt>
                <c:pt idx="1">
                  <c:v>10481</c:v>
                </c:pt>
                <c:pt idx="2">
                  <c:v>11483</c:v>
                </c:pt>
              </c:numCache>
            </c:numRef>
          </c:val>
          <c:extLst>
            <c:ext xmlns:c16="http://schemas.microsoft.com/office/drawing/2014/chart" uri="{C3380CC4-5D6E-409C-BE32-E72D297353CC}">
              <c16:uniqueId val="{00000002-D8DD-4097-8BE4-1CD76503DA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{841E3BCA-F274-4508-8FDA-3A6C4BA78A47}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A8-4808-8A60-FB6EBD8B8A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{FCA89341-E7CE-4C9E-B70C-14285EF8FC51}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A8-4808-8A60-FB6EBD8B8A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{B9DE63E5-8CCA-467E-8E3A-0ADB3D32F053}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A8-4808-8A60-FB6EBD8B8A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{20456BCD-3037-47D8-A97E-71796855EF60}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A8-4808-8A60-FB6EBD8B8A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{AABB502B-9C4B-4777-AD72-B0F0AD4F3E01}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A8-4808-8A60-FB6EBD8B8A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{B49F3B36-D2D7-4995-89E7-3CF423D81CC0}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A8-4808-8A60-FB6EBD8B8A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{C282BE2B-6EEB-4D72-8F79-70786283F27B}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A8-4808-8A60-FB6EBD8B8A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{7A1BD5CB-2415-4BAE-B7A3-FE6FB19E8CEC}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A8-4808-8A60-FB6EBD8B8A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{C3109FDF-5AED-4622-81B2-6F84F2176BDF}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A8-4808-8A60-FB6EBD8B8A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65.5</c:v>
                </c:pt>
                <c:pt idx="16">
                  <c:v>65.900000000000006</c:v>
                </c:pt>
                <c:pt idx="24">
                  <c:v>67.599999999999994</c:v>
                </c:pt>
                <c:pt idx="32">
                  <c:v>68.8</c:v>
                </c:pt>
              </c:numCache>
            </c:numRef>
          </c:xVal>
          <c:yVal>
            <c:numRef>
              <c:f>公会計指標分析・財政指標組合せ分析表!$BP$51:$DC$51</c:f>
              <c:numCache>
                <c:formatCode>#,##0.0;"▲ "#,##0.0</c:formatCode>
                <c:ptCount val="40"/>
                <c:pt idx="0">
                  <c:v>106.5</c:v>
                </c:pt>
                <c:pt idx="8">
                  <c:v>71</c:v>
                </c:pt>
                <c:pt idx="16">
                  <c:v>31.6</c:v>
                </c:pt>
                <c:pt idx="24">
                  <c:v>4.0999999999999996</c:v>
                </c:pt>
              </c:numCache>
            </c:numRef>
          </c:yVal>
          <c:smooth val="0"/>
          <c:extLst>
            <c:ext xmlns:c16="http://schemas.microsoft.com/office/drawing/2014/chart" uri="{C3380CC4-5D6E-409C-BE32-E72D297353CC}">
              <c16:uniqueId val="{00000009-00A8-4808-8A60-FB6EBD8B8A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{E7919522-CE44-438B-A646-23BAB6DD97DD}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A8-4808-8A60-FB6EBD8B8A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{E4CEC325-B1F3-4158-BEFE-BDA8B71B476A}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A8-4808-8A60-FB6EBD8B8A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{BC0F2A76-3D50-46AA-88C6-A886269807C6}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A8-4808-8A60-FB6EBD8B8A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{F7423138-651D-46D9-B8D6-4EA193196942}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A8-4808-8A60-FB6EBD8B8A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{27F3BC7A-4486-4306-81E8-3C03DBFF35B0}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A8-4808-8A60-FB6EBD8B8A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{AF175684-C89E-4EAD-8891-FC66367A3451}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A8-4808-8A60-FB6EBD8B8A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{1A1FF2F0-4F59-451E-AD07-E221EF11FC65}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A8-4808-8A60-FB6EBD8B8A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{CEF9C4C6-2033-49D9-829A-AE3B70F07C7E}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A8-4808-8A60-FB6EBD8B8A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{4ED04CC6-E157-4EA4-85F1-08B2D09BD9AC}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A8-4808-8A60-FB6EBD8B8A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00A8-4808-8A60-FB6EBD8B8A7F}"/>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{3701BFC6-32F9-4A7B-BE10-716E1EA95D15}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4BE-4A7A-81C8-5433168D14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{8E4B447F-F2E6-4D1C-956D-BECC1AF8AD45}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BE-4A7A-81C8-5433168D14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{115A5724-A1D3-47ED-982B-DEB99AE6F699}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BE-4A7A-81C8-5433168D14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{06977DDD-7822-454D-BDB9-6091FF3A148F}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BE-4A7A-81C8-5433168D14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{84B36259-DB8E-49B8-90C9-F6DCFAB6C221}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BE-4A7A-81C8-5433168D14F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{959449DB-6A85-44B9-8CF7-7EC1F686572C}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4BE-4A7A-81C8-5433168D14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{F527EFBE-D1C9-4087-9917-2B3E7543AA56}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4BE-4A7A-81C8-5433168D14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{BD87E1C0-4919-4CE7-A899-E504C0D98773}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4BE-4A7A-81C8-5433168D14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{C59F865B-3CEE-4587-8E06-7C88F424FF84}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4BE-4A7A-81C8-5433168D14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12.9</c:v>
                </c:pt>
                <c:pt idx="16">
                  <c:v>11.7</c:v>
                </c:pt>
                <c:pt idx="24">
                  <c:v>11.6</c:v>
                </c:pt>
                <c:pt idx="32">
                  <c:v>11.8</c:v>
                </c:pt>
              </c:numCache>
            </c:numRef>
          </c:xVal>
          <c:yVal>
            <c:numRef>
              <c:f>公会計指標分析・財政指標組合せ分析表!$BP$73:$DC$73</c:f>
              <c:numCache>
                <c:formatCode>#,##0.0;"▲ "#,##0.0</c:formatCode>
                <c:ptCount val="40"/>
                <c:pt idx="0">
                  <c:v>106.5</c:v>
                </c:pt>
                <c:pt idx="8">
                  <c:v>71</c:v>
                </c:pt>
                <c:pt idx="16">
                  <c:v>31.6</c:v>
                </c:pt>
                <c:pt idx="24">
                  <c:v>4.0999999999999996</c:v>
                </c:pt>
              </c:numCache>
            </c:numRef>
          </c:yVal>
          <c:smooth val="0"/>
          <c:extLst>
            <c:ext xmlns:c16="http://schemas.microsoft.com/office/drawing/2014/chart" uri="{C3380CC4-5D6E-409C-BE32-E72D297353CC}">
              <c16:uniqueId val="{00000009-44BE-4A7A-81C8-5433168D14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675361512753894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{CD884498-E3B1-4E02-924A-8CA1F33B5751}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4BE-4A7A-81C8-5433168D14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{4CB76A36-9D45-441C-A8C4-3741AC92042E}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BE-4A7A-81C8-5433168D14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{715E05A8-7912-4A85-B5A3-32077D38442B}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BE-4A7A-81C8-5433168D14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{7EE68F6A-6D23-4F53-8984-F208A0DCE032}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BE-4A7A-81C8-5433168D14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{697B05A1-5B0F-49A7-9AC2-EB74E4D2302A}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BE-4A7A-81C8-5433168D14F7}"/>
                </c:ext>
              </c:extLst>
            </c:dLbl>
            <c:dLbl>
              <c:idx val="8"/>
              <c:layout>
                <c:manualLayout>
                  <c:x val="0"/>
                  <c:y val="5.675361512753894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{657C2C51-6CA8-4AA9-984E-CCCFC57662CB}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4BE-4A7A-81C8-5433168D14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{82D31940-CE0C-47AB-A97E-66D563E17598}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4BE-4A7A-81C8-5433168D14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{613648D4-D3C9-40E8-9A6E-9ECD52065868}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4BE-4A7A-81C8-5433168D14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{085869B1-12CE-4EAA-A658-00C4F1620EDC}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4BE-4A7A-81C8-5433168D14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44BE-4A7A-81C8-5433168D14F7}"/>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合併特例債の償還金増加により、元利償還金は増加傾向にあったが、平成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年度をピークに数年は減少傾向となる見込みであった。しかし、平成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年度より据え置き期間の見直しを行ったことで、令和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年度に向け再度増加したが、令和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年度以降はその影響がなくなり減少した。</a:t>
          </a:r>
        </a:p>
        <a:p>
          <a:r>
            <a:rPr kumimoji="1" lang="ja-JP" altLang="en-US" sz="900">
              <a:latin typeface="ＭＳ ゴシック" pitchFamily="49" charset="-128"/>
              <a:ea typeface="ＭＳ ゴシック" pitchFamily="49" charset="-128"/>
            </a:rPr>
            <a:t>　公営企業債の元利償還金に対する繰入金については、水道事業は高料金対策に対する繰入額が繰出基準に該当しなくなったこと、また下水道事業が法適化したことにより基準内繰出が減少したことで令和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年度までは減少が続いていた。令和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年度は水道事業で高料金対策の繰出基準に該当するため単年度に限り繰入が増加したことなどで増加することとなった。</a:t>
          </a:r>
        </a:p>
        <a:p>
          <a:r>
            <a:rPr kumimoji="1" lang="ja-JP" altLang="en-US" sz="900">
              <a:latin typeface="ＭＳ ゴシック" pitchFamily="49" charset="-128"/>
              <a:ea typeface="ＭＳ ゴシック" pitchFamily="49" charset="-128"/>
            </a:rPr>
            <a:t>　合併特例債や平成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月新潟・福島豪雨災害に伴う災害復旧事業債の償還額が増え、元利償還金が高額となっているが、いずれも算入公債費比率が高いため、算入公債費等も同じく高額となっている。しかし、算入率の高い市債の償還が進むことで、今後の算入公債費等は減少が見込まれる。</a:t>
          </a:r>
        </a:p>
        <a:p>
          <a:r>
            <a:rPr kumimoji="1" lang="ja-JP" altLang="en-US" sz="900">
              <a:latin typeface="ＭＳ ゴシック" pitchFamily="49" charset="-128"/>
              <a:ea typeface="ＭＳ ゴシック" pitchFamily="49" charset="-128"/>
            </a:rPr>
            <a:t>　実質公債費比率が類似団体や県内平均と比べて高い比率にあることから、実質公債費比率の分子を減少させるために努めて投資的経費を抑制しているところだが、令和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年度以降の大型建設事業により市債発行は避けられず、数値の上昇が見込まれる。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一般会計等に係る地方債の現在高については、大規模な投資的事業が一段落し償還も進んできたため減少で推移している。</a:t>
          </a:r>
        </a:p>
        <a:p>
          <a:r>
            <a:rPr kumimoji="1" lang="ja-JP" altLang="en-US" sz="1050">
              <a:latin typeface="ＭＳ ゴシック" pitchFamily="49" charset="-128"/>
              <a:ea typeface="ＭＳ ゴシック" pitchFamily="49" charset="-128"/>
            </a:rPr>
            <a:t>　公営企業債等繰入見込額は、全事業について減少したが、今後も減少傾向が続く見込みである。</a:t>
          </a:r>
        </a:p>
        <a:p>
          <a:r>
            <a:rPr kumimoji="1" lang="ja-JP" altLang="en-US" sz="1050">
              <a:latin typeface="ＭＳ ゴシック" pitchFamily="49" charset="-128"/>
              <a:ea typeface="ＭＳ ゴシック" pitchFamily="49" charset="-128"/>
            </a:rPr>
            <a:t>　充当可能財源等については、近年ほぼ横ばいが続いている。これは合併特例債、災害復旧事業債など基準財政需要額への算入率が高い地方債の償還が進み、基準財政需要額算入見込額が大幅減少している一方、ふるさと納税を財源とする基金積立により、充当可能基金が増加傾向にあるためである。しかし、当基金の目的は寄附者の意向に沿った事業に充当するため短期的に積み立てているにすぎず、さらに恒久的に続く制度ではないため、臨時的・一時的な増加であり、安心できる状況にはない。</a:t>
          </a:r>
        </a:p>
        <a:p>
          <a:r>
            <a:rPr kumimoji="1" lang="ja-JP" altLang="en-US" sz="1050">
              <a:latin typeface="ＭＳ ゴシック" pitchFamily="49" charset="-128"/>
              <a:ea typeface="ＭＳ ゴシック" pitchFamily="49" charset="-128"/>
            </a:rPr>
            <a:t>　したがって、充当可能財源等の増加を図るより、むしろ地方債現在高を減少させることに重点を置く必要があると認識している。しかし、今後は大型建設事業（統合給食センター、健診施設、広域ごみ処理施設）による地方債発行が避けられないことから、今後は上昇に転じると見込むが、可能な限り投資的経費を抑制することにより、将来負担比率の分子の増加を抑え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新潟県南魚沼市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ふるさと納税による寄附金のうち、市が活用できる金額を「ふるさと応援基金」および「ふるさと応援活用基金」として管理し始め、ふるさと納税寄附金の増加に伴い基金全体に占める割合も増え、全体額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特定目的基金についてはその目的により取り崩しを行っていくが、財政調整基金及び減債基金については、可能であれば積み増し、基金残高全体としては現在の水準を確保していくように努力していく。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・南魚沼市合併振興基金：市民の連帯の強化及び地域振興のための事業費用に充てるため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年度以降に寄附のあった南魚沼市ふるさと応援寄附金を管理し、寄附者の思いを反映した施策に活用し、魅力あるまちづくりを推進するため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南魚沼市の産業の発展に寄与するイノベーション人材の育成及び人や企業を呼び込み地域の活性化を促進するリゾートオフィス・田園都市構想の推進に係る財源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・南魚沼市ふるさと基金：南魚沼地域広域計画協議会における広域的な事業の実施のため</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年度までの積立分。令和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年度以降は事業充当のため取崩しのみとなる。令和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年度は体育施設整備事業、地域医療対策事業等に充てるため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年度以降は充当事業に関する考え方を再度まとめるために取崩しを休止している。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年度から新規設置。ふるさと納税による収入のうち</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3,464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百万円を積み立て、市内病院の高額医療機器整備への繰出金や市道舗装・消雪施設の整備などに充てるため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1,340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・南魚沼市人材育成及びリゾートオフィス・田園都市構想松井基金：株式会社アルプス技研創業者松井利夫様の寄附金を財源とした基金。令和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年度はイノベーション事業に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百万円充当し、運用益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各基金ともに使途に従って取り崩し、該当する事業に充当していく。合併振興基金については、最も効率的に基金を活かす方法を模索し、充当事業に関する考え方をまとめた後に事業に充当していく。なお、「ふるさと応援基金」については、財政運営安定化のため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年度までの事業費に充当して活用し、「ふるさと応援活用基金」については、一定の要件を満たした事業に充当して活用することで棲み分けを図った。令和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年度に定めたふるさと応援活用基金の事業実施計画により、令和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年度より計画的に取り崩し事業へ充当することから、基金残高は微増程度または横ばいで推移すると見込む。</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残高が増加しているが、基金運用益を除く余剰資金を積み立てたものではなく、ふるさと納税返礼品の定期便に係る経費のうち、年度をまたぐ翌年の経費を年度末に積立て、翌年度に同額を取り崩して運営している。そのため年度をまたぐ定期便の申し込みが増えていくにつれ、財政調整基金も増加していく仕組みとなっている。た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年度においては、余剰資金の積立を行い微増となっている。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災害を教訓に、災害等の突発的な事象への備えとして一定額を確保するため毎年積み増していきたいところだが、除雪経費が他市に比べ大きく、さらに不確定要素として大きなウェイトを占めている当市においては計画的な積立は難し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月に策定した第３次財政計画に基づき、標準財政規模比の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％程度を最低限確保するよう努めていくともに、今後控える大型建設事業に備えて積み増しを進めていく。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百万の残高があったが、平成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年の災害を機にほぼすべてを取崩し、平成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百万円を積み立ててからは数万円の運用益を積み立てる程度であり現在の残高を維持している。令和５年度は普通交付税の再算定にて追加となった臨時財政対策債償還基金費分を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百万円を積立てたことで増加となったが、令和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年度にかけて臨時財政対策債の償還に充てることから令和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年度と同水準となる予定。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将来金利が上昇し借換債を発行するのが不利な状況となった場合に備え、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億円程度の残高を確保したいが、財政調整基金への積み増しが優先となる現状、減債基金は現在の残高を維持することとしている。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87D1EA-FCDE-4519-8CF2-228BCD914C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82B85A-47F9-4DDD-911C-85E4FF617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266F2B5-AA24-4E25-B31A-5D3904E7963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2396EAB0-C713-4577-84BC-9DE7F5396E7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58D2E95-79D0-4EAC-844B-DB82807752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51926D2-6030-4585-A165-1DD63303323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48845AA-FE07-4EC0-899B-A7614AC468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F587AE4-7924-43A2-BC19-4BC9C980C2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1AB4F41-9572-47DE-810E-5D6F346185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71DF12A-2A58-44CB-B4D7-1FFDDFF4A4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DE77FABD-0C6A-4E2F-9024-011D043661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75647ADA-FA0C-45CC-9D22-9087F88979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2FDF2A0-F606-4167-A2A3-061E5787C11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529280F-D8C2-4222-BED0-DAA6E50E81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57B0B3B-32D1-4903-8B36-AC276D6AB5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666CCDF-8D13-4BC2-87E7-EABA927508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1BB1766-E4D2-4D85-8747-4017BE99A7C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9A675045-0CB2-4559-A4AA-C588AA5F51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6F8D9C1-F0C2-40F2-BCD4-5F5D15FB24D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FE3D55A8-F065-40E1-81DB-AD85266016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C5652D90-93D3-4831-B456-EB652A9FC2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558051B-9BED-4F6D-B094-44B9845962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3E68DB6-4656-469D-A50E-CABE3E25C5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F793582-423C-4B2D-895B-D50CCD72BD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A00D554-36E9-4F7F-90F7-7D07DAEE70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77B7439-006F-476F-8D38-639604C1FF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159B5F0-15EB-400C-82BF-6968F79D9D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F46715C-2ABB-4BD3-A4A3-5B0A198F4C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168CD9A-A606-42BA-B584-64250CBB0F9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49ACAB3-7072-4903-B763-792064EAC0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3996752-CDC5-4A06-8144-23B03A70189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CB01786-4F66-4F05-8ECA-3C72759193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24B38DF-544F-4904-B824-6F76CF4B58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E54CFC7C-4A8D-4553-B3D2-0169714865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D3C5DC4E-C99A-4A18-A81D-16F2EDFB45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3472DF52-110A-45CE-95F8-6BCC8D34E68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6B94242-5C33-40E0-98E6-70BDE73BF88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E67322C-BE49-4F00-9C0B-3787FED2E45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EBC3D11A-7CA0-436C-9148-653050CE0B5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CF086DF-050B-4546-8307-6C44EE6F8F2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00C3A9E-5647-4DA5-BCA7-97EC810C4B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96D0307-7914-4416-B95B-7A31DD90A2E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1D289E7-4755-447C-A32D-3708F1E59B9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21691FE-C869-4F64-B383-6C5BE93CFE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D6CD871-30B7-400E-A9C0-93F4B51767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59EE392-82F2-4E32-A524-EDDC320BC4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3762CA5-34A5-4CD0-981B-689932938E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E09B6B38-599C-46CB-A70A-131413CD1E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47E9427-44E6-42A1-AD31-41D1CCD48D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年度の合併後、合併特例債を活用した新規施設の整備を行ってきたが、近年は新規の大型建設事業が無く、減価償却率は増加している。合併以前に建設された施設についても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年までに建設された施設が多くあり、今後は長寿命化や集約化等などの適正管理に重点的に取り組んでいく必要がある。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年度に策定した公共施設等総合管理計画では、統合や廃止による施設の総量縮減の目標は計画期間の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％としており、計画に則って整理を進め、縮減に努めたい。</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D6E058D-AE33-4B14-A2B6-21829AFF9E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DB4AFD2-3330-4AD8-8127-8E27F8D0D7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A6CD2FA-FEA7-41BE-8868-E6479F4A1CE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53A0E1B-90A3-4D8E-ADD2-B0C5237E892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4169800-DE50-4221-8680-545D61B0CB2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EF29B784-054B-4D70-8875-AD012744FB7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13E6AB6-CF31-4AD4-824D-39EB5F17950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5A86D035-59A0-418A-81A7-47F3948FCF2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133A21CD-89BF-44C0-96B3-FCB527485CD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123DF607-BFDA-4F92-971F-2A591E9184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9FD0E196-2AE3-4547-A734-72429A7A2F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C078EEEE-2F2E-47B6-A777-A13AB627805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AF6BFC9E-4C26-4924-8C28-3DC118E29B6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B16DE01-E79B-4B8C-9FB2-3B7D7EEE4A4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39D6F83-44B3-4125-9934-72556742FE8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FBE5E5D-9448-416E-9AE8-4901F39B5FE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BA3DA25C-23DD-4D04-A0CB-16537BD14E06}"/>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8" name="有形固定資産減価償却率最小値テキスト">
          <a:extLst>
            <a:ext uri="{FF2B5EF4-FFF2-40B4-BE49-F238E27FC236}">
              <a16:creationId xmlns:a16="http://schemas.microsoft.com/office/drawing/2014/main" id="{8A059DFB-AF5F-4B56-8B71-4C592C5A6284}"/>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10061F6F-6103-46A8-9CAC-FBF9DF23286B}"/>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0" name="有形固定資産減価償却率最大値テキスト">
          <a:extLst>
            <a:ext uri="{FF2B5EF4-FFF2-40B4-BE49-F238E27FC236}">
              <a16:creationId xmlns:a16="http://schemas.microsoft.com/office/drawing/2014/main" id="{A0C0C555-116A-4C02-9B83-BBCD0DEF4848}"/>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1" name="直線コネクタ 70">
          <a:extLst>
            <a:ext uri="{FF2B5EF4-FFF2-40B4-BE49-F238E27FC236}">
              <a16:creationId xmlns:a16="http://schemas.microsoft.com/office/drawing/2014/main" id="{9B1423C1-F23F-4896-A16A-2F784FBB024B}"/>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a:extLst>
            <a:ext uri="{FF2B5EF4-FFF2-40B4-BE49-F238E27FC236}">
              <a16:creationId xmlns:a16="http://schemas.microsoft.com/office/drawing/2014/main" id="{BB8EB912-2AFF-4930-A8F5-2C6D075F3F26}"/>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AF20A381-6963-41C4-B278-6BFF5AC51572}"/>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4" name="フローチャート: 判断 73">
          <a:extLst>
            <a:ext uri="{FF2B5EF4-FFF2-40B4-BE49-F238E27FC236}">
              <a16:creationId xmlns:a16="http://schemas.microsoft.com/office/drawing/2014/main" id="{413D599B-5DF9-4E7B-864C-1AB08D5BABF4}"/>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5" name="フローチャート: 判断 74">
          <a:extLst>
            <a:ext uri="{FF2B5EF4-FFF2-40B4-BE49-F238E27FC236}">
              <a16:creationId xmlns:a16="http://schemas.microsoft.com/office/drawing/2014/main" id="{08B7C6BA-9CC1-4DBA-80D7-441C910A5E23}"/>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6" name="フローチャート: 判断 75">
          <a:extLst>
            <a:ext uri="{FF2B5EF4-FFF2-40B4-BE49-F238E27FC236}">
              <a16:creationId xmlns:a16="http://schemas.microsoft.com/office/drawing/2014/main" id="{6E3995B6-4F12-48CA-A74E-99D471B46BCC}"/>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7" name="フローチャート: 判断 76">
          <a:extLst>
            <a:ext uri="{FF2B5EF4-FFF2-40B4-BE49-F238E27FC236}">
              <a16:creationId xmlns:a16="http://schemas.microsoft.com/office/drawing/2014/main" id="{B6CAE489-1A83-48EA-A7B5-05F2B09D67E1}"/>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473D8C8-F8AE-4C99-A2DD-E0011B569D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0505071-3E60-4DFA-980C-FCE68E1C8FB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428679A-A0C8-489C-9FB5-EB031626C83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7A4D32A-3D4B-4939-A5AC-7CC425A6FD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D2FE35B-2CFE-4070-B222-7137549FD9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3" name="楕円 82">
          <a:extLst>
            <a:ext uri="{FF2B5EF4-FFF2-40B4-BE49-F238E27FC236}">
              <a16:creationId xmlns:a16="http://schemas.microsoft.com/office/drawing/2014/main" id="{070D435E-E665-4124-B7AC-754953CFCB85}"/>
            </a:ext>
          </a:extLst>
        </xdr:cNvPr>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4" name="有形固定資産減価償却率該当値テキスト">
          <a:extLst>
            <a:ext uri="{FF2B5EF4-FFF2-40B4-BE49-F238E27FC236}">
              <a16:creationId xmlns:a16="http://schemas.microsoft.com/office/drawing/2014/main" id="{E05C2B12-9149-46AD-A0F6-1D0D17640189}"/>
            </a:ext>
          </a:extLst>
        </xdr:cNvPr>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85" name="楕円 84">
          <a:extLst>
            <a:ext uri="{FF2B5EF4-FFF2-40B4-BE49-F238E27FC236}">
              <a16:creationId xmlns:a16="http://schemas.microsoft.com/office/drawing/2014/main" id="{4CC0033D-12E9-4B75-89A8-76CDC9A8F085}"/>
            </a:ext>
          </a:extLst>
        </xdr:cNvPr>
        <xdr:cNvSpPr/>
      </xdr:nvSpPr>
      <xdr:spPr>
        <a:xfrm>
          <a:off x="4000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91228</xdr:rowOff>
    </xdr:to>
    <xdr:cxnSp macro="">
      <xdr:nvCxnSpPr>
        <xdr:cNvPr id="86" name="直線コネクタ 85">
          <a:extLst>
            <a:ext uri="{FF2B5EF4-FFF2-40B4-BE49-F238E27FC236}">
              <a16:creationId xmlns:a16="http://schemas.microsoft.com/office/drawing/2014/main" id="{A2E94CB9-AA5F-411D-AB8B-50E17E862D1C}"/>
            </a:ext>
          </a:extLst>
        </xdr:cNvPr>
        <xdr:cNvCxnSpPr/>
      </xdr:nvCxnSpPr>
      <xdr:spPr>
        <a:xfrm>
          <a:off x="4051300" y="630597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107527</xdr:rowOff>
    </xdr:from>
    <xdr:to>
      <xdr:col>15</xdr:col>
      <xdr:colOff>187325</xdr:colOff>
      <xdr:row>32</xdr:row>
      <xdr:rowOff>37677</xdr:rowOff>
    </xdr:to>
    <xdr:sp macro="" textlink="">
      <xdr:nvSpPr>
        <xdr:cNvPr id="87" name="楕円 86">
          <a:extLst>
            <a:ext uri="{FF2B5EF4-FFF2-40B4-BE49-F238E27FC236}">
              <a16:creationId xmlns:a16="http://schemas.microsoft.com/office/drawing/2014/main" id="{9AF17781-A62F-48B6-8AAF-2D7715DF7241}"/>
            </a:ext>
          </a:extLst>
        </xdr:cNvPr>
        <xdr:cNvSpPr/>
      </xdr:nvSpPr>
      <xdr:spPr>
        <a:xfrm>
          <a:off x="3238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158327</xdr:rowOff>
    </xdr:from>
    <xdr:to>
      <xdr:col>19</xdr:col>
      <xdr:colOff>136525</xdr:colOff>
      <xdr:row>32</xdr:row>
      <xdr:rowOff>48048</xdr:rowOff>
    </xdr:to>
    <xdr:cxnSp macro="">
      <xdr:nvCxnSpPr>
        <xdr:cNvPr id="88" name="直線コネクタ 87">
          <a:extLst>
            <a:ext uri="{FF2B5EF4-FFF2-40B4-BE49-F238E27FC236}">
              <a16:creationId xmlns:a16="http://schemas.microsoft.com/office/drawing/2014/main" id="{FB4E7D8D-CAFF-41BE-8789-5290A25A6DC3}"/>
            </a:ext>
          </a:extLst>
        </xdr:cNvPr>
        <xdr:cNvCxnSpPr/>
      </xdr:nvCxnSpPr>
      <xdr:spPr>
        <a:xfrm>
          <a:off x="3289300" y="624480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89" name="楕円 88">
          <a:extLst>
            <a:ext uri="{FF2B5EF4-FFF2-40B4-BE49-F238E27FC236}">
              <a16:creationId xmlns:a16="http://schemas.microsoft.com/office/drawing/2014/main" id="{DDA2B221-6995-4079-A89D-6CCC2E901875}"/>
            </a:ext>
          </a:extLst>
        </xdr:cNvPr>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143933</xdr:rowOff>
    </xdr:from>
    <xdr:to>
      <xdr:col>15</xdr:col>
      <xdr:colOff>136525</xdr:colOff>
      <xdr:row>31</xdr:row>
      <xdr:rowOff>158327</xdr:rowOff>
    </xdr:to>
    <xdr:cxnSp macro="">
      <xdr:nvCxnSpPr>
        <xdr:cNvPr id="90" name="直線コネクタ 89">
          <a:extLst>
            <a:ext uri="{FF2B5EF4-FFF2-40B4-BE49-F238E27FC236}">
              <a16:creationId xmlns:a16="http://schemas.microsoft.com/office/drawing/2014/main" id="{642D3AC3-257F-443C-A5A9-70F36DFF8AE5}"/>
            </a:ext>
          </a:extLst>
        </xdr:cNvPr>
        <xdr:cNvCxnSpPr/>
      </xdr:nvCxnSpPr>
      <xdr:spPr>
        <a:xfrm>
          <a:off x="2527300" y="62304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91" name="楕円 90">
          <a:extLst>
            <a:ext uri="{FF2B5EF4-FFF2-40B4-BE49-F238E27FC236}">
              <a16:creationId xmlns:a16="http://schemas.microsoft.com/office/drawing/2014/main" id="{6D728538-0376-44C7-B62B-F7306919F0F2}"/>
            </a:ext>
          </a:extLst>
        </xdr:cNvPr>
        <xdr:cNvSpPr/>
      </xdr:nvSpPr>
      <xdr:spPr>
        <a:xfrm>
          <a:off x="1714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143933</xdr:rowOff>
    </xdr:to>
    <xdr:cxnSp macro="">
      <xdr:nvCxnSpPr>
        <xdr:cNvPr id="92" name="直線コネクタ 91">
          <a:extLst>
            <a:ext uri="{FF2B5EF4-FFF2-40B4-BE49-F238E27FC236}">
              <a16:creationId xmlns:a16="http://schemas.microsoft.com/office/drawing/2014/main" id="{2066AC92-6F8C-4D88-8C39-6409039CA207}"/>
            </a:ext>
          </a:extLst>
        </xdr:cNvPr>
        <xdr:cNvCxnSpPr/>
      </xdr:nvCxnSpPr>
      <xdr:spPr>
        <a:xfrm>
          <a:off x="1765300" y="61656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3" name="n_1aveValue有形固定資産減価償却率">
          <a:extLst>
            <a:ext uri="{FF2B5EF4-FFF2-40B4-BE49-F238E27FC236}">
              <a16:creationId xmlns:a16="http://schemas.microsoft.com/office/drawing/2014/main" id="{94BB32AF-21CF-4A30-8908-4C04BFE394BB}"/>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4" name="n_2aveValue有形固定資産減価償却率">
          <a:extLst>
            <a:ext uri="{FF2B5EF4-FFF2-40B4-BE49-F238E27FC236}">
              <a16:creationId xmlns:a16="http://schemas.microsoft.com/office/drawing/2014/main" id="{52E0D47A-51DD-4777-85AA-78238A3FF798}"/>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5" name="n_3aveValue有形固定資産減価償却率">
          <a:extLst>
            <a:ext uri="{FF2B5EF4-FFF2-40B4-BE49-F238E27FC236}">
              <a16:creationId xmlns:a16="http://schemas.microsoft.com/office/drawing/2014/main" id="{45D03B50-6982-4ABD-A36B-901522EBFB29}"/>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6" name="n_4aveValue有形固定資産減価償却率">
          <a:extLst>
            <a:ext uri="{FF2B5EF4-FFF2-40B4-BE49-F238E27FC236}">
              <a16:creationId xmlns:a16="http://schemas.microsoft.com/office/drawing/2014/main" id="{460E6A5B-CC28-45EC-BC6F-39CD5453DEEE}"/>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macro="" textlink="">
      <xdr:nvSpPr>
        <xdr:cNvPr id="97" name="n_1mainValue有形固定資産減価償却率">
          <a:extLst>
            <a:ext uri="{FF2B5EF4-FFF2-40B4-BE49-F238E27FC236}">
              <a16:creationId xmlns:a16="http://schemas.microsoft.com/office/drawing/2014/main" id="{312E5E6E-3ABB-4CFD-B625-4F2949D34F53}"/>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28804</xdr:rowOff>
    </xdr:from>
    <xdr:ext cx="405111" cy="259045"/>
    <xdr:sp macro="" textlink="">
      <xdr:nvSpPr>
        <xdr:cNvPr id="98" name="n_2mainValue有形固定資産減価償却率">
          <a:extLst>
            <a:ext uri="{FF2B5EF4-FFF2-40B4-BE49-F238E27FC236}">
              <a16:creationId xmlns:a16="http://schemas.microsoft.com/office/drawing/2014/main" id="{D822E2BA-E8B8-4C63-A655-9FAE418711B8}"/>
            </a:ext>
          </a:extLst>
        </xdr:cNvPr>
        <xdr:cNvSpPr txBox="1"/>
      </xdr:nvSpPr>
      <xdr:spPr>
        <a:xfrm>
          <a:off x="3086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9" name="n_3mainValue有形固定資産減価償却率">
          <a:extLst>
            <a:ext uri="{FF2B5EF4-FFF2-40B4-BE49-F238E27FC236}">
              <a16:creationId xmlns:a16="http://schemas.microsoft.com/office/drawing/2014/main" id="{ADD0607D-E4B8-4EA8-9084-A8E75F8A564E}"/>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100" name="n_4mainValue有形固定資産減価償却率">
          <a:extLst>
            <a:ext uri="{FF2B5EF4-FFF2-40B4-BE49-F238E27FC236}">
              <a16:creationId xmlns:a16="http://schemas.microsoft.com/office/drawing/2014/main" id="{F7D74EF6-8D95-4F86-B942-56F3DE3C3067}"/>
            </a:ext>
          </a:extLst>
        </xdr:cNvPr>
        <xdr:cNvSpPr txBox="1"/>
      </xdr:nvSpPr>
      <xdr:spPr>
        <a:xfrm>
          <a:off x="1562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9F50871-9636-4DE4-9E55-295E9AE50D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A408069-5A9E-4FF7-A9A3-8911110272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7E859FB-9278-4B0F-8225-5C9403346EF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E1BA753-57D9-4B1B-A46D-D97673F3E8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F9DB6E0-A1C4-4A9E-917F-F7FA9C3841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295A261-2237-4956-9BB8-F81B1710D80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C20B455-C1F4-4B7F-B9B7-66E9B37FE5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CEDDA3F-40A5-45A6-8041-9A27F03DA9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556A1A6-780D-4609-A83E-57A9E0A9027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90646A4-C780-48AD-BE96-D7A0E04EE59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89971D1-B871-4481-941A-C013E3ED49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03284E8-CB28-46B4-BC3C-FB5850EA15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AE52DC7-3ECD-4816-B1FA-8D0637433E7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大規模投資的事業が終了し、地方債の償還が進んでいることから、地方債残高は減少傾向にある。また令和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年度はふるさと納税の収入が令和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年度以上に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、充当可能財源が増加したことで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比率が類似団体の平均値を下回ることとなった。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しかし、今後大規模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実施予定であることから、地方債の発行や残高には注視していく必要がある。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08F17D0-4E01-4A2C-9529-BCD519468F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C6EF864-EB5E-4E03-9E5C-472E2B3F679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C59BCAF-EB2D-4249-A581-07321B17A3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CDF73D6-73C2-43FC-B492-31DB36E39F5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D282017-E4B0-4DC2-ACFB-4EFE2C48854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A7F445F6-519B-4A0C-AFFE-E83E3D61928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B76B877C-B798-4FED-9545-36057A30E5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A29C009-670F-4794-8048-BBDF4A5407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DDFC7F1-D75C-44FD-A832-D152CE5CB0B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7D645D4-A4FB-4ECD-9BE2-F3DF791FF65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D4EB446-4661-41F9-92A0-A8733371388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B0B0659-61F5-49E9-B1F8-66F9A4F5612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52B3A66-9129-457D-84C8-0F65A90DA00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143E727-C15C-4505-B0E2-1E12F76AFFA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2AB8F65-4314-4F5D-A245-82ED1F32F76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9" name="直線コネクタ 128">
          <a:extLst>
            <a:ext uri="{FF2B5EF4-FFF2-40B4-BE49-F238E27FC236}">
              <a16:creationId xmlns:a16="http://schemas.microsoft.com/office/drawing/2014/main" id="{077B4A98-07C4-4FBB-B3E5-8F39A515DA95}"/>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0" name="債務償還比率最小値テキスト">
          <a:extLst>
            <a:ext uri="{FF2B5EF4-FFF2-40B4-BE49-F238E27FC236}">
              <a16:creationId xmlns:a16="http://schemas.microsoft.com/office/drawing/2014/main" id="{9D1A635D-C88A-46A4-9BED-7479CE3FB263}"/>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1" name="直線コネクタ 130">
          <a:extLst>
            <a:ext uri="{FF2B5EF4-FFF2-40B4-BE49-F238E27FC236}">
              <a16:creationId xmlns:a16="http://schemas.microsoft.com/office/drawing/2014/main" id="{637C6D02-0CD3-4A32-816C-97A851FC65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2B6FE080-F0CA-4C88-925C-536DCB673F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50D1AF15-64D1-40B5-ACEA-A8A6A719126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34" name="債務償還比率平均値テキスト">
          <a:extLst>
            <a:ext uri="{FF2B5EF4-FFF2-40B4-BE49-F238E27FC236}">
              <a16:creationId xmlns:a16="http://schemas.microsoft.com/office/drawing/2014/main" id="{8FD3E251-B10E-444E-ABE0-3733547ADE86}"/>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5" name="フローチャート: 判断 134">
          <a:extLst>
            <a:ext uri="{FF2B5EF4-FFF2-40B4-BE49-F238E27FC236}">
              <a16:creationId xmlns:a16="http://schemas.microsoft.com/office/drawing/2014/main" id="{3982DAF4-6CD5-49CD-9ECC-D026225C4A25}"/>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6" name="フローチャート: 判断 135">
          <a:extLst>
            <a:ext uri="{FF2B5EF4-FFF2-40B4-BE49-F238E27FC236}">
              <a16:creationId xmlns:a16="http://schemas.microsoft.com/office/drawing/2014/main" id="{D13321B4-ACA2-4DEE-B219-B0FEB4001342}"/>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7" name="フローチャート: 判断 136">
          <a:extLst>
            <a:ext uri="{FF2B5EF4-FFF2-40B4-BE49-F238E27FC236}">
              <a16:creationId xmlns:a16="http://schemas.microsoft.com/office/drawing/2014/main" id="{9A4447CD-26AC-4081-91F9-D166EBAB876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8" name="フローチャート: 判断 137">
          <a:extLst>
            <a:ext uri="{FF2B5EF4-FFF2-40B4-BE49-F238E27FC236}">
              <a16:creationId xmlns:a16="http://schemas.microsoft.com/office/drawing/2014/main" id="{A65E8617-D890-4658-AD97-B7FFAD8FF54F}"/>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9" name="フローチャート: 判断 138">
          <a:extLst>
            <a:ext uri="{FF2B5EF4-FFF2-40B4-BE49-F238E27FC236}">
              <a16:creationId xmlns:a16="http://schemas.microsoft.com/office/drawing/2014/main" id="{0BEEF84D-4715-4E75-AA50-97F57236650F}"/>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DE3C7E-8704-4C20-B468-D1A4BAFDDC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C889468-AA46-4AA0-9C2B-940F610E5B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991B812-B781-4B2A-A713-CCD3F37B5F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1B33A0-0282-4913-86A2-609C64EBCF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4B5A663-3BFB-48ED-BC23-CF9620185E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66005</xdr:rowOff>
    </xdr:from>
    <xdr:to>
      <xdr:col>76</xdr:col>
      <xdr:colOff>73025</xdr:colOff>
      <xdr:row>29</xdr:row>
      <xdr:rowOff>167605</xdr:rowOff>
    </xdr:to>
    <xdr:sp macro="" textlink="">
      <xdr:nvSpPr>
        <xdr:cNvPr id="145" name="楕円 144">
          <a:extLst>
            <a:ext uri="{FF2B5EF4-FFF2-40B4-BE49-F238E27FC236}">
              <a16:creationId xmlns:a16="http://schemas.microsoft.com/office/drawing/2014/main" id="{A70E3B8A-D8CD-4BFA-A0FB-1AB5B672C70E}"/>
            </a:ext>
          </a:extLst>
        </xdr:cNvPr>
        <xdr:cNvSpPr/>
      </xdr:nvSpPr>
      <xdr:spPr>
        <a:xfrm>
          <a:off x="14744700" y="5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88882</xdr:rowOff>
    </xdr:from>
    <xdr:ext cx="469744" cy="259045"/>
    <xdr:sp macro="" textlink="">
      <xdr:nvSpPr>
        <xdr:cNvPr id="146" name="債務償還比率該当値テキスト">
          <a:extLst>
            <a:ext uri="{FF2B5EF4-FFF2-40B4-BE49-F238E27FC236}">
              <a16:creationId xmlns:a16="http://schemas.microsoft.com/office/drawing/2014/main" id="{08FBA208-0146-4C0A-99DD-F80D5F0A7F19}"/>
            </a:ext>
          </a:extLst>
        </xdr:cNvPr>
        <xdr:cNvSpPr txBox="1"/>
      </xdr:nvSpPr>
      <xdr:spPr>
        <a:xfrm>
          <a:off x="14846300" y="56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133653</xdr:rowOff>
    </xdr:from>
    <xdr:to>
      <xdr:col>72</xdr:col>
      <xdr:colOff>123825</xdr:colOff>
      <xdr:row>30</xdr:row>
      <xdr:rowOff>63803</xdr:rowOff>
    </xdr:to>
    <xdr:sp macro="" textlink="">
      <xdr:nvSpPr>
        <xdr:cNvPr id="147" name="楕円 146">
          <a:extLst>
            <a:ext uri="{FF2B5EF4-FFF2-40B4-BE49-F238E27FC236}">
              <a16:creationId xmlns:a16="http://schemas.microsoft.com/office/drawing/2014/main" id="{2671EA22-4599-453B-8722-DE24286E6C56}"/>
            </a:ext>
          </a:extLst>
        </xdr:cNvPr>
        <xdr:cNvSpPr/>
      </xdr:nvSpPr>
      <xdr:spPr>
        <a:xfrm>
          <a:off x="14033500" y="5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116805</xdr:rowOff>
    </xdr:from>
    <xdr:to>
      <xdr:col>76</xdr:col>
      <xdr:colOff>22225</xdr:colOff>
      <xdr:row>30</xdr:row>
      <xdr:rowOff>13003</xdr:rowOff>
    </xdr:to>
    <xdr:cxnSp macro="">
      <xdr:nvCxnSpPr>
        <xdr:cNvPr id="148" name="直線コネクタ 147">
          <a:extLst>
            <a:ext uri="{FF2B5EF4-FFF2-40B4-BE49-F238E27FC236}">
              <a16:creationId xmlns:a16="http://schemas.microsoft.com/office/drawing/2014/main" id="{B723086D-2716-4312-80FD-B2BBECD87336}"/>
            </a:ext>
          </a:extLst>
        </xdr:cNvPr>
        <xdr:cNvCxnSpPr/>
      </xdr:nvCxnSpPr>
      <xdr:spPr>
        <a:xfrm flipV="1">
          <a:off x="14084300" y="5860380"/>
          <a:ext cx="711200" cy="6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141330</xdr:rowOff>
    </xdr:from>
    <xdr:to>
      <xdr:col>68</xdr:col>
      <xdr:colOff>123825</xdr:colOff>
      <xdr:row>30</xdr:row>
      <xdr:rowOff>71480</xdr:rowOff>
    </xdr:to>
    <xdr:sp macro="" textlink="">
      <xdr:nvSpPr>
        <xdr:cNvPr id="149" name="楕円 148">
          <a:extLst>
            <a:ext uri="{FF2B5EF4-FFF2-40B4-BE49-F238E27FC236}">
              <a16:creationId xmlns:a16="http://schemas.microsoft.com/office/drawing/2014/main" id="{8C832858-0878-4669-8CE0-A182017617B8}"/>
            </a:ext>
          </a:extLst>
        </xdr:cNvPr>
        <xdr:cNvSpPr/>
      </xdr:nvSpPr>
      <xdr:spPr>
        <a:xfrm>
          <a:off x="13271500" y="5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13003</xdr:rowOff>
    </xdr:from>
    <xdr:to>
      <xdr:col>72</xdr:col>
      <xdr:colOff>73025</xdr:colOff>
      <xdr:row>30</xdr:row>
      <xdr:rowOff>20680</xdr:rowOff>
    </xdr:to>
    <xdr:cxnSp macro="">
      <xdr:nvCxnSpPr>
        <xdr:cNvPr id="150" name="直線コネクタ 149">
          <a:extLst>
            <a:ext uri="{FF2B5EF4-FFF2-40B4-BE49-F238E27FC236}">
              <a16:creationId xmlns:a16="http://schemas.microsoft.com/office/drawing/2014/main" id="{76252998-D423-4ADD-B6FB-F2BE77D8FB89}"/>
            </a:ext>
          </a:extLst>
        </xdr:cNvPr>
        <xdr:cNvCxnSpPr/>
      </xdr:nvCxnSpPr>
      <xdr:spPr>
        <a:xfrm flipV="1">
          <a:off x="13322300" y="5928028"/>
          <a:ext cx="762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118731</xdr:rowOff>
    </xdr:from>
    <xdr:to>
      <xdr:col>64</xdr:col>
      <xdr:colOff>123825</xdr:colOff>
      <xdr:row>31</xdr:row>
      <xdr:rowOff>48881</xdr:rowOff>
    </xdr:to>
    <xdr:sp macro="" textlink="">
      <xdr:nvSpPr>
        <xdr:cNvPr id="151" name="楕円 150">
          <a:extLst>
            <a:ext uri="{FF2B5EF4-FFF2-40B4-BE49-F238E27FC236}">
              <a16:creationId xmlns:a16="http://schemas.microsoft.com/office/drawing/2014/main" id="{40EFEA73-50A6-45B4-9391-8AF3715B9669}"/>
            </a:ext>
          </a:extLst>
        </xdr:cNvPr>
        <xdr:cNvSpPr/>
      </xdr:nvSpPr>
      <xdr:spPr>
        <a:xfrm>
          <a:off x="12509500" y="6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20680</xdr:rowOff>
    </xdr:from>
    <xdr:to>
      <xdr:col>68</xdr:col>
      <xdr:colOff>73025</xdr:colOff>
      <xdr:row>30</xdr:row>
      <xdr:rowOff>169531</xdr:rowOff>
    </xdr:to>
    <xdr:cxnSp macro="">
      <xdr:nvCxnSpPr>
        <xdr:cNvPr id="152" name="直線コネクタ 151">
          <a:extLst>
            <a:ext uri="{FF2B5EF4-FFF2-40B4-BE49-F238E27FC236}">
              <a16:creationId xmlns:a16="http://schemas.microsoft.com/office/drawing/2014/main" id="{910DA311-3A8A-41B7-A960-147102409732}"/>
            </a:ext>
          </a:extLst>
        </xdr:cNvPr>
        <xdr:cNvCxnSpPr/>
      </xdr:nvCxnSpPr>
      <xdr:spPr>
        <a:xfrm flipV="1">
          <a:off x="12560300" y="5935705"/>
          <a:ext cx="762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42517</xdr:rowOff>
    </xdr:from>
    <xdr:to>
      <xdr:col>60</xdr:col>
      <xdr:colOff>123825</xdr:colOff>
      <xdr:row>31</xdr:row>
      <xdr:rowOff>144117</xdr:rowOff>
    </xdr:to>
    <xdr:sp macro="" textlink="">
      <xdr:nvSpPr>
        <xdr:cNvPr id="153" name="楕円 152">
          <a:extLst>
            <a:ext uri="{FF2B5EF4-FFF2-40B4-BE49-F238E27FC236}">
              <a16:creationId xmlns:a16="http://schemas.microsoft.com/office/drawing/2014/main" id="{3A25B862-8381-4438-A089-6CE6CA1F735C}"/>
            </a:ext>
          </a:extLst>
        </xdr:cNvPr>
        <xdr:cNvSpPr/>
      </xdr:nvSpPr>
      <xdr:spPr>
        <a:xfrm>
          <a:off x="11747500" y="61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169531</xdr:rowOff>
    </xdr:from>
    <xdr:to>
      <xdr:col>64</xdr:col>
      <xdr:colOff>73025</xdr:colOff>
      <xdr:row>31</xdr:row>
      <xdr:rowOff>93317</xdr:rowOff>
    </xdr:to>
    <xdr:cxnSp macro="">
      <xdr:nvCxnSpPr>
        <xdr:cNvPr id="154" name="直線コネクタ 153">
          <a:extLst>
            <a:ext uri="{FF2B5EF4-FFF2-40B4-BE49-F238E27FC236}">
              <a16:creationId xmlns:a16="http://schemas.microsoft.com/office/drawing/2014/main" id="{D7CB5CB5-905B-4AEB-B108-19BA2E947038}"/>
            </a:ext>
          </a:extLst>
        </xdr:cNvPr>
        <xdr:cNvCxnSpPr/>
      </xdr:nvCxnSpPr>
      <xdr:spPr>
        <a:xfrm flipV="1">
          <a:off x="11798300" y="6084556"/>
          <a:ext cx="762000" cy="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55" name="n_1aveValue債務償還比率">
          <a:extLst>
            <a:ext uri="{FF2B5EF4-FFF2-40B4-BE49-F238E27FC236}">
              <a16:creationId xmlns:a16="http://schemas.microsoft.com/office/drawing/2014/main" id="{218D76FC-C1D2-40D0-95A4-90C2497B276C}"/>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56" name="n_2aveValue債務償還比率">
          <a:extLst>
            <a:ext uri="{FF2B5EF4-FFF2-40B4-BE49-F238E27FC236}">
              <a16:creationId xmlns:a16="http://schemas.microsoft.com/office/drawing/2014/main" id="{BEB2F570-77C6-42F4-B811-9997D6FFD454}"/>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7" name="n_3aveValue債務償還比率">
          <a:extLst>
            <a:ext uri="{FF2B5EF4-FFF2-40B4-BE49-F238E27FC236}">
              <a16:creationId xmlns:a16="http://schemas.microsoft.com/office/drawing/2014/main" id="{EDE322F6-D250-4234-AB29-8248E2705A34}"/>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8" name="n_4aveValue債務償還比率">
          <a:extLst>
            <a:ext uri="{FF2B5EF4-FFF2-40B4-BE49-F238E27FC236}">
              <a16:creationId xmlns:a16="http://schemas.microsoft.com/office/drawing/2014/main" id="{4D08078C-3566-4DB3-95DD-C696AA70648F}"/>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80330</xdr:rowOff>
    </xdr:from>
    <xdr:ext cx="469744" cy="259045"/>
    <xdr:sp macro="" textlink="">
      <xdr:nvSpPr>
        <xdr:cNvPr id="159" name="n_1mainValue債務償還比率">
          <a:extLst>
            <a:ext uri="{FF2B5EF4-FFF2-40B4-BE49-F238E27FC236}">
              <a16:creationId xmlns:a16="http://schemas.microsoft.com/office/drawing/2014/main" id="{7A1A2B4B-57D2-4044-B1D1-6510AE27EA01}"/>
            </a:ext>
          </a:extLst>
        </xdr:cNvPr>
        <xdr:cNvSpPr txBox="1"/>
      </xdr:nvSpPr>
      <xdr:spPr>
        <a:xfrm>
          <a:off x="13836727" y="56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88007</xdr:rowOff>
    </xdr:from>
    <xdr:ext cx="469744" cy="259045"/>
    <xdr:sp macro="" textlink="">
      <xdr:nvSpPr>
        <xdr:cNvPr id="160" name="n_2mainValue債務償還比率">
          <a:extLst>
            <a:ext uri="{FF2B5EF4-FFF2-40B4-BE49-F238E27FC236}">
              <a16:creationId xmlns:a16="http://schemas.microsoft.com/office/drawing/2014/main" id="{5FACF6C4-943A-4B97-BBF2-BF853CB4CFC3}"/>
            </a:ext>
          </a:extLst>
        </xdr:cNvPr>
        <xdr:cNvSpPr txBox="1"/>
      </xdr:nvSpPr>
      <xdr:spPr>
        <a:xfrm>
          <a:off x="13087427" y="56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40008</xdr:rowOff>
    </xdr:from>
    <xdr:ext cx="469744" cy="259045"/>
    <xdr:sp macro="" textlink="">
      <xdr:nvSpPr>
        <xdr:cNvPr id="161" name="n_3mainValue債務償還比率">
          <a:extLst>
            <a:ext uri="{FF2B5EF4-FFF2-40B4-BE49-F238E27FC236}">
              <a16:creationId xmlns:a16="http://schemas.microsoft.com/office/drawing/2014/main" id="{2B64742F-21D8-4D76-B152-772C6FEB7702}"/>
            </a:ext>
          </a:extLst>
        </xdr:cNvPr>
        <xdr:cNvSpPr txBox="1"/>
      </xdr:nvSpPr>
      <xdr:spPr>
        <a:xfrm>
          <a:off x="12325427" y="6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135244</xdr:rowOff>
    </xdr:from>
    <xdr:ext cx="469744" cy="259045"/>
    <xdr:sp macro="" textlink="">
      <xdr:nvSpPr>
        <xdr:cNvPr id="162" name="n_4mainValue債務償還比率">
          <a:extLst>
            <a:ext uri="{FF2B5EF4-FFF2-40B4-BE49-F238E27FC236}">
              <a16:creationId xmlns:a16="http://schemas.microsoft.com/office/drawing/2014/main" id="{5CF17B17-860D-46E7-BA2D-3BAC37ACEF4C}"/>
            </a:ext>
          </a:extLst>
        </xdr:cNvPr>
        <xdr:cNvSpPr txBox="1"/>
      </xdr:nvSpPr>
      <xdr:spPr>
        <a:xfrm>
          <a:off x="11563427" y="622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E2AA51A-1F23-4504-828A-5F07723F383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F2DAA28-86E4-4735-B147-89701B22E2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6C0A128-462E-47EB-9635-2F6B15B13E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FE94127-C39B-4108-9654-614B12968B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86A4DB7-7B1F-4F80-BC1F-0006B1FBC29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D3D9C64-C755-41C5-A2D1-AAC2C64542D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EA069E-EAD3-4509-ADE6-C3D46E2421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B62E02-693C-4DC3-A183-C5D320E617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6EFAEE-C97F-458A-A3BB-9CDC3C9827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65578A-65D1-4DA4-8D83-08FDD9AE2F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FF6541-EB1C-4B94-8973-741E87DCF1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6611A8-931A-4904-BBDC-09E7AA6467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70DD26-5651-43D8-A830-86802B3EFC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C76A0D-5D90-4338-A84A-4A9179A40F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1F6DAA-7E1D-4E07-9C27-18D79DA75B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E51987-995E-43AF-99CE-A6A11F3DC7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B1C600-76E9-4A3E-9117-0AA74AEB3E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CB146E-2865-4D9C-9D61-6EFAEC2808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F86024-7943-4E13-A8FF-22ED784855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787972-842D-42C1-8808-FB1A010A59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9B2E88-B542-4E55-9823-2D03866368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8961FD-5C6B-4F03-A75A-A0DAFB5AB1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685344-6301-45C4-9535-9BD8B0A9FD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ED078F-E04A-4E37-8961-F75C0611E8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AB924E-DF36-4E62-A430-B06C1590277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0BEABF-7594-45AE-BA29-940980C2E8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E7EE6A-1B7B-4AA0-9347-405377F9BC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1E155A-6F48-4B74-B61F-5ADE6B6B4C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9008CA-25ED-4292-A658-F1E3F2F020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2C558D-109B-4DB2-9A86-42D9E401D1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282B92-C89B-4624-B79D-370A05E410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ACAB2D-F18D-458D-BFA5-4D90E5FF20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AE61B0-1647-4572-AC19-9A8C75AA61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EC7F03-69CA-48D8-BF55-E9E93A4ADE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2DFDB1-4183-4020-A207-F9F6B4FA56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59B84B-C95B-4E96-A12B-A18A908AD7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1BF37E-DADD-4DD1-ACDC-D7CA63CB4D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546F10-2334-4BE1-9837-2D5FABD407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8F6A8-FB69-4BE0-A55D-509B313E61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B431F6-4140-4EED-8823-0D9950F35D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031336-23E0-4B95-9D76-E6DCC947E4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55DD92-E1DD-4A7B-88C1-ADBA3D1A21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361740-7B43-4C0D-9CF6-5B24967573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879C56-CD59-49D5-BCFD-AC65FCACAA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C62949-FCBD-487B-BEE6-AD40E031EE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F82ED2-5785-4C6E-88A9-B7E09FC7B0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72FFFF-5186-4D3A-B1A5-1B80B3B172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165A7BC-B144-4C59-95BC-62B652D3E3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1ADDC4-4DAD-4E91-BE5B-138CDEE9DDD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7C457E5-E1B0-4FA4-8B9C-094D666C145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652F97-5244-459B-8980-E140E469DC2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50725C1-E6E9-4DD8-8B7D-4E5FA806C29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2D21992-E158-441B-9EA5-8AC3DEC9A91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CACC103-FE52-4E34-8638-F682D39E747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C01DE3F-7C46-4C5A-AFA4-0DA92B6CADC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AD097C9-ECCD-4612-A5B8-EFDA795D9D0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6F2168D-89AF-4A30-872F-00631E249C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0D15ABB-A2CB-481A-8AC5-9012B1DC70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4B1B5A2-CD70-4500-93A3-13FDD04F12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837251F5-AF5A-447F-991D-17E3A4FAEB28}"/>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DF44806F-B7EE-4949-94C6-CA2798894E78}"/>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23907F61-E738-44FD-BBE6-79EB8319DBE8}"/>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A73FB489-9F68-4300-B79B-191294C43166}"/>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E4F00BD0-F72B-4468-B912-9FBD9152DF3B}"/>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FF178D94-05B6-4FBD-8A82-9CE1D606947C}"/>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2B6F3133-A8ED-4458-8A3C-38CA9EFCBD22}"/>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F654E212-9673-453F-8243-D8F92DF80673}"/>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20F93D21-830D-4337-91E4-1F29B3B7C31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81511F4A-44BC-418B-8021-B859215ED768}"/>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E3E75486-8449-429A-AB9B-840F38645E13}"/>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1D865C9-A996-4214-9DE6-6E786EDC19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D9C12CE-F0E9-492D-B8D8-FD6B11B68D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F7817F6-20FA-481D-AEEA-2633DF53BE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1CCBF8-254B-4C68-A611-4B63CE57F4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3236DB-3DD8-4F42-8E09-1803B3603C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80264</xdr:rowOff>
    </xdr:from>
    <xdr:to>
      <xdr:col>24</xdr:col>
      <xdr:colOff>114300</xdr:colOff>
      <xdr:row>41</xdr:row>
      <xdr:rowOff>10414</xdr:rowOff>
    </xdr:to>
    <xdr:sp macro="" textlink="">
      <xdr:nvSpPr>
        <xdr:cNvPr id="71" name="楕円 70">
          <a:extLst>
            <a:ext uri="{FF2B5EF4-FFF2-40B4-BE49-F238E27FC236}">
              <a16:creationId xmlns:a16="http://schemas.microsoft.com/office/drawing/2014/main" id="{B7A8DE47-FE9B-4963-B3F3-074250127E90}"/>
            </a:ext>
          </a:extLst>
        </xdr:cNvPr>
        <xdr:cNvSpPr/>
      </xdr:nvSpPr>
      <xdr:spPr>
        <a:xfrm>
          <a:off x="4584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58691</xdr:rowOff>
    </xdr:from>
    <xdr:ext cx="405111" cy="259045"/>
    <xdr:sp macro="" textlink="">
      <xdr:nvSpPr>
        <xdr:cNvPr id="72" name="【道路】&#10;有形固定資産減価償却率該当値テキスト">
          <a:extLst>
            <a:ext uri="{FF2B5EF4-FFF2-40B4-BE49-F238E27FC236}">
              <a16:creationId xmlns:a16="http://schemas.microsoft.com/office/drawing/2014/main" id="{BC3711EE-CF34-49E7-8856-D0EB2931CD54}"/>
            </a:ext>
          </a:extLst>
        </xdr:cNvPr>
        <xdr:cNvSpPr txBox="1"/>
      </xdr:nvSpPr>
      <xdr:spPr>
        <a:xfrm>
          <a:off x="4673600"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41402</xdr:rowOff>
    </xdr:from>
    <xdr:to>
      <xdr:col>20</xdr:col>
      <xdr:colOff>38100</xdr:colOff>
      <xdr:row>40</xdr:row>
      <xdr:rowOff>143002</xdr:rowOff>
    </xdr:to>
    <xdr:sp macro="" textlink="">
      <xdr:nvSpPr>
        <xdr:cNvPr id="73" name="楕円 72">
          <a:extLst>
            <a:ext uri="{FF2B5EF4-FFF2-40B4-BE49-F238E27FC236}">
              <a16:creationId xmlns:a16="http://schemas.microsoft.com/office/drawing/2014/main" id="{AF12408F-0499-473C-88B8-2BB1711B4EA8}"/>
            </a:ext>
          </a:extLst>
        </xdr:cNvPr>
        <xdr:cNvSpPr/>
      </xdr:nvSpPr>
      <xdr:spPr>
        <a:xfrm>
          <a:off x="3746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92202</xdr:rowOff>
    </xdr:from>
    <xdr:to>
      <xdr:col>24</xdr:col>
      <xdr:colOff>63500</xdr:colOff>
      <xdr:row>40</xdr:row>
      <xdr:rowOff>131064</xdr:rowOff>
    </xdr:to>
    <xdr:cxnSp macro="">
      <xdr:nvCxnSpPr>
        <xdr:cNvPr id="74" name="直線コネクタ 73">
          <a:extLst>
            <a:ext uri="{FF2B5EF4-FFF2-40B4-BE49-F238E27FC236}">
              <a16:creationId xmlns:a16="http://schemas.microsoft.com/office/drawing/2014/main" id="{4E0B2085-67E7-408F-B031-5FE5CB468DA7}"/>
            </a:ext>
          </a:extLst>
        </xdr:cNvPr>
        <xdr:cNvCxnSpPr/>
      </xdr:nvCxnSpPr>
      <xdr:spPr>
        <a:xfrm>
          <a:off x="3797300" y="695020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5" name="楕円 74">
          <a:extLst>
            <a:ext uri="{FF2B5EF4-FFF2-40B4-BE49-F238E27FC236}">
              <a16:creationId xmlns:a16="http://schemas.microsoft.com/office/drawing/2014/main" id="{6E2FE304-E05E-4498-99CC-12B58A425C07}"/>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92202</xdr:rowOff>
    </xdr:to>
    <xdr:cxnSp macro="">
      <xdr:nvCxnSpPr>
        <xdr:cNvPr id="76" name="直線コネクタ 75">
          <a:extLst>
            <a:ext uri="{FF2B5EF4-FFF2-40B4-BE49-F238E27FC236}">
              <a16:creationId xmlns:a16="http://schemas.microsoft.com/office/drawing/2014/main" id="{721C17F0-F395-4594-BD7B-4DEF2EB705EB}"/>
            </a:ext>
          </a:extLst>
        </xdr:cNvPr>
        <xdr:cNvCxnSpPr/>
      </xdr:nvCxnSpPr>
      <xdr:spPr>
        <a:xfrm>
          <a:off x="2908300" y="69113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132842</xdr:rowOff>
    </xdr:from>
    <xdr:to>
      <xdr:col>10</xdr:col>
      <xdr:colOff>165100</xdr:colOff>
      <xdr:row>40</xdr:row>
      <xdr:rowOff>62992</xdr:rowOff>
    </xdr:to>
    <xdr:sp macro="" textlink="">
      <xdr:nvSpPr>
        <xdr:cNvPr id="77" name="楕円 76">
          <a:extLst>
            <a:ext uri="{FF2B5EF4-FFF2-40B4-BE49-F238E27FC236}">
              <a16:creationId xmlns:a16="http://schemas.microsoft.com/office/drawing/2014/main" id="{2E1FF57F-3157-4BE3-BC25-2D9CA5EC2C70}"/>
            </a:ext>
          </a:extLst>
        </xdr:cNvPr>
        <xdr:cNvSpPr/>
      </xdr:nvSpPr>
      <xdr:spPr>
        <a:xfrm>
          <a:off x="196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xdr:rowOff>
    </xdr:from>
    <xdr:to>
      <xdr:col>15</xdr:col>
      <xdr:colOff>50800</xdr:colOff>
      <xdr:row>40</xdr:row>
      <xdr:rowOff>53340</xdr:rowOff>
    </xdr:to>
    <xdr:cxnSp macro="">
      <xdr:nvCxnSpPr>
        <xdr:cNvPr id="78" name="直線コネクタ 77">
          <a:extLst>
            <a:ext uri="{FF2B5EF4-FFF2-40B4-BE49-F238E27FC236}">
              <a16:creationId xmlns:a16="http://schemas.microsoft.com/office/drawing/2014/main" id="{42FB10CF-0097-465D-B40F-7DF9E8DA478A}"/>
            </a:ext>
          </a:extLst>
        </xdr:cNvPr>
        <xdr:cNvCxnSpPr/>
      </xdr:nvCxnSpPr>
      <xdr:spPr>
        <a:xfrm>
          <a:off x="2019300" y="6870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89408</xdr:rowOff>
    </xdr:from>
    <xdr:to>
      <xdr:col>6</xdr:col>
      <xdr:colOff>38100</xdr:colOff>
      <xdr:row>40</xdr:row>
      <xdr:rowOff>19558</xdr:rowOff>
    </xdr:to>
    <xdr:sp macro="" textlink="">
      <xdr:nvSpPr>
        <xdr:cNvPr id="79" name="楕円 78">
          <a:extLst>
            <a:ext uri="{FF2B5EF4-FFF2-40B4-BE49-F238E27FC236}">
              <a16:creationId xmlns:a16="http://schemas.microsoft.com/office/drawing/2014/main" id="{57678F0D-0DB1-4344-90F6-B10E119CAC60}"/>
            </a:ext>
          </a:extLst>
        </xdr:cNvPr>
        <xdr:cNvSpPr/>
      </xdr:nvSpPr>
      <xdr:spPr>
        <a:xfrm>
          <a:off x="1079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140208</xdr:rowOff>
    </xdr:from>
    <xdr:to>
      <xdr:col>10</xdr:col>
      <xdr:colOff>114300</xdr:colOff>
      <xdr:row>40</xdr:row>
      <xdr:rowOff>12192</xdr:rowOff>
    </xdr:to>
    <xdr:cxnSp macro="">
      <xdr:nvCxnSpPr>
        <xdr:cNvPr id="80" name="直線コネクタ 79">
          <a:extLst>
            <a:ext uri="{FF2B5EF4-FFF2-40B4-BE49-F238E27FC236}">
              <a16:creationId xmlns:a16="http://schemas.microsoft.com/office/drawing/2014/main" id="{ABF07C8F-2872-41D6-9497-AF53CBE3EC44}"/>
            </a:ext>
          </a:extLst>
        </xdr:cNvPr>
        <xdr:cNvCxnSpPr/>
      </xdr:nvCxnSpPr>
      <xdr:spPr>
        <a:xfrm>
          <a:off x="1130300" y="68267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A561143D-FBD5-4058-93E4-C4580186C2C4}"/>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248397CA-1AD9-4775-8EF4-23A401407A42}"/>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FEB4717B-4040-4014-B2A4-5192A341B4C3}"/>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7746FD52-2A1B-4A3D-A548-39E71D732BA0}"/>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134129</xdr:rowOff>
    </xdr:from>
    <xdr:ext cx="405111" cy="259045"/>
    <xdr:sp macro="" textlink="">
      <xdr:nvSpPr>
        <xdr:cNvPr id="85" name="n_1mainValue【道路】&#10;有形固定資産減価償却率">
          <a:extLst>
            <a:ext uri="{FF2B5EF4-FFF2-40B4-BE49-F238E27FC236}">
              <a16:creationId xmlns:a16="http://schemas.microsoft.com/office/drawing/2014/main" id="{6563A818-7D2E-432E-9278-79CBE6C3F061}"/>
            </a:ext>
          </a:extLst>
        </xdr:cNvPr>
        <xdr:cNvSpPr txBox="1"/>
      </xdr:nvSpPr>
      <xdr:spPr>
        <a:xfrm>
          <a:off x="3582044" y="699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14BC64F8-FCD7-414C-BB97-F1BE3F39DED3}"/>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D74819F9-C18A-4A89-B9F0-67292E167182}"/>
            </a:ext>
          </a:extLst>
        </xdr:cNvPr>
        <xdr:cNvSpPr txBox="1"/>
      </xdr:nvSpPr>
      <xdr:spPr>
        <a:xfrm>
          <a:off x="1816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10685</xdr:rowOff>
    </xdr:from>
    <xdr:ext cx="405111" cy="259045"/>
    <xdr:sp macro="" textlink="">
      <xdr:nvSpPr>
        <xdr:cNvPr id="88" name="n_4mainValue【道路】&#10;有形固定資産減価償却率">
          <a:extLst>
            <a:ext uri="{FF2B5EF4-FFF2-40B4-BE49-F238E27FC236}">
              <a16:creationId xmlns:a16="http://schemas.microsoft.com/office/drawing/2014/main" id="{401CC945-938E-4346-B5BF-154F08E73DF7}"/>
            </a:ext>
          </a:extLst>
        </xdr:cNvPr>
        <xdr:cNvSpPr txBox="1"/>
      </xdr:nvSpPr>
      <xdr:spPr>
        <a:xfrm>
          <a:off x="927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F77121-9BCD-4757-8EC5-C3BDA68CBA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D77C702-AF8B-452A-9763-8EE77BB867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2653D8-F6D3-4BFB-8C94-2A3A108546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B4AED4-3977-4028-B31B-BBEE2F646A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79A87A9-4A3B-4643-97D7-FACF48B0D0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A7A6C9C-E2C4-4701-96BA-7DCA7A3CBA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9ED1345-73BF-4472-BCB6-6D6BC2AAC3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0BE64F1-89E1-479E-9AFA-A07E4FA548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B6DCB1-24B8-491D-A4D7-B93D87827A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F8FE113-77D4-4804-B334-033A589531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819D9EC1-E654-430E-A927-00998F56227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17DBD4F4-7710-4D74-A6B1-F7417D0C04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2FABB5C-110D-4EDB-BE20-ED0DBC0C585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4A7445D9-0A4A-4958-AC24-CC632FCC64E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0D5936A-8CE3-47B1-9863-DC5681D26BB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830F99B-9BFC-4000-BB21-2FEB1685B7C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3858BFD-A319-4EE3-88C8-4FC61428080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C14BD50E-9F55-457F-B5E6-08813438B0A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E59E341-D4E2-4A1D-9301-D495E324B45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B46C218-2B34-42BE-9A6C-D395093D5E3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39D458E-022E-41FD-9357-822B06ADA21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8CBF102-1B1D-4028-9277-856FEF0D535A}"/>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D779507-88B3-4C3A-AAB9-A030783837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8957A79-4DF9-42EC-86F0-B3951338F28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4001952-8B03-4CA5-B13F-5B151BD90E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15056FD6-BF26-4829-819F-FEC2C1630546}"/>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8B5B42A5-8FA5-45A8-A6F4-F80C9605C5CA}"/>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1DDA7642-ADCC-4BA4-BDC4-6707698CA0A9}"/>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B5F0415C-3718-4615-9230-1D57637EA0D3}"/>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C63405BB-DC07-4012-B74D-240AE9A7BE8F}"/>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3AA6BC20-66F7-47C1-93B8-4E591D47A2BD}"/>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95F0F30-2FD3-4EE1-AD0D-01D06819E5B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643CD366-6C11-451E-94A2-B4C0F533E17A}"/>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AF1D1018-99B3-4480-9D21-0E0ED5E7D1AF}"/>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CC2537F8-9BCA-424B-A0E4-35AC1198D5DE}"/>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EC7B0FDF-4466-43E8-A092-E4D1531AA88A}"/>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5D18621-0B4E-4404-8E53-3DB18BB489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1223E1-A48B-4B66-A6CF-9D40FEB916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65A50A-6D62-4D06-AB47-B89D0488DB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D3A052-E8A7-4B52-B416-244B23EA9C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4A22F4-476B-4DE0-821D-C94CFE94DD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125919</xdr:rowOff>
    </xdr:from>
    <xdr:to>
      <xdr:col>55</xdr:col>
      <xdr:colOff>50800</xdr:colOff>
      <xdr:row>37</xdr:row>
      <xdr:rowOff>56069</xdr:rowOff>
    </xdr:to>
    <xdr:sp macro="" textlink="">
      <xdr:nvSpPr>
        <xdr:cNvPr id="130" name="楕円 129">
          <a:extLst>
            <a:ext uri="{FF2B5EF4-FFF2-40B4-BE49-F238E27FC236}">
              <a16:creationId xmlns:a16="http://schemas.microsoft.com/office/drawing/2014/main" id="{5E9A4675-B763-4CCF-B3E4-E5327D9C5A57}"/>
            </a:ext>
          </a:extLst>
        </xdr:cNvPr>
        <xdr:cNvSpPr/>
      </xdr:nvSpPr>
      <xdr:spPr>
        <a:xfrm>
          <a:off x="10426700" y="62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148796</xdr:rowOff>
    </xdr:from>
    <xdr:ext cx="534377" cy="259045"/>
    <xdr:sp macro="" textlink="">
      <xdr:nvSpPr>
        <xdr:cNvPr id="131" name="【道路】&#10;一人当たり延長該当値テキスト">
          <a:extLst>
            <a:ext uri="{FF2B5EF4-FFF2-40B4-BE49-F238E27FC236}">
              <a16:creationId xmlns:a16="http://schemas.microsoft.com/office/drawing/2014/main" id="{8B6D0AC7-8CB4-4344-BE35-AFEAAFB20920}"/>
            </a:ext>
          </a:extLst>
        </xdr:cNvPr>
        <xdr:cNvSpPr txBox="1"/>
      </xdr:nvSpPr>
      <xdr:spPr>
        <a:xfrm>
          <a:off x="10515600" y="61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138426</xdr:rowOff>
    </xdr:from>
    <xdr:to>
      <xdr:col>50</xdr:col>
      <xdr:colOff>165100</xdr:colOff>
      <xdr:row>37</xdr:row>
      <xdr:rowOff>68576</xdr:rowOff>
    </xdr:to>
    <xdr:sp macro="" textlink="">
      <xdr:nvSpPr>
        <xdr:cNvPr id="132" name="楕円 131">
          <a:extLst>
            <a:ext uri="{FF2B5EF4-FFF2-40B4-BE49-F238E27FC236}">
              <a16:creationId xmlns:a16="http://schemas.microsoft.com/office/drawing/2014/main" id="{C9AB9BB1-E388-4FC9-8B5D-3F636684E601}"/>
            </a:ext>
          </a:extLst>
        </xdr:cNvPr>
        <xdr:cNvSpPr/>
      </xdr:nvSpPr>
      <xdr:spPr>
        <a:xfrm>
          <a:off x="9588500" y="63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5269</xdr:rowOff>
    </xdr:from>
    <xdr:to>
      <xdr:col>55</xdr:col>
      <xdr:colOff>0</xdr:colOff>
      <xdr:row>37</xdr:row>
      <xdr:rowOff>17776</xdr:rowOff>
    </xdr:to>
    <xdr:cxnSp macro="">
      <xdr:nvCxnSpPr>
        <xdr:cNvPr id="133" name="直線コネクタ 132">
          <a:extLst>
            <a:ext uri="{FF2B5EF4-FFF2-40B4-BE49-F238E27FC236}">
              <a16:creationId xmlns:a16="http://schemas.microsoft.com/office/drawing/2014/main" id="{0875DC2C-F222-4E6F-A446-1EB27C788BD6}"/>
            </a:ext>
          </a:extLst>
        </xdr:cNvPr>
        <xdr:cNvCxnSpPr/>
      </xdr:nvCxnSpPr>
      <xdr:spPr>
        <a:xfrm flipV="1">
          <a:off x="9639300" y="6348919"/>
          <a:ext cx="838200" cy="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149889</xdr:rowOff>
    </xdr:from>
    <xdr:to>
      <xdr:col>46</xdr:col>
      <xdr:colOff>38100</xdr:colOff>
      <xdr:row>37</xdr:row>
      <xdr:rowOff>80039</xdr:rowOff>
    </xdr:to>
    <xdr:sp macro="" textlink="">
      <xdr:nvSpPr>
        <xdr:cNvPr id="134" name="楕円 133">
          <a:extLst>
            <a:ext uri="{FF2B5EF4-FFF2-40B4-BE49-F238E27FC236}">
              <a16:creationId xmlns:a16="http://schemas.microsoft.com/office/drawing/2014/main" id="{4215F014-23A5-4EA4-A893-3F217A0BF305}"/>
            </a:ext>
          </a:extLst>
        </xdr:cNvPr>
        <xdr:cNvSpPr/>
      </xdr:nvSpPr>
      <xdr:spPr>
        <a:xfrm>
          <a:off x="8699500" y="63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17776</xdr:rowOff>
    </xdr:from>
    <xdr:to>
      <xdr:col>50</xdr:col>
      <xdr:colOff>114300</xdr:colOff>
      <xdr:row>37</xdr:row>
      <xdr:rowOff>29239</xdr:rowOff>
    </xdr:to>
    <xdr:cxnSp macro="">
      <xdr:nvCxnSpPr>
        <xdr:cNvPr id="135" name="直線コネクタ 134">
          <a:extLst>
            <a:ext uri="{FF2B5EF4-FFF2-40B4-BE49-F238E27FC236}">
              <a16:creationId xmlns:a16="http://schemas.microsoft.com/office/drawing/2014/main" id="{3D6CB4E6-57BA-4F4F-87FB-EF02650BFCC7}"/>
            </a:ext>
          </a:extLst>
        </xdr:cNvPr>
        <xdr:cNvCxnSpPr/>
      </xdr:nvCxnSpPr>
      <xdr:spPr>
        <a:xfrm flipV="1">
          <a:off x="8750300" y="6361426"/>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161874</xdr:rowOff>
    </xdr:from>
    <xdr:to>
      <xdr:col>41</xdr:col>
      <xdr:colOff>101600</xdr:colOff>
      <xdr:row>37</xdr:row>
      <xdr:rowOff>92024</xdr:rowOff>
    </xdr:to>
    <xdr:sp macro="" textlink="">
      <xdr:nvSpPr>
        <xdr:cNvPr id="136" name="楕円 135">
          <a:extLst>
            <a:ext uri="{FF2B5EF4-FFF2-40B4-BE49-F238E27FC236}">
              <a16:creationId xmlns:a16="http://schemas.microsoft.com/office/drawing/2014/main" id="{AB459FF6-CC79-40EB-9311-2DD3D507A83F}"/>
            </a:ext>
          </a:extLst>
        </xdr:cNvPr>
        <xdr:cNvSpPr/>
      </xdr:nvSpPr>
      <xdr:spPr>
        <a:xfrm>
          <a:off x="7810500" y="63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29239</xdr:rowOff>
    </xdr:from>
    <xdr:to>
      <xdr:col>45</xdr:col>
      <xdr:colOff>177800</xdr:colOff>
      <xdr:row>37</xdr:row>
      <xdr:rowOff>41224</xdr:rowOff>
    </xdr:to>
    <xdr:cxnSp macro="">
      <xdr:nvCxnSpPr>
        <xdr:cNvPr id="137" name="直線コネクタ 136">
          <a:extLst>
            <a:ext uri="{FF2B5EF4-FFF2-40B4-BE49-F238E27FC236}">
              <a16:creationId xmlns:a16="http://schemas.microsoft.com/office/drawing/2014/main" id="{17FB8F36-FC5D-43A1-A3EF-1AAF12AFFD1A}"/>
            </a:ext>
          </a:extLst>
        </xdr:cNvPr>
        <xdr:cNvCxnSpPr/>
      </xdr:nvCxnSpPr>
      <xdr:spPr>
        <a:xfrm flipV="1">
          <a:off x="7861300" y="6372889"/>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4336</xdr:rowOff>
    </xdr:from>
    <xdr:to>
      <xdr:col>36</xdr:col>
      <xdr:colOff>165100</xdr:colOff>
      <xdr:row>37</xdr:row>
      <xdr:rowOff>105936</xdr:rowOff>
    </xdr:to>
    <xdr:sp macro="" textlink="">
      <xdr:nvSpPr>
        <xdr:cNvPr id="138" name="楕円 137">
          <a:extLst>
            <a:ext uri="{FF2B5EF4-FFF2-40B4-BE49-F238E27FC236}">
              <a16:creationId xmlns:a16="http://schemas.microsoft.com/office/drawing/2014/main" id="{A6DE2EAA-8489-4F31-A20A-73831A106DF5}"/>
            </a:ext>
          </a:extLst>
        </xdr:cNvPr>
        <xdr:cNvSpPr/>
      </xdr:nvSpPr>
      <xdr:spPr>
        <a:xfrm>
          <a:off x="6921500" y="63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41224</xdr:rowOff>
    </xdr:from>
    <xdr:to>
      <xdr:col>41</xdr:col>
      <xdr:colOff>50800</xdr:colOff>
      <xdr:row>37</xdr:row>
      <xdr:rowOff>55136</xdr:rowOff>
    </xdr:to>
    <xdr:cxnSp macro="">
      <xdr:nvCxnSpPr>
        <xdr:cNvPr id="139" name="直線コネクタ 138">
          <a:extLst>
            <a:ext uri="{FF2B5EF4-FFF2-40B4-BE49-F238E27FC236}">
              <a16:creationId xmlns:a16="http://schemas.microsoft.com/office/drawing/2014/main" id="{2B28A481-B2AE-428D-A32D-975B08396CF4}"/>
            </a:ext>
          </a:extLst>
        </xdr:cNvPr>
        <xdr:cNvCxnSpPr/>
      </xdr:nvCxnSpPr>
      <xdr:spPr>
        <a:xfrm flipV="1">
          <a:off x="6972300" y="6384874"/>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7395AF1F-22A9-4031-8A48-EB2FD6A9A724}"/>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430F5E24-DF86-458B-8E16-E6294B14E0F0}"/>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EEA439A-C7D6-47B2-B7F1-D0740B13381A}"/>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916A2940-3752-4AFB-A607-284F76B7C8F2}"/>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85103</xdr:rowOff>
    </xdr:from>
    <xdr:ext cx="534377" cy="259045"/>
    <xdr:sp macro="" textlink="">
      <xdr:nvSpPr>
        <xdr:cNvPr id="144" name="n_1mainValue【道路】&#10;一人当たり延長">
          <a:extLst>
            <a:ext uri="{FF2B5EF4-FFF2-40B4-BE49-F238E27FC236}">
              <a16:creationId xmlns:a16="http://schemas.microsoft.com/office/drawing/2014/main" id="{DE58201F-12EA-4093-984E-5493978B422A}"/>
            </a:ext>
          </a:extLst>
        </xdr:cNvPr>
        <xdr:cNvSpPr txBox="1"/>
      </xdr:nvSpPr>
      <xdr:spPr>
        <a:xfrm>
          <a:off x="9359411" y="60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96566</xdr:rowOff>
    </xdr:from>
    <xdr:ext cx="534377" cy="259045"/>
    <xdr:sp macro="" textlink="">
      <xdr:nvSpPr>
        <xdr:cNvPr id="145" name="n_2mainValue【道路】&#10;一人当たり延長">
          <a:extLst>
            <a:ext uri="{FF2B5EF4-FFF2-40B4-BE49-F238E27FC236}">
              <a16:creationId xmlns:a16="http://schemas.microsoft.com/office/drawing/2014/main" id="{6AB7640C-91BA-41B5-95AB-E738DF5C9A06}"/>
            </a:ext>
          </a:extLst>
        </xdr:cNvPr>
        <xdr:cNvSpPr txBox="1"/>
      </xdr:nvSpPr>
      <xdr:spPr>
        <a:xfrm>
          <a:off x="8483111" y="60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108551</xdr:rowOff>
    </xdr:from>
    <xdr:ext cx="534377" cy="259045"/>
    <xdr:sp macro="" textlink="">
      <xdr:nvSpPr>
        <xdr:cNvPr id="146" name="n_3mainValue【道路】&#10;一人当たり延長">
          <a:extLst>
            <a:ext uri="{FF2B5EF4-FFF2-40B4-BE49-F238E27FC236}">
              <a16:creationId xmlns:a16="http://schemas.microsoft.com/office/drawing/2014/main" id="{9D7CF2C4-3EEC-4363-A7C3-55EF4D1E2B8A}"/>
            </a:ext>
          </a:extLst>
        </xdr:cNvPr>
        <xdr:cNvSpPr txBox="1"/>
      </xdr:nvSpPr>
      <xdr:spPr>
        <a:xfrm>
          <a:off x="7594111" y="61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122463</xdr:rowOff>
    </xdr:from>
    <xdr:ext cx="534377" cy="259045"/>
    <xdr:sp macro="" textlink="">
      <xdr:nvSpPr>
        <xdr:cNvPr id="147" name="n_4mainValue【道路】&#10;一人当たり延長">
          <a:extLst>
            <a:ext uri="{FF2B5EF4-FFF2-40B4-BE49-F238E27FC236}">
              <a16:creationId xmlns:a16="http://schemas.microsoft.com/office/drawing/2014/main" id="{2ED8D187-181F-416F-A602-FC94518F4AAD}"/>
            </a:ext>
          </a:extLst>
        </xdr:cNvPr>
        <xdr:cNvSpPr txBox="1"/>
      </xdr:nvSpPr>
      <xdr:spPr>
        <a:xfrm>
          <a:off x="6705111" y="61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A4537B-4AEF-4BE9-8B36-71B3B8A5D8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DE78D06-7604-4F42-A58A-7773418D0D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D5CA55B-2458-46CE-90E7-9E2BFE5D11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AC8748D-80A1-46B9-99F6-F470D93B38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F98F975-9118-4B21-B881-3B3422273C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A47251E-0AE7-45DB-A45F-A60A19CDC2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559050A-FEC8-4A0E-9FC7-01055ACF37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7FFCCDF-2A4A-47D4-A11D-1C8A0B6228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18E66A-4145-4115-B8BB-EE953306A2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8F9AA90-B09F-4A94-A1BD-F7D219C126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89477F8-1DDE-4E04-B254-31428148B8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DADC05E2-2FB4-4607-B23B-315193484D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2130373C-CDE7-4BD4-A74D-62BAE99D6B73}"/>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B9B62865-2080-4F6A-99FE-0CD8AC90AFD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26F30041-CD2B-44DD-95AA-F79C57D0593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621F39A-6B18-4C81-A992-43E3E7938F1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C251FB3F-C978-43F8-BA50-B960F10FC57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70269A51-4BBD-48FE-B008-A83B507E7B7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3326CB26-8B5B-423F-B0F0-8FD6331C66C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15A0FC5-AF18-429B-A552-EBABF7E747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A9BEF45-B7D4-4D03-8910-8AD33AF9F3B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6F53255-321F-4460-898F-E23E647018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34285A99-E87D-4AC8-A3F2-31B6D4E49F91}"/>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A0A2712-FF7E-4574-92C4-A12C64B8BDD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5DC6C9C5-3B09-4145-AD4C-C18E5BC629B8}"/>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B70D421-49FB-46F5-8DF0-1474A69E2CCC}"/>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665BFC38-73E2-4504-895C-E02321114159}"/>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6B256C7-E22D-45D2-A23B-9B6BC814B9D8}"/>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E356F73F-BD6C-47E8-9FA8-7E3E8FFF407E}"/>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82C0DAAB-F415-457E-B316-076CD060384F}"/>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1675E651-AB9C-41B8-A218-1E43041A121D}"/>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45B6481D-6F54-44C9-89D2-2FC28CAEFA5D}"/>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C24868D6-C28E-4B5C-B855-F6ED3E0F5BE5}"/>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007298-75A4-4F5E-903C-239CC8515B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744467-2C31-405F-BC3D-357BA2F92C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57E721-2215-450B-9BAF-A5871CC904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867188-31E4-4D54-A7AD-FA36EF81C6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2C9A65-7956-4A23-8B81-69018887C9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125222</xdr:rowOff>
    </xdr:from>
    <xdr:to>
      <xdr:col>24</xdr:col>
      <xdr:colOff>114300</xdr:colOff>
      <xdr:row>63</xdr:row>
      <xdr:rowOff>55372</xdr:rowOff>
    </xdr:to>
    <xdr:sp macro="" textlink="">
      <xdr:nvSpPr>
        <xdr:cNvPr id="186" name="楕円 185">
          <a:extLst>
            <a:ext uri="{FF2B5EF4-FFF2-40B4-BE49-F238E27FC236}">
              <a16:creationId xmlns:a16="http://schemas.microsoft.com/office/drawing/2014/main" id="{A22F7E49-CF6A-44EC-AEB5-544C336C123B}"/>
            </a:ext>
          </a:extLst>
        </xdr:cNvPr>
        <xdr:cNvSpPr/>
      </xdr:nvSpPr>
      <xdr:spPr>
        <a:xfrm>
          <a:off x="4584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103649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AD2BAFD-A9F7-4088-94E6-AD6399B3A0A7}"/>
            </a:ext>
          </a:extLst>
        </xdr:cNvPr>
        <xdr:cNvSpPr txBox="1"/>
      </xdr:nvSpPr>
      <xdr:spPr>
        <a:xfrm>
          <a:off x="4673600"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81788</xdr:rowOff>
    </xdr:from>
    <xdr:to>
      <xdr:col>20</xdr:col>
      <xdr:colOff>38100</xdr:colOff>
      <xdr:row>63</xdr:row>
      <xdr:rowOff>11938</xdr:rowOff>
    </xdr:to>
    <xdr:sp macro="" textlink="">
      <xdr:nvSpPr>
        <xdr:cNvPr id="188" name="楕円 187">
          <a:extLst>
            <a:ext uri="{FF2B5EF4-FFF2-40B4-BE49-F238E27FC236}">
              <a16:creationId xmlns:a16="http://schemas.microsoft.com/office/drawing/2014/main" id="{E098136F-5FA5-48A6-A58F-31AF833D4927}"/>
            </a:ext>
          </a:extLst>
        </xdr:cNvPr>
        <xdr:cNvSpPr/>
      </xdr:nvSpPr>
      <xdr:spPr>
        <a:xfrm>
          <a:off x="3746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132588</xdr:rowOff>
    </xdr:from>
    <xdr:to>
      <xdr:col>24</xdr:col>
      <xdr:colOff>63500</xdr:colOff>
      <xdr:row>63</xdr:row>
      <xdr:rowOff>4572</xdr:rowOff>
    </xdr:to>
    <xdr:cxnSp macro="">
      <xdr:nvCxnSpPr>
        <xdr:cNvPr id="189" name="直線コネクタ 188">
          <a:extLst>
            <a:ext uri="{FF2B5EF4-FFF2-40B4-BE49-F238E27FC236}">
              <a16:creationId xmlns:a16="http://schemas.microsoft.com/office/drawing/2014/main" id="{0D7B9E68-2A14-49A9-961C-E687B846D56B}"/>
            </a:ext>
          </a:extLst>
        </xdr:cNvPr>
        <xdr:cNvCxnSpPr/>
      </xdr:nvCxnSpPr>
      <xdr:spPr>
        <a:xfrm>
          <a:off x="3797300" y="1076248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36068</xdr:rowOff>
    </xdr:from>
    <xdr:to>
      <xdr:col>15</xdr:col>
      <xdr:colOff>101600</xdr:colOff>
      <xdr:row>62</xdr:row>
      <xdr:rowOff>137668</xdr:rowOff>
    </xdr:to>
    <xdr:sp macro="" textlink="">
      <xdr:nvSpPr>
        <xdr:cNvPr id="190" name="楕円 189">
          <a:extLst>
            <a:ext uri="{FF2B5EF4-FFF2-40B4-BE49-F238E27FC236}">
              <a16:creationId xmlns:a16="http://schemas.microsoft.com/office/drawing/2014/main" id="{DD071155-8F4F-4EB4-9254-E83CED82A525}"/>
            </a:ext>
          </a:extLst>
        </xdr:cNvPr>
        <xdr:cNvSpPr/>
      </xdr:nvSpPr>
      <xdr:spPr>
        <a:xfrm>
          <a:off x="2857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86868</xdr:rowOff>
    </xdr:from>
    <xdr:to>
      <xdr:col>19</xdr:col>
      <xdr:colOff>177800</xdr:colOff>
      <xdr:row>62</xdr:row>
      <xdr:rowOff>132588</xdr:rowOff>
    </xdr:to>
    <xdr:cxnSp macro="">
      <xdr:nvCxnSpPr>
        <xdr:cNvPr id="191" name="直線コネクタ 190">
          <a:extLst>
            <a:ext uri="{FF2B5EF4-FFF2-40B4-BE49-F238E27FC236}">
              <a16:creationId xmlns:a16="http://schemas.microsoft.com/office/drawing/2014/main" id="{DA6A64B0-C3EA-43EA-BE1B-D714C33D15AE}"/>
            </a:ext>
          </a:extLst>
        </xdr:cNvPr>
        <xdr:cNvCxnSpPr/>
      </xdr:nvCxnSpPr>
      <xdr:spPr>
        <a:xfrm>
          <a:off x="2908300" y="10716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2" name="楕円 191">
          <a:extLst>
            <a:ext uri="{FF2B5EF4-FFF2-40B4-BE49-F238E27FC236}">
              <a16:creationId xmlns:a16="http://schemas.microsoft.com/office/drawing/2014/main" id="{0F241428-704F-469D-9E58-16AD147F9641}"/>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86868</xdr:rowOff>
    </xdr:to>
    <xdr:cxnSp macro="">
      <xdr:nvCxnSpPr>
        <xdr:cNvPr id="193" name="直線コネクタ 192">
          <a:extLst>
            <a:ext uri="{FF2B5EF4-FFF2-40B4-BE49-F238E27FC236}">
              <a16:creationId xmlns:a16="http://schemas.microsoft.com/office/drawing/2014/main" id="{D7A429E6-48EB-4237-A90C-5013B30DFBC4}"/>
            </a:ext>
          </a:extLst>
        </xdr:cNvPr>
        <xdr:cNvCxnSpPr/>
      </xdr:nvCxnSpPr>
      <xdr:spPr>
        <a:xfrm>
          <a:off x="2019300" y="106641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134366</xdr:rowOff>
    </xdr:from>
    <xdr:to>
      <xdr:col>6</xdr:col>
      <xdr:colOff>38100</xdr:colOff>
      <xdr:row>62</xdr:row>
      <xdr:rowOff>64516</xdr:rowOff>
    </xdr:to>
    <xdr:sp macro="" textlink="">
      <xdr:nvSpPr>
        <xdr:cNvPr id="194" name="楕円 193">
          <a:extLst>
            <a:ext uri="{FF2B5EF4-FFF2-40B4-BE49-F238E27FC236}">
              <a16:creationId xmlns:a16="http://schemas.microsoft.com/office/drawing/2014/main" id="{4B33DC2C-016C-4E19-9ED5-BA9729E67B19}"/>
            </a:ext>
          </a:extLst>
        </xdr:cNvPr>
        <xdr:cNvSpPr/>
      </xdr:nvSpPr>
      <xdr:spPr>
        <a:xfrm>
          <a:off x="1079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xdr:rowOff>
    </xdr:from>
    <xdr:to>
      <xdr:col>10</xdr:col>
      <xdr:colOff>114300</xdr:colOff>
      <xdr:row>62</xdr:row>
      <xdr:rowOff>34290</xdr:rowOff>
    </xdr:to>
    <xdr:cxnSp macro="">
      <xdr:nvCxnSpPr>
        <xdr:cNvPr id="195" name="直線コネクタ 194">
          <a:extLst>
            <a:ext uri="{FF2B5EF4-FFF2-40B4-BE49-F238E27FC236}">
              <a16:creationId xmlns:a16="http://schemas.microsoft.com/office/drawing/2014/main" id="{848EF538-7615-4E10-81D5-1DC4ACE83DFA}"/>
            </a:ext>
          </a:extLst>
        </xdr:cNvPr>
        <xdr:cNvCxnSpPr/>
      </xdr:nvCxnSpPr>
      <xdr:spPr>
        <a:xfrm>
          <a:off x="1130300" y="1064361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AEC267B-D596-4027-A947-BCCBEA1D48D5}"/>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8FF6F25-8473-47E7-B8D6-6304615484F4}"/>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DFBC74E-C49A-4139-8FBD-FDD2B4022889}"/>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85B996F4-C3AA-4D0A-97DE-8EC11157E41C}"/>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3065</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F5FE67A-02C0-458D-9748-067F71E0951F}"/>
            </a:ext>
          </a:extLst>
        </xdr:cNvPr>
        <xdr:cNvSpPr txBox="1"/>
      </xdr:nvSpPr>
      <xdr:spPr>
        <a:xfrm>
          <a:off x="3582044" y="1080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128795</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FADCE3A-40B5-406B-9311-9A59EE533AAF}"/>
            </a:ext>
          </a:extLst>
        </xdr:cNvPr>
        <xdr:cNvSpPr txBox="1"/>
      </xdr:nvSpPr>
      <xdr:spPr>
        <a:xfrm>
          <a:off x="27057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5030B19-3AA8-46A6-BDB5-368D7CBE5FE0}"/>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55643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A099D52-6F00-47BB-870A-6F5E9B877E5C}"/>
            </a:ext>
          </a:extLst>
        </xdr:cNvPr>
        <xdr:cNvSpPr txBox="1"/>
      </xdr:nvSpPr>
      <xdr:spPr>
        <a:xfrm>
          <a:off x="927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3A83278-5CF0-4217-8BFF-54A2B9A65B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5BD7421-F664-4ED4-883F-C3CF11BA07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65B9957-E499-44EE-AA29-D35161B89F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14B4641-284B-4DC4-B52A-ECBA0F0427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495035F-E28A-420A-A2CF-FA4761A61E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7B5380D-C412-43F9-8F26-BA0E55B53D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BD87527-131E-4971-AD6C-F5E450DF08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6D48C99-4BF5-4687-8141-28BBBA129C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E1D7AF8-47C7-454B-84DB-C39022405F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8F8E364-7E18-45FD-8DF1-8B60FB1917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3B443DA6-D8C0-4A87-823E-03624A58C6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A63040C2-BC39-44E4-A030-6DE7890F854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5CE84DBE-C2F1-472F-B9FD-0A7F88FCF3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C1041163-6CE6-42D8-B112-E20657A04EA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E7B999C-3379-427D-9602-37E440F243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AAB95104-FCAD-4C2B-B606-C76D22D3C4B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2F01356A-5B39-4F99-A627-F249C0B148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5338B3C-AE6F-443E-9B8A-A4EB66235B7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D210080-3005-4E0F-B003-548C9A43B4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C2B40E5E-A687-4381-8798-86E9752DE9D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64E5BE8-74A2-4EED-BBE1-AD3483AA40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FA783C52-718F-49FD-AABE-2A315E27514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99560E09-A462-478E-ACF8-B9156AF4E6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B08E30C6-4888-4B69-9E89-C6F5D1011D71}"/>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75E72632-AF78-4E6F-A754-88B0FD1CE179}"/>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151B5767-AC12-4EE5-A2D8-12BC04399F5C}"/>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A11F4748-AF0A-49FB-9F89-BA0153BE85FC}"/>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527870C-9A64-4BFE-8DD1-3E5705CDF3CA}"/>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5919D913-AAAB-4E4E-BF92-BC707EA55D18}"/>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59C95B18-220F-4798-9A21-63ACA69A47FE}"/>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52D4DDB7-4A0B-4C08-8D09-927137AD0E67}"/>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458EF888-C81C-4CDB-82E7-59D37810F56A}"/>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518FB8CB-6FC5-4CAF-8F89-AFB5BAE14A3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CDF87CAE-8F4C-4614-9E6C-AD5C1368D2C1}"/>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E131D94-5B19-4F1B-99C0-B2616D1880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99EE30C-1D81-47C0-BE7D-7F16A73A1B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73CC8C-4D1E-4123-ABD7-EF45EF5FC1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80EE01-0993-444E-A680-47834CB37B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483026-FCA5-4506-99E1-55EAFB7E25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50966</xdr:rowOff>
    </xdr:from>
    <xdr:to>
      <xdr:col>55</xdr:col>
      <xdr:colOff>50800</xdr:colOff>
      <xdr:row>63</xdr:row>
      <xdr:rowOff>152566</xdr:rowOff>
    </xdr:to>
    <xdr:sp macro="" textlink="">
      <xdr:nvSpPr>
        <xdr:cNvPr id="243" name="楕円 242">
          <a:extLst>
            <a:ext uri="{FF2B5EF4-FFF2-40B4-BE49-F238E27FC236}">
              <a16:creationId xmlns:a16="http://schemas.microsoft.com/office/drawing/2014/main" id="{DC5ADE49-0422-412D-8E06-416A4894A55A}"/>
            </a:ext>
          </a:extLst>
        </xdr:cNvPr>
        <xdr:cNvSpPr/>
      </xdr:nvSpPr>
      <xdr:spPr>
        <a:xfrm>
          <a:off x="10426700" y="10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29393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BC86526E-4183-4A45-9845-84CC3D06B41C}"/>
            </a:ext>
          </a:extLst>
        </xdr:cNvPr>
        <xdr:cNvSpPr txBox="1"/>
      </xdr:nvSpPr>
      <xdr:spPr>
        <a:xfrm>
          <a:off x="10515600" y="1083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53446</xdr:rowOff>
    </xdr:from>
    <xdr:to>
      <xdr:col>50</xdr:col>
      <xdr:colOff>165100</xdr:colOff>
      <xdr:row>63</xdr:row>
      <xdr:rowOff>155046</xdr:rowOff>
    </xdr:to>
    <xdr:sp macro="" textlink="">
      <xdr:nvSpPr>
        <xdr:cNvPr id="245" name="楕円 244">
          <a:extLst>
            <a:ext uri="{FF2B5EF4-FFF2-40B4-BE49-F238E27FC236}">
              <a16:creationId xmlns:a16="http://schemas.microsoft.com/office/drawing/2014/main" id="{BE5AD8D0-E1A4-4354-A029-AB5A08B35DD7}"/>
            </a:ext>
          </a:extLst>
        </xdr:cNvPr>
        <xdr:cNvSpPr/>
      </xdr:nvSpPr>
      <xdr:spPr>
        <a:xfrm>
          <a:off x="95885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101766</xdr:rowOff>
    </xdr:from>
    <xdr:to>
      <xdr:col>55</xdr:col>
      <xdr:colOff>0</xdr:colOff>
      <xdr:row>63</xdr:row>
      <xdr:rowOff>104246</xdr:rowOff>
    </xdr:to>
    <xdr:cxnSp macro="">
      <xdr:nvCxnSpPr>
        <xdr:cNvPr id="246" name="直線コネクタ 245">
          <a:extLst>
            <a:ext uri="{FF2B5EF4-FFF2-40B4-BE49-F238E27FC236}">
              <a16:creationId xmlns:a16="http://schemas.microsoft.com/office/drawing/2014/main" id="{5A99EAA4-17A9-4B0A-9CFA-32F3AB6A21C1}"/>
            </a:ext>
          </a:extLst>
        </xdr:cNvPr>
        <xdr:cNvCxnSpPr/>
      </xdr:nvCxnSpPr>
      <xdr:spPr>
        <a:xfrm flipV="1">
          <a:off x="9639300" y="10903116"/>
          <a:ext cx="8382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55595</xdr:rowOff>
    </xdr:from>
    <xdr:to>
      <xdr:col>46</xdr:col>
      <xdr:colOff>38100</xdr:colOff>
      <xdr:row>63</xdr:row>
      <xdr:rowOff>157195</xdr:rowOff>
    </xdr:to>
    <xdr:sp macro="" textlink="">
      <xdr:nvSpPr>
        <xdr:cNvPr id="247" name="楕円 246">
          <a:extLst>
            <a:ext uri="{FF2B5EF4-FFF2-40B4-BE49-F238E27FC236}">
              <a16:creationId xmlns:a16="http://schemas.microsoft.com/office/drawing/2014/main" id="{A3C01BF2-E94F-4938-9EA4-06966C118ACA}"/>
            </a:ext>
          </a:extLst>
        </xdr:cNvPr>
        <xdr:cNvSpPr/>
      </xdr:nvSpPr>
      <xdr:spPr>
        <a:xfrm>
          <a:off x="8699500" y="108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104246</xdr:rowOff>
    </xdr:from>
    <xdr:to>
      <xdr:col>50</xdr:col>
      <xdr:colOff>114300</xdr:colOff>
      <xdr:row>63</xdr:row>
      <xdr:rowOff>106395</xdr:rowOff>
    </xdr:to>
    <xdr:cxnSp macro="">
      <xdr:nvCxnSpPr>
        <xdr:cNvPr id="248" name="直線コネクタ 247">
          <a:extLst>
            <a:ext uri="{FF2B5EF4-FFF2-40B4-BE49-F238E27FC236}">
              <a16:creationId xmlns:a16="http://schemas.microsoft.com/office/drawing/2014/main" id="{4454D85B-D768-4B30-8D60-CB834FEF31F6}"/>
            </a:ext>
          </a:extLst>
        </xdr:cNvPr>
        <xdr:cNvCxnSpPr/>
      </xdr:nvCxnSpPr>
      <xdr:spPr>
        <a:xfrm flipV="1">
          <a:off x="8750300" y="1090559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57540</xdr:rowOff>
    </xdr:from>
    <xdr:to>
      <xdr:col>41</xdr:col>
      <xdr:colOff>101600</xdr:colOff>
      <xdr:row>63</xdr:row>
      <xdr:rowOff>159140</xdr:rowOff>
    </xdr:to>
    <xdr:sp macro="" textlink="">
      <xdr:nvSpPr>
        <xdr:cNvPr id="249" name="楕円 248">
          <a:extLst>
            <a:ext uri="{FF2B5EF4-FFF2-40B4-BE49-F238E27FC236}">
              <a16:creationId xmlns:a16="http://schemas.microsoft.com/office/drawing/2014/main" id="{EBB866C5-E88E-4E5B-857F-41562D388E48}"/>
            </a:ext>
          </a:extLst>
        </xdr:cNvPr>
        <xdr:cNvSpPr/>
      </xdr:nvSpPr>
      <xdr:spPr>
        <a:xfrm>
          <a:off x="7810500" y="108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106395</xdr:rowOff>
    </xdr:from>
    <xdr:to>
      <xdr:col>45</xdr:col>
      <xdr:colOff>177800</xdr:colOff>
      <xdr:row>63</xdr:row>
      <xdr:rowOff>108340</xdr:rowOff>
    </xdr:to>
    <xdr:cxnSp macro="">
      <xdr:nvCxnSpPr>
        <xdr:cNvPr id="250" name="直線コネクタ 249">
          <a:extLst>
            <a:ext uri="{FF2B5EF4-FFF2-40B4-BE49-F238E27FC236}">
              <a16:creationId xmlns:a16="http://schemas.microsoft.com/office/drawing/2014/main" id="{7A44C83E-170A-453A-B89B-BCC498167799}"/>
            </a:ext>
          </a:extLst>
        </xdr:cNvPr>
        <xdr:cNvCxnSpPr/>
      </xdr:nvCxnSpPr>
      <xdr:spPr>
        <a:xfrm flipV="1">
          <a:off x="7861300" y="10907745"/>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65835</xdr:rowOff>
    </xdr:from>
    <xdr:to>
      <xdr:col>36</xdr:col>
      <xdr:colOff>165100</xdr:colOff>
      <xdr:row>63</xdr:row>
      <xdr:rowOff>167435</xdr:rowOff>
    </xdr:to>
    <xdr:sp macro="" textlink="">
      <xdr:nvSpPr>
        <xdr:cNvPr id="251" name="楕円 250">
          <a:extLst>
            <a:ext uri="{FF2B5EF4-FFF2-40B4-BE49-F238E27FC236}">
              <a16:creationId xmlns:a16="http://schemas.microsoft.com/office/drawing/2014/main" id="{5ED5CF14-E857-402B-BA81-52C123074964}"/>
            </a:ext>
          </a:extLst>
        </xdr:cNvPr>
        <xdr:cNvSpPr/>
      </xdr:nvSpPr>
      <xdr:spPr>
        <a:xfrm>
          <a:off x="6921500" y="108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108340</xdr:rowOff>
    </xdr:from>
    <xdr:to>
      <xdr:col>41</xdr:col>
      <xdr:colOff>50800</xdr:colOff>
      <xdr:row>63</xdr:row>
      <xdr:rowOff>116635</xdr:rowOff>
    </xdr:to>
    <xdr:cxnSp macro="">
      <xdr:nvCxnSpPr>
        <xdr:cNvPr id="252" name="直線コネクタ 251">
          <a:extLst>
            <a:ext uri="{FF2B5EF4-FFF2-40B4-BE49-F238E27FC236}">
              <a16:creationId xmlns:a16="http://schemas.microsoft.com/office/drawing/2014/main" id="{94B377A5-4072-46A4-8D1F-F2CE7AB44697}"/>
            </a:ext>
          </a:extLst>
        </xdr:cNvPr>
        <xdr:cNvCxnSpPr/>
      </xdr:nvCxnSpPr>
      <xdr:spPr>
        <a:xfrm flipV="1">
          <a:off x="6972300" y="10909690"/>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1BF53FF-6332-4B2E-9380-72977C277DAF}"/>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46055EF8-C366-4A49-A379-2874047B33CF}"/>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20E58DD-261D-41E4-BFDA-74F24FE1C3AD}"/>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E8E8F26A-5F6E-4218-8D82-68B9027DD0AD}"/>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146173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D93C7B6-45D5-4158-BAD5-91E6CEB55081}"/>
            </a:ext>
          </a:extLst>
        </xdr:cNvPr>
        <xdr:cNvSpPr txBox="1"/>
      </xdr:nvSpPr>
      <xdr:spPr>
        <a:xfrm>
          <a:off x="9327095" y="1094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148322</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66C6DC82-271D-4841-9BFD-2E09C8025E20}"/>
            </a:ext>
          </a:extLst>
        </xdr:cNvPr>
        <xdr:cNvSpPr txBox="1"/>
      </xdr:nvSpPr>
      <xdr:spPr>
        <a:xfrm>
          <a:off x="8450795" y="109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4217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B2375019-D978-4D6C-BB5A-6517B8765262}"/>
            </a:ext>
          </a:extLst>
        </xdr:cNvPr>
        <xdr:cNvSpPr txBox="1"/>
      </xdr:nvSpPr>
      <xdr:spPr>
        <a:xfrm>
          <a:off x="7561795" y="1063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12512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FBC29E8D-04D2-4E85-953D-CDD25FB95093}"/>
            </a:ext>
          </a:extLst>
        </xdr:cNvPr>
        <xdr:cNvSpPr txBox="1"/>
      </xdr:nvSpPr>
      <xdr:spPr>
        <a:xfrm>
          <a:off x="6672795" y="1064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AB5635D-29BC-4E55-8A6E-1CE7A6B32E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A524D84-41C6-4D9F-A221-FE81BD7F0F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8E226DF-975E-4D53-965D-2673214904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CA54B43-3F50-4495-AEC9-7B336A8361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CF65299-E680-4326-A289-2F317BE536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4FA1B79-FC64-4900-BA6C-60C19A785F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769126D-EA09-4CD1-A22C-306FDC0CA9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63E1D99-0D90-4341-A125-83EE4891FB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0A19B97-84C8-4BAE-9C99-1A9393A62E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B14E8B3-5493-4D5F-9049-6F781B29F8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BB25104B-A2E7-4533-A0F5-8307B0075D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D0EA33A8-2908-4EDA-BBE5-17AA4A1D3F2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9BF6A0B7-D394-49B9-BD8C-675274E0086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54FCE0F4-6337-4164-934B-A82A215DB7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AFBA0198-BE6A-4A6C-8506-F8E916B9E52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4E018DE5-0B6B-4C23-A495-228B720E47D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2C1A278E-C29D-46F5-9036-DD80517E52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AC5E5E9E-662C-421F-9594-DE120C8A1A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4DD0BF37-7894-4F32-94EE-5F479F3DE30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A8C10C0-2B7E-4F3C-AA4C-C55EDA5053D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9B8AFAB-C9EC-495B-A86E-5C88CF09B2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DC49BC5-A65E-4566-B874-4413FD980EF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ABE2F61B-2D72-435D-8C22-AA27183F66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B91E8DE-03BB-4203-81F9-B7D3D3A30A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DEA630D-A490-4CE5-9D36-6EFEE3429C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A1653286-B02C-4ABD-B32A-A1C90DE1FBC9}"/>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8AA6FF00-0710-412A-B250-42342C1C608D}"/>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15E51C82-1C7A-42F7-8F28-A798E14BC2D4}"/>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2F7A26C-F243-4D87-8A36-B8C975F414CD}"/>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6B698963-2BAD-4D44-8C92-E8923E084BE5}"/>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8437B69-A597-4013-A0FF-A3A6850686D7}"/>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D356764E-8B3E-474B-A881-A60D9768B6B2}"/>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B9ECF614-63DB-4947-832D-17A7FB4AB8E8}"/>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E8F1876B-48AC-4E80-9EFC-3AA13B7D6135}"/>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B12485EA-216A-4E2A-8185-A6A3B27866C3}"/>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41308861-21F1-40D6-A02C-40ADAEB7597C}"/>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F1624E9-BD13-4794-BC52-2E75E687B8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A73A8F1-FB4B-4EE6-A6D5-7B41DCDCC5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0ADB7E8-97E3-4CE9-BDF9-22FF9CD3BD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602BBC-96C0-46F6-9FB0-8B822C9D8F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E40242-4FFC-42BD-9DC6-199B831CFE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62412</xdr:rowOff>
    </xdr:from>
    <xdr:to>
      <xdr:col>24</xdr:col>
      <xdr:colOff>114300</xdr:colOff>
      <xdr:row>85</xdr:row>
      <xdr:rowOff>164012</xdr:rowOff>
    </xdr:to>
    <xdr:sp macro="" textlink="">
      <xdr:nvSpPr>
        <xdr:cNvPr id="302" name="楕円 301">
          <a:extLst>
            <a:ext uri="{FF2B5EF4-FFF2-40B4-BE49-F238E27FC236}">
              <a16:creationId xmlns:a16="http://schemas.microsoft.com/office/drawing/2014/main" id="{6DB5D4EE-6248-472E-9CE6-A8EAA36E542E}"/>
            </a:ext>
          </a:extLst>
        </xdr:cNvPr>
        <xdr:cNvSpPr/>
      </xdr:nvSpPr>
      <xdr:spPr>
        <a:xfrm>
          <a:off x="45847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148789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41541A6-FBEE-4D63-97B7-0C531ABCD4E6}"/>
            </a:ext>
          </a:extLst>
        </xdr:cNvPr>
        <xdr:cNvSpPr txBox="1"/>
      </xdr:nvSpPr>
      <xdr:spPr>
        <a:xfrm>
          <a:off x="4673600" y="1455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4" name="楕円 303">
          <a:extLst>
            <a:ext uri="{FF2B5EF4-FFF2-40B4-BE49-F238E27FC236}">
              <a16:creationId xmlns:a16="http://schemas.microsoft.com/office/drawing/2014/main" id="{B5A88B16-1241-4450-9A11-3A3A39B1FFCF}"/>
            </a:ext>
          </a:extLst>
        </xdr:cNvPr>
        <xdr:cNvSpPr/>
      </xdr:nvSpPr>
      <xdr:spPr>
        <a:xfrm>
          <a:off x="3746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113212</xdr:rowOff>
    </xdr:to>
    <xdr:cxnSp macro="">
      <xdr:nvCxnSpPr>
        <xdr:cNvPr id="305" name="直線コネクタ 304">
          <a:extLst>
            <a:ext uri="{FF2B5EF4-FFF2-40B4-BE49-F238E27FC236}">
              <a16:creationId xmlns:a16="http://schemas.microsoft.com/office/drawing/2014/main" id="{3917BDC7-50FC-4EE2-A31C-32CCBD121825}"/>
            </a:ext>
          </a:extLst>
        </xdr:cNvPr>
        <xdr:cNvCxnSpPr/>
      </xdr:nvCxnSpPr>
      <xdr:spPr>
        <a:xfrm>
          <a:off x="3797300" y="1466360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6" name="楕円 305">
          <a:extLst>
            <a:ext uri="{FF2B5EF4-FFF2-40B4-BE49-F238E27FC236}">
              <a16:creationId xmlns:a16="http://schemas.microsoft.com/office/drawing/2014/main" id="{4FE71FB2-7544-4F7C-A489-B404A4ABB412}"/>
            </a:ext>
          </a:extLst>
        </xdr:cNvPr>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69124</xdr:rowOff>
    </xdr:from>
    <xdr:to>
      <xdr:col>19</xdr:col>
      <xdr:colOff>177800</xdr:colOff>
      <xdr:row>85</xdr:row>
      <xdr:rowOff>90351</xdr:rowOff>
    </xdr:to>
    <xdr:cxnSp macro="">
      <xdr:nvCxnSpPr>
        <xdr:cNvPr id="307" name="直線コネクタ 306">
          <a:extLst>
            <a:ext uri="{FF2B5EF4-FFF2-40B4-BE49-F238E27FC236}">
              <a16:creationId xmlns:a16="http://schemas.microsoft.com/office/drawing/2014/main" id="{01895BEF-1612-4809-B977-FC395B5EBC83}"/>
            </a:ext>
          </a:extLst>
        </xdr:cNvPr>
        <xdr:cNvCxnSpPr/>
      </xdr:nvCxnSpPr>
      <xdr:spPr>
        <a:xfrm>
          <a:off x="2908300" y="146423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308" name="楕円 307">
          <a:extLst>
            <a:ext uri="{FF2B5EF4-FFF2-40B4-BE49-F238E27FC236}">
              <a16:creationId xmlns:a16="http://schemas.microsoft.com/office/drawing/2014/main" id="{BFE679DD-99E0-4728-8751-0349696AF99E}"/>
            </a:ext>
          </a:extLst>
        </xdr:cNvPr>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69124</xdr:rowOff>
    </xdr:to>
    <xdr:cxnSp macro="">
      <xdr:nvCxnSpPr>
        <xdr:cNvPr id="309" name="直線コネクタ 308">
          <a:extLst>
            <a:ext uri="{FF2B5EF4-FFF2-40B4-BE49-F238E27FC236}">
              <a16:creationId xmlns:a16="http://schemas.microsoft.com/office/drawing/2014/main" id="{1890F754-ED89-49E8-8C31-FA42DD818EB5}"/>
            </a:ext>
          </a:extLst>
        </xdr:cNvPr>
        <xdr:cNvCxnSpPr/>
      </xdr:nvCxnSpPr>
      <xdr:spPr>
        <a:xfrm>
          <a:off x="2019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145687</xdr:rowOff>
    </xdr:from>
    <xdr:to>
      <xdr:col>6</xdr:col>
      <xdr:colOff>38100</xdr:colOff>
      <xdr:row>85</xdr:row>
      <xdr:rowOff>75837</xdr:rowOff>
    </xdr:to>
    <xdr:sp macro="" textlink="">
      <xdr:nvSpPr>
        <xdr:cNvPr id="310" name="楕円 309">
          <a:extLst>
            <a:ext uri="{FF2B5EF4-FFF2-40B4-BE49-F238E27FC236}">
              <a16:creationId xmlns:a16="http://schemas.microsoft.com/office/drawing/2014/main" id="{2411644B-5C2E-4EFE-8154-BE90E78A5702}"/>
            </a:ext>
          </a:extLst>
        </xdr:cNvPr>
        <xdr:cNvSpPr/>
      </xdr:nvSpPr>
      <xdr:spPr>
        <a:xfrm>
          <a:off x="1079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25037</xdr:rowOff>
    </xdr:from>
    <xdr:to>
      <xdr:col>10</xdr:col>
      <xdr:colOff>114300</xdr:colOff>
      <xdr:row>85</xdr:row>
      <xdr:rowOff>46264</xdr:rowOff>
    </xdr:to>
    <xdr:cxnSp macro="">
      <xdr:nvCxnSpPr>
        <xdr:cNvPr id="311" name="直線コネクタ 310">
          <a:extLst>
            <a:ext uri="{FF2B5EF4-FFF2-40B4-BE49-F238E27FC236}">
              <a16:creationId xmlns:a16="http://schemas.microsoft.com/office/drawing/2014/main" id="{B792A2FD-30FC-4C9D-AC97-C11AC8DE8CAD}"/>
            </a:ext>
          </a:extLst>
        </xdr:cNvPr>
        <xdr:cNvCxnSpPr/>
      </xdr:nvCxnSpPr>
      <xdr:spPr>
        <a:xfrm>
          <a:off x="1130300" y="145982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744633E6-BB4D-4246-8B21-9AD5997A88AC}"/>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1752D5F8-9339-4C63-BE1C-366DF76F71E5}"/>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553EE12B-FBF7-4A98-B8D8-4EE47383B412}"/>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9AA7FFDC-7B31-456F-9293-3FD9B7407E45}"/>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16" name="n_1mainValue【公営住宅】&#10;有形固定資産減価償却率">
          <a:extLst>
            <a:ext uri="{FF2B5EF4-FFF2-40B4-BE49-F238E27FC236}">
              <a16:creationId xmlns:a16="http://schemas.microsoft.com/office/drawing/2014/main" id="{DD089355-9F14-45FD-8D7D-E440C4AEF7E2}"/>
            </a:ext>
          </a:extLst>
        </xdr:cNvPr>
        <xdr:cNvSpPr txBox="1"/>
      </xdr:nvSpPr>
      <xdr:spPr>
        <a:xfrm>
          <a:off x="3582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17" name="n_2mainValue【公営住宅】&#10;有形固定資産減価償却率">
          <a:extLst>
            <a:ext uri="{FF2B5EF4-FFF2-40B4-BE49-F238E27FC236}">
              <a16:creationId xmlns:a16="http://schemas.microsoft.com/office/drawing/2014/main" id="{1699FDCE-629F-4CC7-B524-0A9C60DEE1FF}"/>
            </a:ext>
          </a:extLst>
        </xdr:cNvPr>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18" name="n_3mainValue【公営住宅】&#10;有形固定資産減価償却率">
          <a:extLst>
            <a:ext uri="{FF2B5EF4-FFF2-40B4-BE49-F238E27FC236}">
              <a16:creationId xmlns:a16="http://schemas.microsoft.com/office/drawing/2014/main" id="{1A47F540-5549-45A5-A935-8C0A8CB2CBF9}"/>
            </a:ext>
          </a:extLst>
        </xdr:cNvPr>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66964</xdr:rowOff>
    </xdr:from>
    <xdr:ext cx="405111" cy="259045"/>
    <xdr:sp macro="" textlink="">
      <xdr:nvSpPr>
        <xdr:cNvPr id="319" name="n_4mainValue【公営住宅】&#10;有形固定資産減価償却率">
          <a:extLst>
            <a:ext uri="{FF2B5EF4-FFF2-40B4-BE49-F238E27FC236}">
              <a16:creationId xmlns:a16="http://schemas.microsoft.com/office/drawing/2014/main" id="{7B2270D5-2C8F-45B2-AB99-B1628432D83C}"/>
            </a:ext>
          </a:extLst>
        </xdr:cNvPr>
        <xdr:cNvSpPr txBox="1"/>
      </xdr:nvSpPr>
      <xdr:spPr>
        <a:xfrm>
          <a:off x="927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7E39236-D314-4C08-AB4C-6B2CF750D7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819C96F-1FA0-4838-8CAF-942768E09E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A3AB816-4077-4A29-B74C-67167FFE13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7D2B65C-CD48-4FE9-8D7B-D63A60712C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689C695-FDA0-4AE0-A8F4-6CCD7AA3F3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06F7597-AE6F-4871-8E7E-4AA50674DD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FBE5448-C619-4027-91B8-548E4663A1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6FAA8CB-41AD-40E1-BB03-5591B84D57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81B0BC7-A75F-40B7-B008-2EFF5C45E7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D072D6A-1251-4245-BCA4-3CE08B40BB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FAD0ECA7-FDFB-4527-A389-D1E574925B5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150BA67-75C1-4365-9FEB-F57B429E209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3CB0596-A59F-4DFF-B90A-74C2C82D714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1AFA963-9710-4FF6-AEDF-1ACD9755971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B0B73AF-EFAC-4545-B759-A76950882D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5996C23-9E0E-4EE9-B167-814FAB5A3B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A32F268-DF6E-4BE6-B924-0B377870910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E27398B-5A1D-4889-9BA6-08DB51E922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7970835-4FD1-44AC-AEC5-F3141EB5AB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1198141-2CE2-4870-9AF4-698B33A719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6F01B7C-E93B-45E5-B405-BCCC8B61B2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E43564CF-DC65-445B-9658-89D243F85B66}"/>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6DA5D5B8-3423-40AD-918D-CBF8E3FDAB9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61150414-C4E5-4294-ADE3-946C7F8E79C7}"/>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DAD90EBB-FF53-4E6F-A6DC-8A7C45316B73}"/>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50EEF984-FA72-46EB-90CF-E36E7736E2C1}"/>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09C89A80-11B0-4E01-BD8C-4C4C0ECB2F5B}"/>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E021C456-74E0-41F8-9A71-CDE314871EC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7B268F6B-863F-46DC-A72C-6B8BEE0AA08F}"/>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A1F7F80E-3313-4342-ACF6-C6B2A19BD7AE}"/>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FF6BD705-9030-4B3B-9768-F4072934B041}"/>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E8CBEB8-EDBD-428A-8981-57E22AB4B886}"/>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CC5B7BD-52A7-4AE2-B8DE-5C3857C31C0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B2B4889-8956-4E0A-8E9C-28AFCB494F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6FAAD2C-07E8-45F8-8CCB-9BF4339430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B3B184E-7CA8-4E2B-B86A-4084FB2FAD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49B6339-A153-471E-8B63-0CBE6A6EA5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138633</xdr:rowOff>
    </xdr:from>
    <xdr:to>
      <xdr:col>55</xdr:col>
      <xdr:colOff>50800</xdr:colOff>
      <xdr:row>85</xdr:row>
      <xdr:rowOff>68783</xdr:rowOff>
    </xdr:to>
    <xdr:sp macro="" textlink="">
      <xdr:nvSpPr>
        <xdr:cNvPr id="357" name="楕円 356">
          <a:extLst>
            <a:ext uri="{FF2B5EF4-FFF2-40B4-BE49-F238E27FC236}">
              <a16:creationId xmlns:a16="http://schemas.microsoft.com/office/drawing/2014/main" id="{0BB43033-E1F3-4360-ACFE-EF8987732E89}"/>
            </a:ext>
          </a:extLst>
        </xdr:cNvPr>
        <xdr:cNvSpPr/>
      </xdr:nvSpPr>
      <xdr:spPr>
        <a:xfrm>
          <a:off x="104267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117060</xdr:rowOff>
    </xdr:from>
    <xdr:ext cx="469744" cy="259045"/>
    <xdr:sp macro="" textlink="">
      <xdr:nvSpPr>
        <xdr:cNvPr id="358" name="【公営住宅】&#10;一人当たり面積該当値テキスト">
          <a:extLst>
            <a:ext uri="{FF2B5EF4-FFF2-40B4-BE49-F238E27FC236}">
              <a16:creationId xmlns:a16="http://schemas.microsoft.com/office/drawing/2014/main" id="{E1A7D668-F575-4E08-8A34-84C6F1913C4E}"/>
            </a:ext>
          </a:extLst>
        </xdr:cNvPr>
        <xdr:cNvSpPr txBox="1"/>
      </xdr:nvSpPr>
      <xdr:spPr>
        <a:xfrm>
          <a:off x="10515600" y="1451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139548</xdr:rowOff>
    </xdr:from>
    <xdr:to>
      <xdr:col>50</xdr:col>
      <xdr:colOff>165100</xdr:colOff>
      <xdr:row>85</xdr:row>
      <xdr:rowOff>69698</xdr:rowOff>
    </xdr:to>
    <xdr:sp macro="" textlink="">
      <xdr:nvSpPr>
        <xdr:cNvPr id="359" name="楕円 358">
          <a:extLst>
            <a:ext uri="{FF2B5EF4-FFF2-40B4-BE49-F238E27FC236}">
              <a16:creationId xmlns:a16="http://schemas.microsoft.com/office/drawing/2014/main" id="{3DB759C1-46D9-44DD-A900-547F7293DA87}"/>
            </a:ext>
          </a:extLst>
        </xdr:cNvPr>
        <xdr:cNvSpPr/>
      </xdr:nvSpPr>
      <xdr:spPr>
        <a:xfrm>
          <a:off x="9588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17983</xdr:rowOff>
    </xdr:from>
    <xdr:to>
      <xdr:col>55</xdr:col>
      <xdr:colOff>0</xdr:colOff>
      <xdr:row>85</xdr:row>
      <xdr:rowOff>18898</xdr:rowOff>
    </xdr:to>
    <xdr:cxnSp macro="">
      <xdr:nvCxnSpPr>
        <xdr:cNvPr id="360" name="直線コネクタ 359">
          <a:extLst>
            <a:ext uri="{FF2B5EF4-FFF2-40B4-BE49-F238E27FC236}">
              <a16:creationId xmlns:a16="http://schemas.microsoft.com/office/drawing/2014/main" id="{371BA555-DA0D-4F6F-851D-2B6CBB8261DA}"/>
            </a:ext>
          </a:extLst>
        </xdr:cNvPr>
        <xdr:cNvCxnSpPr/>
      </xdr:nvCxnSpPr>
      <xdr:spPr>
        <a:xfrm flipV="1">
          <a:off x="9639300" y="1459123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141833</xdr:rowOff>
    </xdr:from>
    <xdr:to>
      <xdr:col>46</xdr:col>
      <xdr:colOff>38100</xdr:colOff>
      <xdr:row>85</xdr:row>
      <xdr:rowOff>71983</xdr:rowOff>
    </xdr:to>
    <xdr:sp macro="" textlink="">
      <xdr:nvSpPr>
        <xdr:cNvPr id="361" name="楕円 360">
          <a:extLst>
            <a:ext uri="{FF2B5EF4-FFF2-40B4-BE49-F238E27FC236}">
              <a16:creationId xmlns:a16="http://schemas.microsoft.com/office/drawing/2014/main" id="{E23F1C56-83B3-4846-BB46-DE6D48B9D338}"/>
            </a:ext>
          </a:extLst>
        </xdr:cNvPr>
        <xdr:cNvSpPr/>
      </xdr:nvSpPr>
      <xdr:spPr>
        <a:xfrm>
          <a:off x="8699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18898</xdr:rowOff>
    </xdr:from>
    <xdr:to>
      <xdr:col>50</xdr:col>
      <xdr:colOff>114300</xdr:colOff>
      <xdr:row>85</xdr:row>
      <xdr:rowOff>21183</xdr:rowOff>
    </xdr:to>
    <xdr:cxnSp macro="">
      <xdr:nvCxnSpPr>
        <xdr:cNvPr id="362" name="直線コネクタ 361">
          <a:extLst>
            <a:ext uri="{FF2B5EF4-FFF2-40B4-BE49-F238E27FC236}">
              <a16:creationId xmlns:a16="http://schemas.microsoft.com/office/drawing/2014/main" id="{8430D79C-6BA1-445B-B029-36448FD70D7A}"/>
            </a:ext>
          </a:extLst>
        </xdr:cNvPr>
        <xdr:cNvCxnSpPr/>
      </xdr:nvCxnSpPr>
      <xdr:spPr>
        <a:xfrm flipV="1">
          <a:off x="8750300" y="1459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139548</xdr:rowOff>
    </xdr:from>
    <xdr:to>
      <xdr:col>41</xdr:col>
      <xdr:colOff>101600</xdr:colOff>
      <xdr:row>85</xdr:row>
      <xdr:rowOff>69698</xdr:rowOff>
    </xdr:to>
    <xdr:sp macro="" textlink="">
      <xdr:nvSpPr>
        <xdr:cNvPr id="363" name="楕円 362">
          <a:extLst>
            <a:ext uri="{FF2B5EF4-FFF2-40B4-BE49-F238E27FC236}">
              <a16:creationId xmlns:a16="http://schemas.microsoft.com/office/drawing/2014/main" id="{934AD3D4-3AEC-4BA1-8B77-93132E37A728}"/>
            </a:ext>
          </a:extLst>
        </xdr:cNvPr>
        <xdr:cNvSpPr/>
      </xdr:nvSpPr>
      <xdr:spPr>
        <a:xfrm>
          <a:off x="7810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18898</xdr:rowOff>
    </xdr:from>
    <xdr:to>
      <xdr:col>45</xdr:col>
      <xdr:colOff>177800</xdr:colOff>
      <xdr:row>85</xdr:row>
      <xdr:rowOff>21183</xdr:rowOff>
    </xdr:to>
    <xdr:cxnSp macro="">
      <xdr:nvCxnSpPr>
        <xdr:cNvPr id="364" name="直線コネクタ 363">
          <a:extLst>
            <a:ext uri="{FF2B5EF4-FFF2-40B4-BE49-F238E27FC236}">
              <a16:creationId xmlns:a16="http://schemas.microsoft.com/office/drawing/2014/main" id="{90B5D01A-63BF-4FA0-9772-03BB101880D6}"/>
            </a:ext>
          </a:extLst>
        </xdr:cNvPr>
        <xdr:cNvCxnSpPr/>
      </xdr:nvCxnSpPr>
      <xdr:spPr>
        <a:xfrm>
          <a:off x="7861300" y="1459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65" name="楕円 364">
          <a:extLst>
            <a:ext uri="{FF2B5EF4-FFF2-40B4-BE49-F238E27FC236}">
              <a16:creationId xmlns:a16="http://schemas.microsoft.com/office/drawing/2014/main" id="{98887896-F80F-48BD-8E61-9DEE8E50FC58}"/>
            </a:ext>
          </a:extLst>
        </xdr:cNvPr>
        <xdr:cNvSpPr/>
      </xdr:nvSpPr>
      <xdr:spPr>
        <a:xfrm>
          <a:off x="6921500" y="145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7468</xdr:rowOff>
    </xdr:from>
    <xdr:to>
      <xdr:col>41</xdr:col>
      <xdr:colOff>50800</xdr:colOff>
      <xdr:row>85</xdr:row>
      <xdr:rowOff>18898</xdr:rowOff>
    </xdr:to>
    <xdr:cxnSp macro="">
      <xdr:nvCxnSpPr>
        <xdr:cNvPr id="366" name="直線コネクタ 365">
          <a:extLst>
            <a:ext uri="{FF2B5EF4-FFF2-40B4-BE49-F238E27FC236}">
              <a16:creationId xmlns:a16="http://schemas.microsoft.com/office/drawing/2014/main" id="{FC3F5025-C214-4DCB-ABA6-0DF417BAFFDB}"/>
            </a:ext>
          </a:extLst>
        </xdr:cNvPr>
        <xdr:cNvCxnSpPr/>
      </xdr:nvCxnSpPr>
      <xdr:spPr>
        <a:xfrm>
          <a:off x="6972300" y="14580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CE6768BD-BFF1-45CB-BF4F-ADDE7177EB71}"/>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21EDB3CB-BD49-4828-9903-73CD0C9550C3}"/>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id="{E88D9556-BA31-42CC-B7FD-4AE570C5C1A6}"/>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id="{617D524D-A0F2-4B81-BCDC-9CA1E5D9C765}"/>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60825</xdr:rowOff>
    </xdr:from>
    <xdr:ext cx="469744" cy="259045"/>
    <xdr:sp macro="" textlink="">
      <xdr:nvSpPr>
        <xdr:cNvPr id="371" name="n_1mainValue【公営住宅】&#10;一人当たり面積">
          <a:extLst>
            <a:ext uri="{FF2B5EF4-FFF2-40B4-BE49-F238E27FC236}">
              <a16:creationId xmlns:a16="http://schemas.microsoft.com/office/drawing/2014/main" id="{6697C148-6D78-4512-814A-54CB78CF8267}"/>
            </a:ext>
          </a:extLst>
        </xdr:cNvPr>
        <xdr:cNvSpPr txBox="1"/>
      </xdr:nvSpPr>
      <xdr:spPr>
        <a:xfrm>
          <a:off x="93917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63110</xdr:rowOff>
    </xdr:from>
    <xdr:ext cx="469744" cy="259045"/>
    <xdr:sp macro="" textlink="">
      <xdr:nvSpPr>
        <xdr:cNvPr id="372" name="n_2mainValue【公営住宅】&#10;一人当たり面積">
          <a:extLst>
            <a:ext uri="{FF2B5EF4-FFF2-40B4-BE49-F238E27FC236}">
              <a16:creationId xmlns:a16="http://schemas.microsoft.com/office/drawing/2014/main" id="{8612A8B7-3E74-46F1-BFBA-F996B15F7624}"/>
            </a:ext>
          </a:extLst>
        </xdr:cNvPr>
        <xdr:cNvSpPr txBox="1"/>
      </xdr:nvSpPr>
      <xdr:spPr>
        <a:xfrm>
          <a:off x="8515427" y="1463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60825</xdr:rowOff>
    </xdr:from>
    <xdr:ext cx="469744" cy="259045"/>
    <xdr:sp macro="" textlink="">
      <xdr:nvSpPr>
        <xdr:cNvPr id="373" name="n_3mainValue【公営住宅】&#10;一人当たり面積">
          <a:extLst>
            <a:ext uri="{FF2B5EF4-FFF2-40B4-BE49-F238E27FC236}">
              <a16:creationId xmlns:a16="http://schemas.microsoft.com/office/drawing/2014/main" id="{B04E77ED-D224-4E9A-98A2-3D48B5C62544}"/>
            </a:ext>
          </a:extLst>
        </xdr:cNvPr>
        <xdr:cNvSpPr txBox="1"/>
      </xdr:nvSpPr>
      <xdr:spPr>
        <a:xfrm>
          <a:off x="7626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49395</xdr:rowOff>
    </xdr:from>
    <xdr:ext cx="469744" cy="259045"/>
    <xdr:sp macro="" textlink="">
      <xdr:nvSpPr>
        <xdr:cNvPr id="374" name="n_4mainValue【公営住宅】&#10;一人当たり面積">
          <a:extLst>
            <a:ext uri="{FF2B5EF4-FFF2-40B4-BE49-F238E27FC236}">
              <a16:creationId xmlns:a16="http://schemas.microsoft.com/office/drawing/2014/main" id="{1B44E61B-1CEC-4ED5-AF50-B89783E89750}"/>
            </a:ext>
          </a:extLst>
        </xdr:cNvPr>
        <xdr:cNvSpPr txBox="1"/>
      </xdr:nvSpPr>
      <xdr:spPr>
        <a:xfrm>
          <a:off x="6737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B03F7D6-BF08-444D-B3C9-0D23A46C68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E6D0C7A-B58F-4D54-B525-4EBF1399F2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7ACD798-0350-45D8-9B87-135A1C77AC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B18343F-C32C-4FFB-AB27-73F6B5C115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36B5AB0-38DF-4C46-9E6F-025A5CE090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B30759B-4C29-480C-9B17-0428B12094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039A10A-3DC9-4D18-B68E-4C67FC0E4F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C260CDF-8819-4BD6-9037-5D60DE241A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6F148EB-E9E2-418E-8691-5FAE22655A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320083C-15AF-4DAB-9A52-E0CB7955F5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176DCBD-7854-4AC5-A0DA-61627DB6C7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EF1B1A0-E3B3-4475-A188-C4CAFBB406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D9C0082-1ADD-4DAA-B29E-D5F766E4B8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09A97D0-142F-41E7-A716-C986DDCF49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2BA3E80-BCAE-4103-920B-EE20B65E26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59FC97-0BF3-4170-8B32-C2599199CC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0DC40D8-659B-40C6-9A8A-629E937B24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6F7E9CF-522C-499C-8E1B-237C942198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43C7BE6-37DB-479D-AEDE-08BB5039BF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716A2D9-9585-4EAB-8852-C7E98BC7A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D99214-44C2-45F4-80D4-54E57AA693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64C5AF0-66A2-435C-95AA-CEA5F38B80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ED811BA-30DA-4EC2-96CA-C8BC3DB851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BDFEB10-41FA-4713-803F-0AC5F3E783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CC2180B-F740-461A-BEA7-5B193F47FD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2FA0D2A-DF56-43E9-BE0C-16E327972E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B96D993-0D94-4DA5-A070-63E237B643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D15B622-C23B-4E80-AD21-AABDAF5F8D3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EACE1A3C-EB5F-4E88-AE31-5B876939417C}"/>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7DA441E8-2CBF-482A-9400-695375C6747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B68F0F1-CE7A-4E69-B6DD-D2AD8B6D738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19D90366-082E-4333-A097-5B69A6399C6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12308E2B-9030-40D5-8C34-086520B6018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BC218DEB-7B5A-4233-8C11-64EA3FCB102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FF7AA28B-0A26-4A02-A5D9-EA1A39C47C7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45DD38EB-4EF4-449A-805D-ACBA4776BE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A0990137-7E1C-40B0-A3A1-05BDE686917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9123BBF9-2EFF-4FD9-ACD9-B7A471FABD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8BFBE439-DF4A-42E1-9A6B-0AFBAD11482A}"/>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7BF66389-D2B4-4B0A-8E02-0560E77E9893}"/>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F2C8FC77-BDBB-470E-A54F-64F4A8EFB212}"/>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EEDE82FD-8E64-4509-A522-050EF31A7101}"/>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725F4271-E352-4221-BAEE-968526258353}"/>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8E3433F8-693C-4846-8BD4-39CEFE561855}"/>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5206D5A0-E023-4B82-BD8C-992E8D8F53D3}"/>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82C6D8A9-F3AF-4373-951B-DB18158EAAE1}"/>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E15EBFFB-ABD1-4EB7-8BE2-C9B12C549404}"/>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88E12975-38BB-432A-ABDB-458D5367174F}"/>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ECF23964-B434-4119-A00A-B0383FEDEF63}"/>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524F39B-A61B-4448-A1B0-334A8187D6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6AD1D38-A4E4-440B-A2AE-07CDE40BF5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BDCECE1-A63A-4A19-8BAF-D378C9778F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7978743-2C60-4C29-8BCF-DECD5B2704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818F35E-C4EA-41D7-B883-2DBFE561A35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18542</xdr:rowOff>
    </xdr:from>
    <xdr:to>
      <xdr:col>85</xdr:col>
      <xdr:colOff>177800</xdr:colOff>
      <xdr:row>37</xdr:row>
      <xdr:rowOff>120142</xdr:rowOff>
    </xdr:to>
    <xdr:sp macro="" textlink="">
      <xdr:nvSpPr>
        <xdr:cNvPr id="429" name="楕円 428">
          <a:extLst>
            <a:ext uri="{FF2B5EF4-FFF2-40B4-BE49-F238E27FC236}">
              <a16:creationId xmlns:a16="http://schemas.microsoft.com/office/drawing/2014/main" id="{250DFC07-E5AE-4DA0-817F-516A8869AD90}"/>
            </a:ext>
          </a:extLst>
        </xdr:cNvPr>
        <xdr:cNvSpPr/>
      </xdr:nvSpPr>
      <xdr:spPr>
        <a:xfrm>
          <a:off x="16268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168419</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D07B14D-9384-407A-96CE-FD4AE557DD34}"/>
            </a:ext>
          </a:extLst>
        </xdr:cNvPr>
        <xdr:cNvSpPr txBox="1"/>
      </xdr:nvSpPr>
      <xdr:spPr>
        <a:xfrm>
          <a:off x="16357600"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31" name="楕円 430">
          <a:extLst>
            <a:ext uri="{FF2B5EF4-FFF2-40B4-BE49-F238E27FC236}">
              <a16:creationId xmlns:a16="http://schemas.microsoft.com/office/drawing/2014/main" id="{FE562235-0450-49A7-9A2C-B1FBA67DE65D}"/>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69342</xdr:rowOff>
    </xdr:to>
    <xdr:cxnSp macro="">
      <xdr:nvCxnSpPr>
        <xdr:cNvPr id="432" name="直線コネクタ 431">
          <a:extLst>
            <a:ext uri="{FF2B5EF4-FFF2-40B4-BE49-F238E27FC236}">
              <a16:creationId xmlns:a16="http://schemas.microsoft.com/office/drawing/2014/main" id="{9199E404-9552-4062-B160-A6AC3C5C4A1D}"/>
            </a:ext>
          </a:extLst>
        </xdr:cNvPr>
        <xdr:cNvCxnSpPr/>
      </xdr:nvCxnSpPr>
      <xdr:spPr>
        <a:xfrm>
          <a:off x="15481300" y="635127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433" name="楕円 432">
          <a:extLst>
            <a:ext uri="{FF2B5EF4-FFF2-40B4-BE49-F238E27FC236}">
              <a16:creationId xmlns:a16="http://schemas.microsoft.com/office/drawing/2014/main" id="{76A88F42-073A-404A-B0D3-D49666BB6A68}"/>
            </a:ext>
          </a:extLst>
        </xdr:cNvPr>
        <xdr:cNvSpPr/>
      </xdr:nvSpPr>
      <xdr:spPr>
        <a:xfrm>
          <a:off x="1454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37</xdr:row>
      <xdr:rowOff>7620</xdr:rowOff>
    </xdr:to>
    <xdr:cxnSp macro="">
      <xdr:nvCxnSpPr>
        <xdr:cNvPr id="434" name="直線コネクタ 433">
          <a:extLst>
            <a:ext uri="{FF2B5EF4-FFF2-40B4-BE49-F238E27FC236}">
              <a16:creationId xmlns:a16="http://schemas.microsoft.com/office/drawing/2014/main" id="{0128EB32-8E1B-41E1-AE9C-F4BBF9C1203E}"/>
            </a:ext>
          </a:extLst>
        </xdr:cNvPr>
        <xdr:cNvCxnSpPr/>
      </xdr:nvCxnSpPr>
      <xdr:spPr>
        <a:xfrm>
          <a:off x="14592300" y="627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35" name="楕円 434">
          <a:extLst>
            <a:ext uri="{FF2B5EF4-FFF2-40B4-BE49-F238E27FC236}">
              <a16:creationId xmlns:a16="http://schemas.microsoft.com/office/drawing/2014/main" id="{05141B42-77D8-48C9-9319-6A3058C2B49C}"/>
            </a:ext>
          </a:extLst>
        </xdr:cNvPr>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41910</xdr:rowOff>
    </xdr:from>
    <xdr:to>
      <xdr:col>76</xdr:col>
      <xdr:colOff>114300</xdr:colOff>
      <xdr:row>36</xdr:row>
      <xdr:rowOff>99060</xdr:rowOff>
    </xdr:to>
    <xdr:cxnSp macro="">
      <xdr:nvCxnSpPr>
        <xdr:cNvPr id="436" name="直線コネクタ 435">
          <a:extLst>
            <a:ext uri="{FF2B5EF4-FFF2-40B4-BE49-F238E27FC236}">
              <a16:creationId xmlns:a16="http://schemas.microsoft.com/office/drawing/2014/main" id="{9A8BB144-10B0-41A8-B509-032DDA1A1B0F}"/>
            </a:ext>
          </a:extLst>
        </xdr:cNvPr>
        <xdr:cNvCxnSpPr/>
      </xdr:nvCxnSpPr>
      <xdr:spPr>
        <a:xfrm>
          <a:off x="13703300" y="6214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7" name="楕円 436">
          <a:extLst>
            <a:ext uri="{FF2B5EF4-FFF2-40B4-BE49-F238E27FC236}">
              <a16:creationId xmlns:a16="http://schemas.microsoft.com/office/drawing/2014/main" id="{03CDDF53-8843-41D3-8EC3-A7ECB9C42A61}"/>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xdr:rowOff>
    </xdr:from>
    <xdr:to>
      <xdr:col>71</xdr:col>
      <xdr:colOff>177800</xdr:colOff>
      <xdr:row>36</xdr:row>
      <xdr:rowOff>41910</xdr:rowOff>
    </xdr:to>
    <xdr:cxnSp macro="">
      <xdr:nvCxnSpPr>
        <xdr:cNvPr id="438" name="直線コネクタ 437">
          <a:extLst>
            <a:ext uri="{FF2B5EF4-FFF2-40B4-BE49-F238E27FC236}">
              <a16:creationId xmlns:a16="http://schemas.microsoft.com/office/drawing/2014/main" id="{B9F5C4A7-3E04-4050-9CF1-04143014829C}"/>
            </a:ext>
          </a:extLst>
        </xdr:cNvPr>
        <xdr:cNvCxnSpPr/>
      </xdr:nvCxnSpPr>
      <xdr:spPr>
        <a:xfrm>
          <a:off x="12814300" y="61821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5A4FA72A-06D5-4E2A-A85C-6B6A7CBAE49D}"/>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21243395-DC0C-4E4E-BA77-C6DE23EC38F1}"/>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B0B410B-5B8D-4624-A871-11E7E20D1A11}"/>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AE0F460-D0FC-4B9F-A6E0-15F36504980C}"/>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49547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70232DD-8B9D-47DE-ACD2-FE10D66A9CE0}"/>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140987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D3E7D6E-82A4-468A-A73C-15556714EC67}"/>
            </a:ext>
          </a:extLst>
        </xdr:cNvPr>
        <xdr:cNvSpPr txBox="1"/>
      </xdr:nvSpPr>
      <xdr:spPr>
        <a:xfrm>
          <a:off x="14389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F46C62AE-0D7B-43A7-B87E-1318280FF03E}"/>
            </a:ext>
          </a:extLst>
        </xdr:cNvPr>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51833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FE83FF7-9B32-41F8-AA9D-514E2A501C80}"/>
            </a:ext>
          </a:extLst>
        </xdr:cNvPr>
        <xdr:cNvSpPr txBox="1"/>
      </xdr:nvSpPr>
      <xdr:spPr>
        <a:xfrm>
          <a:off x="12611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9C366E5-02CF-4A42-B137-F2760839BB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9249BDE-0083-4412-8F31-54CC576266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C69019C4-9A07-48AE-AAE7-CB4BBE40FF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3C2AB9B3-90AD-4EDC-BE06-5AF149F714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82B7CA3-F4D7-41A5-A3CD-06333B3DDB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71978B7-0CFB-413A-8C0D-6AB6F1BF4F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CEE3F3B8-62A1-4494-8696-568CFCC74D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F25FE6BD-3687-4199-8FE1-2E46632783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EE7E60B-ACD7-4859-8C70-24C2018D9F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72B2DA8A-ADA7-44FF-A66C-1D8CA0A061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665562C0-53F2-4148-8843-469B670A8E7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B6418B81-05D3-43C5-A4BC-E93599E9167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45559512-F98E-4565-A3DC-A093D27461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8381EF65-D7BC-421A-AFE9-28AC6BD05C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7994D653-FB5A-4948-8713-216E74A67F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86FF0DB9-BA27-4FE2-A479-C911F8A9C65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B15F874D-D013-4FE7-90C2-CA0F8533E8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00D1D0A2-DC43-4F9E-A91F-3D7BF42F7AB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D440CEC4-BD8F-41E1-BE0F-2699BE8C9C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ED130CE2-E324-49E0-93C8-0151C16C207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A121C25-C04E-4486-AFE6-286A0B8DDD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C412F0A0-9803-4A6B-BE45-D7AF78AD31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C26FBDBE-BCD8-47D1-A63C-9A426140FE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19496905-A2C5-4526-A0BE-4E2D35B1B57E}"/>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9BD9F0DD-FFD5-4C26-9CF4-C7EB779B4CA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74AA2E34-99E1-41E1-9B84-C60C23DE2A19}"/>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3B408EF9-344D-40E9-A2DA-4A3531EF2661}"/>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1400178C-E4D0-4C56-A21F-BF457793E9B9}"/>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3CBA95F-B80E-491D-9963-B916B7510FA5}"/>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4A4DF04A-049E-45AE-AB9F-0B92AFDA9F94}"/>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15F896A4-0C79-4C57-BC35-D0600B682361}"/>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913DFFE7-F358-476D-983C-A2C36C82C746}"/>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582E90C5-FE47-40E6-B1AC-F8E8E6FC9D13}"/>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2F0524EF-F075-4AA2-96CC-E783FFA22E5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B8929A9-9DAC-4C6B-947E-E568B07FE5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5C31CFB-7101-4234-8460-10DDFAA1E5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1F74433-48F6-400C-AA0E-DAA11F4866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2C3E4E3-5DAC-4E42-BE28-2C66629C0C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61940B7-EE97-4E56-B2CF-9067894D09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93980</xdr:rowOff>
    </xdr:from>
    <xdr:to>
      <xdr:col>116</xdr:col>
      <xdr:colOff>114300</xdr:colOff>
      <xdr:row>35</xdr:row>
      <xdr:rowOff>24130</xdr:rowOff>
    </xdr:to>
    <xdr:sp macro="" textlink="">
      <xdr:nvSpPr>
        <xdr:cNvPr id="486" name="楕円 485">
          <a:extLst>
            <a:ext uri="{FF2B5EF4-FFF2-40B4-BE49-F238E27FC236}">
              <a16:creationId xmlns:a16="http://schemas.microsoft.com/office/drawing/2014/main" id="{EF3C4A11-58F0-4BDF-B4A1-E15EF1048937}"/>
            </a:ext>
          </a:extLst>
        </xdr:cNvPr>
        <xdr:cNvSpPr/>
      </xdr:nvSpPr>
      <xdr:spPr>
        <a:xfrm>
          <a:off x="22110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116857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C48C81EA-548F-4EE3-8BDC-C8CD796AA207}"/>
            </a:ext>
          </a:extLst>
        </xdr:cNvPr>
        <xdr:cNvSpPr txBox="1"/>
      </xdr:nvSpPr>
      <xdr:spPr>
        <a:xfrm>
          <a:off x="22199600"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109220</xdr:rowOff>
    </xdr:from>
    <xdr:to>
      <xdr:col>112</xdr:col>
      <xdr:colOff>38100</xdr:colOff>
      <xdr:row>35</xdr:row>
      <xdr:rowOff>39370</xdr:rowOff>
    </xdr:to>
    <xdr:sp macro="" textlink="">
      <xdr:nvSpPr>
        <xdr:cNvPr id="488" name="楕円 487">
          <a:extLst>
            <a:ext uri="{FF2B5EF4-FFF2-40B4-BE49-F238E27FC236}">
              <a16:creationId xmlns:a16="http://schemas.microsoft.com/office/drawing/2014/main" id="{9CD3FFED-2124-432E-8645-C6485C374D2E}"/>
            </a:ext>
          </a:extLst>
        </xdr:cNvPr>
        <xdr:cNvSpPr/>
      </xdr:nvSpPr>
      <xdr:spPr>
        <a:xfrm>
          <a:off x="21272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144780</xdr:rowOff>
    </xdr:from>
    <xdr:to>
      <xdr:col>116</xdr:col>
      <xdr:colOff>63500</xdr:colOff>
      <xdr:row>34</xdr:row>
      <xdr:rowOff>160020</xdr:rowOff>
    </xdr:to>
    <xdr:cxnSp macro="">
      <xdr:nvCxnSpPr>
        <xdr:cNvPr id="489" name="直線コネクタ 488">
          <a:extLst>
            <a:ext uri="{FF2B5EF4-FFF2-40B4-BE49-F238E27FC236}">
              <a16:creationId xmlns:a16="http://schemas.microsoft.com/office/drawing/2014/main" id="{C878AEAA-71CA-4E15-B0DF-883C6EE515D5}"/>
            </a:ext>
          </a:extLst>
        </xdr:cNvPr>
        <xdr:cNvCxnSpPr/>
      </xdr:nvCxnSpPr>
      <xdr:spPr>
        <a:xfrm flipV="1">
          <a:off x="21323300" y="5974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113030</xdr:rowOff>
    </xdr:from>
    <xdr:to>
      <xdr:col>107</xdr:col>
      <xdr:colOff>101600</xdr:colOff>
      <xdr:row>36</xdr:row>
      <xdr:rowOff>43180</xdr:rowOff>
    </xdr:to>
    <xdr:sp macro="" textlink="">
      <xdr:nvSpPr>
        <xdr:cNvPr id="490" name="楕円 489">
          <a:extLst>
            <a:ext uri="{FF2B5EF4-FFF2-40B4-BE49-F238E27FC236}">
              <a16:creationId xmlns:a16="http://schemas.microsoft.com/office/drawing/2014/main" id="{7A72E250-9854-430C-8E3F-4B76A603DF27}"/>
            </a:ext>
          </a:extLst>
        </xdr:cNvPr>
        <xdr:cNvSpPr/>
      </xdr:nvSpPr>
      <xdr:spPr>
        <a:xfrm>
          <a:off x="20383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160020</xdr:rowOff>
    </xdr:from>
    <xdr:to>
      <xdr:col>111</xdr:col>
      <xdr:colOff>177800</xdr:colOff>
      <xdr:row>35</xdr:row>
      <xdr:rowOff>163830</xdr:rowOff>
    </xdr:to>
    <xdr:cxnSp macro="">
      <xdr:nvCxnSpPr>
        <xdr:cNvPr id="491" name="直線コネクタ 490">
          <a:extLst>
            <a:ext uri="{FF2B5EF4-FFF2-40B4-BE49-F238E27FC236}">
              <a16:creationId xmlns:a16="http://schemas.microsoft.com/office/drawing/2014/main" id="{C90DAD7D-5628-4C08-83AF-E5846183C03A}"/>
            </a:ext>
          </a:extLst>
        </xdr:cNvPr>
        <xdr:cNvCxnSpPr/>
      </xdr:nvCxnSpPr>
      <xdr:spPr>
        <a:xfrm flipV="1">
          <a:off x="20434300" y="5989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109220</xdr:rowOff>
    </xdr:from>
    <xdr:to>
      <xdr:col>102</xdr:col>
      <xdr:colOff>165100</xdr:colOff>
      <xdr:row>35</xdr:row>
      <xdr:rowOff>39370</xdr:rowOff>
    </xdr:to>
    <xdr:sp macro="" textlink="">
      <xdr:nvSpPr>
        <xdr:cNvPr id="492" name="楕円 491">
          <a:extLst>
            <a:ext uri="{FF2B5EF4-FFF2-40B4-BE49-F238E27FC236}">
              <a16:creationId xmlns:a16="http://schemas.microsoft.com/office/drawing/2014/main" id="{7C4FFE2B-D3B6-461E-941D-9FA9A885B2FC}"/>
            </a:ext>
          </a:extLst>
        </xdr:cNvPr>
        <xdr:cNvSpPr/>
      </xdr:nvSpPr>
      <xdr:spPr>
        <a:xfrm>
          <a:off x="1949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160020</xdr:rowOff>
    </xdr:from>
    <xdr:to>
      <xdr:col>107</xdr:col>
      <xdr:colOff>50800</xdr:colOff>
      <xdr:row>35</xdr:row>
      <xdr:rowOff>163830</xdr:rowOff>
    </xdr:to>
    <xdr:cxnSp macro="">
      <xdr:nvCxnSpPr>
        <xdr:cNvPr id="493" name="直線コネクタ 492">
          <a:extLst>
            <a:ext uri="{FF2B5EF4-FFF2-40B4-BE49-F238E27FC236}">
              <a16:creationId xmlns:a16="http://schemas.microsoft.com/office/drawing/2014/main" id="{8C27BA7F-82DC-4DBB-9ABB-94A5CE09D350}"/>
            </a:ext>
          </a:extLst>
        </xdr:cNvPr>
        <xdr:cNvCxnSpPr/>
      </xdr:nvCxnSpPr>
      <xdr:spPr>
        <a:xfrm>
          <a:off x="19545300" y="5989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82550</xdr:rowOff>
    </xdr:from>
    <xdr:to>
      <xdr:col>98</xdr:col>
      <xdr:colOff>38100</xdr:colOff>
      <xdr:row>35</xdr:row>
      <xdr:rowOff>12700</xdr:rowOff>
    </xdr:to>
    <xdr:sp macro="" textlink="">
      <xdr:nvSpPr>
        <xdr:cNvPr id="494" name="楕円 493">
          <a:extLst>
            <a:ext uri="{FF2B5EF4-FFF2-40B4-BE49-F238E27FC236}">
              <a16:creationId xmlns:a16="http://schemas.microsoft.com/office/drawing/2014/main" id="{D4C331D7-9923-4017-A591-891417B51DD2}"/>
            </a:ext>
          </a:extLst>
        </xdr:cNvPr>
        <xdr:cNvSpPr/>
      </xdr:nvSpPr>
      <xdr:spPr>
        <a:xfrm>
          <a:off x="18605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133350</xdr:rowOff>
    </xdr:from>
    <xdr:to>
      <xdr:col>102</xdr:col>
      <xdr:colOff>114300</xdr:colOff>
      <xdr:row>34</xdr:row>
      <xdr:rowOff>160020</xdr:rowOff>
    </xdr:to>
    <xdr:cxnSp macro="">
      <xdr:nvCxnSpPr>
        <xdr:cNvPr id="495" name="直線コネクタ 494">
          <a:extLst>
            <a:ext uri="{FF2B5EF4-FFF2-40B4-BE49-F238E27FC236}">
              <a16:creationId xmlns:a16="http://schemas.microsoft.com/office/drawing/2014/main" id="{F28A16F1-A1D8-444B-B0D7-1B997BD14744}"/>
            </a:ext>
          </a:extLst>
        </xdr:cNvPr>
        <xdr:cNvCxnSpPr/>
      </xdr:nvCxnSpPr>
      <xdr:spPr>
        <a:xfrm>
          <a:off x="18656300" y="5962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A8A7839-82A8-4CF5-9AB5-1E90DA12C640}"/>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10042EDC-245F-42C6-83E2-03FA05BDBE9B}"/>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CE40EE80-DD10-463D-930A-1A7CAAE648DD}"/>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FF0234EE-198A-444C-9131-3F97A9FA48F6}"/>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55897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4436938F-642E-465F-B202-DC7636D3C712}"/>
            </a:ext>
          </a:extLst>
        </xdr:cNvPr>
        <xdr:cNvSpPr txBox="1"/>
      </xdr:nvSpPr>
      <xdr:spPr>
        <a:xfrm>
          <a:off x="210757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59707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C1857920-640B-4F16-B99C-4076D8430CD7}"/>
            </a:ext>
          </a:extLst>
        </xdr:cNvPr>
        <xdr:cNvSpPr txBox="1"/>
      </xdr:nvSpPr>
      <xdr:spPr>
        <a:xfrm>
          <a:off x="20199427"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55897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2DE331D1-C246-40DC-BB7A-B8AD6E047414}"/>
            </a:ext>
          </a:extLst>
        </xdr:cNvPr>
        <xdr:cNvSpPr txBox="1"/>
      </xdr:nvSpPr>
      <xdr:spPr>
        <a:xfrm>
          <a:off x="19310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29227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52EF121D-A1A2-43BB-AFB7-D8486B8F54A3}"/>
            </a:ext>
          </a:extLst>
        </xdr:cNvPr>
        <xdr:cNvSpPr txBox="1"/>
      </xdr:nvSpPr>
      <xdr:spPr>
        <a:xfrm>
          <a:off x="1842142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9FB1AD54-99E2-4B4C-8CFF-4B7EB3597C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1BD3C193-35B1-4AEC-B2C8-F49E9BF72E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3727E9FE-F958-4087-BCB1-121A3CFC3C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DEE30F16-22EE-403B-A699-13C53EFECC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0DA80B6-7106-4B41-91C2-F0C9B84E2D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15BF1D1C-0A47-4F8D-8C07-3C95512FAE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9D25251A-F1B8-422B-B4C7-3CF8C1E3BD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1E817D5C-1B72-467F-84F8-13CAAA0753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CA0D3120-9DEC-4CA6-9A46-736BD6B0CC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F80FAD43-A38C-4FDF-8193-83F087B0B3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CFCE7590-0589-4558-8C70-A10C47792C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E6BD549F-6647-4C59-8E31-3EDB1D2D40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442EA57D-D9B3-46B2-AC21-BF49C93E2DB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C99FC5B5-4194-46D1-84BD-940F5FE3E1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C30C749B-36E7-4366-B94F-63CA423909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EB5367B8-5F3B-446C-B51C-79B24BB3E8A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99B7377B-7F94-4702-83E2-B2743F7B08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59D63FCB-4C79-4476-8AAE-06C5D7EE9B5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D849A22D-3134-4C9D-8334-E1547EF41C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7DB5D228-1B98-4D40-B318-B22304CEF0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E9943F18-6968-4D31-B221-D794833A90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9269C8D-A8E0-4039-A2F9-0FD9F4D63E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342CFC18-7282-472C-AA8D-01F69356AF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127B2CB-6D71-4798-BCE4-F68FA1B1FF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442C0AF3-FC07-4F6F-8C1A-24CD3E1F912C}"/>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398A5CBA-7301-429A-B2B8-63E88B9623F1}"/>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1854BCC7-A4DD-423F-93AF-CE43B934CD31}"/>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A00B123-F069-4CAC-B33A-519A3E8C00F5}"/>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8CB019FC-03D4-4D55-8925-13A12CCA16B9}"/>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B4534FDE-3979-48BD-8E9B-CD772F10F6A3}"/>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80992530-BE6D-4629-8CBC-7E036AF501AA}"/>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B855E2E7-8985-4768-B4A2-9AE4B40C870E}"/>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45DCEDBC-F2B6-4247-BE46-0E4ACE69203B}"/>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A6FA2349-E111-4D2F-98F3-6F20BACACAB6}"/>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6C5F0AA8-8EB3-4CDA-9612-04A56978F7AF}"/>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C767184-9D3E-418C-A0E8-767966F1D4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00BFD71-40D8-4BE9-800B-7C0F6B0BC6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0568532-FF05-4AC5-A039-4711257CD1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CF31E7-45A3-4628-8D78-78BAD36A6B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364A968-8C64-46F5-AFD5-4D8273C13F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44" name="楕円 543">
          <a:extLst>
            <a:ext uri="{FF2B5EF4-FFF2-40B4-BE49-F238E27FC236}">
              <a16:creationId xmlns:a16="http://schemas.microsoft.com/office/drawing/2014/main" id="{95D4033B-8D0D-4A7D-8618-6CD6E17BFF08}"/>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6100D2D4-ADB3-45A3-A0D4-9B41E4FCBD27}"/>
            </a:ext>
          </a:extLst>
        </xdr:cNvPr>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46" name="楕円 545">
          <a:extLst>
            <a:ext uri="{FF2B5EF4-FFF2-40B4-BE49-F238E27FC236}">
              <a16:creationId xmlns:a16="http://schemas.microsoft.com/office/drawing/2014/main" id="{91E3898C-0249-42B9-984C-FC615926165A}"/>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43815</xdr:rowOff>
    </xdr:to>
    <xdr:cxnSp macro="">
      <xdr:nvCxnSpPr>
        <xdr:cNvPr id="547" name="直線コネクタ 546">
          <a:extLst>
            <a:ext uri="{FF2B5EF4-FFF2-40B4-BE49-F238E27FC236}">
              <a16:creationId xmlns:a16="http://schemas.microsoft.com/office/drawing/2014/main" id="{1868F59F-67AE-4276-BC15-6C2884B6BB94}"/>
            </a:ext>
          </a:extLst>
        </xdr:cNvPr>
        <xdr:cNvCxnSpPr/>
      </xdr:nvCxnSpPr>
      <xdr:spPr>
        <a:xfrm>
          <a:off x="15481300" y="103289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8" name="楕円 547">
          <a:extLst>
            <a:ext uri="{FF2B5EF4-FFF2-40B4-BE49-F238E27FC236}">
              <a16:creationId xmlns:a16="http://schemas.microsoft.com/office/drawing/2014/main" id="{6D45362A-C8DA-4BFD-9A47-54E653D32C4F}"/>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41910</xdr:rowOff>
    </xdr:to>
    <xdr:cxnSp macro="">
      <xdr:nvCxnSpPr>
        <xdr:cNvPr id="549" name="直線コネクタ 548">
          <a:extLst>
            <a:ext uri="{FF2B5EF4-FFF2-40B4-BE49-F238E27FC236}">
              <a16:creationId xmlns:a16="http://schemas.microsoft.com/office/drawing/2014/main" id="{0AE033C3-5A93-49FB-8DC0-77AAC8002242}"/>
            </a:ext>
          </a:extLst>
        </xdr:cNvPr>
        <xdr:cNvCxnSpPr/>
      </xdr:nvCxnSpPr>
      <xdr:spPr>
        <a:xfrm>
          <a:off x="14592300" y="103079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50" name="楕円 549">
          <a:extLst>
            <a:ext uri="{FF2B5EF4-FFF2-40B4-BE49-F238E27FC236}">
              <a16:creationId xmlns:a16="http://schemas.microsoft.com/office/drawing/2014/main" id="{6DD13BFB-4A4A-4C11-9C32-97C90A00D1E3}"/>
            </a:ext>
          </a:extLst>
        </xdr:cNvPr>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xdr:rowOff>
    </xdr:from>
    <xdr:to>
      <xdr:col>76</xdr:col>
      <xdr:colOff>114300</xdr:colOff>
      <xdr:row>60</xdr:row>
      <xdr:rowOff>20955</xdr:rowOff>
    </xdr:to>
    <xdr:cxnSp macro="">
      <xdr:nvCxnSpPr>
        <xdr:cNvPr id="551" name="直線コネクタ 550">
          <a:extLst>
            <a:ext uri="{FF2B5EF4-FFF2-40B4-BE49-F238E27FC236}">
              <a16:creationId xmlns:a16="http://schemas.microsoft.com/office/drawing/2014/main" id="{3BA1A206-BF31-4A7B-A2D9-A980D971FF33}"/>
            </a:ext>
          </a:extLst>
        </xdr:cNvPr>
        <xdr:cNvCxnSpPr/>
      </xdr:nvCxnSpPr>
      <xdr:spPr>
        <a:xfrm>
          <a:off x="13703300" y="102965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90170</xdr:rowOff>
    </xdr:from>
    <xdr:to>
      <xdr:col>67</xdr:col>
      <xdr:colOff>101600</xdr:colOff>
      <xdr:row>60</xdr:row>
      <xdr:rowOff>20320</xdr:rowOff>
    </xdr:to>
    <xdr:sp macro="" textlink="">
      <xdr:nvSpPr>
        <xdr:cNvPr id="552" name="楕円 551">
          <a:extLst>
            <a:ext uri="{FF2B5EF4-FFF2-40B4-BE49-F238E27FC236}">
              <a16:creationId xmlns:a16="http://schemas.microsoft.com/office/drawing/2014/main" id="{26CA64D4-8ED8-4ACE-8F00-F44E4818DCF8}"/>
            </a:ext>
          </a:extLst>
        </xdr:cNvPr>
        <xdr:cNvSpPr/>
      </xdr:nvSpPr>
      <xdr:spPr>
        <a:xfrm>
          <a:off x="12763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140970</xdr:rowOff>
    </xdr:from>
    <xdr:to>
      <xdr:col>71</xdr:col>
      <xdr:colOff>177800</xdr:colOff>
      <xdr:row>60</xdr:row>
      <xdr:rowOff>9525</xdr:rowOff>
    </xdr:to>
    <xdr:cxnSp macro="">
      <xdr:nvCxnSpPr>
        <xdr:cNvPr id="553" name="直線コネクタ 552">
          <a:extLst>
            <a:ext uri="{FF2B5EF4-FFF2-40B4-BE49-F238E27FC236}">
              <a16:creationId xmlns:a16="http://schemas.microsoft.com/office/drawing/2014/main" id="{CD933D40-CAD0-4073-86E9-DFF03241BC13}"/>
            </a:ext>
          </a:extLst>
        </xdr:cNvPr>
        <xdr:cNvCxnSpPr/>
      </xdr:nvCxnSpPr>
      <xdr:spPr>
        <a:xfrm>
          <a:off x="12814300" y="10256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65386BAE-3CFA-47D4-A1CB-1337B94E0AB6}"/>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450D2D61-15A5-4E57-BB40-2CF21112A1F5}"/>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F2BD38FB-78C1-4584-AD8F-867F2583A09A}"/>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57" name="n_4aveValue【学校施設】&#10;有形固定資産減価償却率">
          <a:extLst>
            <a:ext uri="{FF2B5EF4-FFF2-40B4-BE49-F238E27FC236}">
              <a16:creationId xmlns:a16="http://schemas.microsoft.com/office/drawing/2014/main" id="{94C356A9-C262-463C-AAA2-57042755D95B}"/>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558" name="n_1mainValue【学校施設】&#10;有形固定資産減価償却率">
          <a:extLst>
            <a:ext uri="{FF2B5EF4-FFF2-40B4-BE49-F238E27FC236}">
              <a16:creationId xmlns:a16="http://schemas.microsoft.com/office/drawing/2014/main" id="{71D00025-913F-43F9-BF62-2DA66F107209}"/>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59" name="n_2mainValue【学校施設】&#10;有形固定資産減価償却率">
          <a:extLst>
            <a:ext uri="{FF2B5EF4-FFF2-40B4-BE49-F238E27FC236}">
              <a16:creationId xmlns:a16="http://schemas.microsoft.com/office/drawing/2014/main" id="{B9D4324D-77CC-4672-89F6-6CFDAF8CA4A9}"/>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0" name="n_3mainValue【学校施設】&#10;有形固定資産減価償却率">
          <a:extLst>
            <a:ext uri="{FF2B5EF4-FFF2-40B4-BE49-F238E27FC236}">
              <a16:creationId xmlns:a16="http://schemas.microsoft.com/office/drawing/2014/main" id="{039DBEF1-FBD6-4A6F-B1F8-1155238EF095}"/>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36847</xdr:rowOff>
    </xdr:from>
    <xdr:ext cx="405111" cy="259045"/>
    <xdr:sp macro="" textlink="">
      <xdr:nvSpPr>
        <xdr:cNvPr id="561" name="n_4mainValue【学校施設】&#10;有形固定資産減価償却率">
          <a:extLst>
            <a:ext uri="{FF2B5EF4-FFF2-40B4-BE49-F238E27FC236}">
              <a16:creationId xmlns:a16="http://schemas.microsoft.com/office/drawing/2014/main" id="{2C0CA202-4D54-45C3-9B9F-924F711126DB}"/>
            </a:ext>
          </a:extLst>
        </xdr:cNvPr>
        <xdr:cNvSpPr txBox="1"/>
      </xdr:nvSpPr>
      <xdr:spPr>
        <a:xfrm>
          <a:off x="12611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3BADAAC-6BC1-4D02-9C92-DDF468617E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371D74F-6491-45D8-BC27-FA771AB472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25DD08E-7C30-4916-90E6-C1D45F3A5D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CF73C8F1-1AFD-4D16-AB29-7BBCEF4E90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3B72E35-C8E8-4D91-BED9-BED9D93DC0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F474655-7C9F-4FEB-A555-66F38F3A2E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148616C-1389-4923-AF1F-6DC5F938DF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1818CC6-8A9B-4C9C-BA14-D545D46037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017EC88-9FF2-4A0D-874C-068AE501D9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A2B9958-D1AA-43F5-A13D-B9DC11E03D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DB809A63-EABB-44A0-AB04-713203E53B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4FF51426-B97A-46D0-A9BD-9B1B68D0BD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1EA5E7EF-F76B-4489-AB25-2CDE0C914F3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DBD65C33-4393-4B83-964B-1AED720EDF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36A4FFC0-6748-4551-9F9F-F751682FD4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B1137E4-73CC-403C-A564-A59505721D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8F52FD04-F43F-470D-AC39-B5390E7D3A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800F1B3-786D-4220-AB43-6387EF54179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8CFFCBBA-5641-4A27-BD0B-B84FAE2BC0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3A2022A7-942D-4A6E-A2E8-47D0409EC4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D4D4455E-0D3E-47AC-AD22-5512FFFC8A0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1C4923EC-2E05-4594-9F42-39FAB5D305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6603D03F-C012-46D0-88FF-F3063AF2F7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4C38687D-599D-40B3-AE1C-E0BAE352C3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C07E6788-0D2F-4777-988C-56CFCEEEFE86}"/>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40E6775F-7B62-46DC-AFB6-80D6D4EF9F07}"/>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9C2C6E1A-0B92-4127-9F5B-280FB49DA7B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15785A7A-4028-4038-AF19-C9CD798B2A84}"/>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3870C21F-382B-4CE2-9D20-4FDA2AA09733}"/>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55FDBFD9-77E5-4E64-9D35-22C0401862E3}"/>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08ED4444-C7DC-48AB-A6E7-E9F5435F0936}"/>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B5A5D8C7-4CA0-4C0E-822F-2659B454B55E}"/>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012A98D6-3F55-4E7B-85A5-BB1A6285CC4F}"/>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9E8D41B0-EA72-4710-8AA5-7584E513A9A2}"/>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5F79FEB6-1508-4398-A2CF-EEBFBC3D6718}"/>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992CA86-AAB7-4FD9-A274-A02262BF0C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F708E50-2912-49BC-962F-7E97796573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437365-2D69-426E-9EB3-F34BB2B340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A595B0F-7BCF-47D7-9462-637B2749C2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6570809-A624-4DDA-9B96-0445702038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61214</xdr:rowOff>
    </xdr:from>
    <xdr:to>
      <xdr:col>116</xdr:col>
      <xdr:colOff>114300</xdr:colOff>
      <xdr:row>57</xdr:row>
      <xdr:rowOff>162814</xdr:rowOff>
    </xdr:to>
    <xdr:sp macro="" textlink="">
      <xdr:nvSpPr>
        <xdr:cNvPr id="602" name="楕円 601">
          <a:extLst>
            <a:ext uri="{FF2B5EF4-FFF2-40B4-BE49-F238E27FC236}">
              <a16:creationId xmlns:a16="http://schemas.microsoft.com/office/drawing/2014/main" id="{97B9DDE7-EE66-427F-8D8A-E7E589B7F7EE}"/>
            </a:ext>
          </a:extLst>
        </xdr:cNvPr>
        <xdr:cNvSpPr/>
      </xdr:nvSpPr>
      <xdr:spPr>
        <a:xfrm>
          <a:off x="221107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84091</xdr:rowOff>
    </xdr:from>
    <xdr:ext cx="469744" cy="259045"/>
    <xdr:sp macro="" textlink="">
      <xdr:nvSpPr>
        <xdr:cNvPr id="603" name="【学校施設】&#10;一人当たり面積該当値テキスト">
          <a:extLst>
            <a:ext uri="{FF2B5EF4-FFF2-40B4-BE49-F238E27FC236}">
              <a16:creationId xmlns:a16="http://schemas.microsoft.com/office/drawing/2014/main" id="{AFF9E095-82E8-40B0-A61E-99E457A8C509}"/>
            </a:ext>
          </a:extLst>
        </xdr:cNvPr>
        <xdr:cNvSpPr txBox="1"/>
      </xdr:nvSpPr>
      <xdr:spPr>
        <a:xfrm>
          <a:off x="22199600" y="968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53594</xdr:rowOff>
    </xdr:from>
    <xdr:to>
      <xdr:col>112</xdr:col>
      <xdr:colOff>38100</xdr:colOff>
      <xdr:row>57</xdr:row>
      <xdr:rowOff>155194</xdr:rowOff>
    </xdr:to>
    <xdr:sp macro="" textlink="">
      <xdr:nvSpPr>
        <xdr:cNvPr id="604" name="楕円 603">
          <a:extLst>
            <a:ext uri="{FF2B5EF4-FFF2-40B4-BE49-F238E27FC236}">
              <a16:creationId xmlns:a16="http://schemas.microsoft.com/office/drawing/2014/main" id="{A4EE20B2-0C5B-4091-9F24-78FC84256F15}"/>
            </a:ext>
          </a:extLst>
        </xdr:cNvPr>
        <xdr:cNvSpPr/>
      </xdr:nvSpPr>
      <xdr:spPr>
        <a:xfrm>
          <a:off x="21272500" y="9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104394</xdr:rowOff>
    </xdr:from>
    <xdr:to>
      <xdr:col>116</xdr:col>
      <xdr:colOff>63500</xdr:colOff>
      <xdr:row>57</xdr:row>
      <xdr:rowOff>112014</xdr:rowOff>
    </xdr:to>
    <xdr:cxnSp macro="">
      <xdr:nvCxnSpPr>
        <xdr:cNvPr id="605" name="直線コネクタ 604">
          <a:extLst>
            <a:ext uri="{FF2B5EF4-FFF2-40B4-BE49-F238E27FC236}">
              <a16:creationId xmlns:a16="http://schemas.microsoft.com/office/drawing/2014/main" id="{B887781F-F26C-4709-A38F-0CD269A17615}"/>
            </a:ext>
          </a:extLst>
        </xdr:cNvPr>
        <xdr:cNvCxnSpPr/>
      </xdr:nvCxnSpPr>
      <xdr:spPr>
        <a:xfrm>
          <a:off x="21323300" y="987704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62738</xdr:rowOff>
    </xdr:from>
    <xdr:to>
      <xdr:col>107</xdr:col>
      <xdr:colOff>101600</xdr:colOff>
      <xdr:row>57</xdr:row>
      <xdr:rowOff>164338</xdr:rowOff>
    </xdr:to>
    <xdr:sp macro="" textlink="">
      <xdr:nvSpPr>
        <xdr:cNvPr id="606" name="楕円 605">
          <a:extLst>
            <a:ext uri="{FF2B5EF4-FFF2-40B4-BE49-F238E27FC236}">
              <a16:creationId xmlns:a16="http://schemas.microsoft.com/office/drawing/2014/main" id="{A9CF91AB-3741-41A5-A8A4-21FFB8DF6B7B}"/>
            </a:ext>
          </a:extLst>
        </xdr:cNvPr>
        <xdr:cNvSpPr/>
      </xdr:nvSpPr>
      <xdr:spPr>
        <a:xfrm>
          <a:off x="20383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104394</xdr:rowOff>
    </xdr:from>
    <xdr:to>
      <xdr:col>111</xdr:col>
      <xdr:colOff>177800</xdr:colOff>
      <xdr:row>57</xdr:row>
      <xdr:rowOff>113538</xdr:rowOff>
    </xdr:to>
    <xdr:cxnSp macro="">
      <xdr:nvCxnSpPr>
        <xdr:cNvPr id="607" name="直線コネクタ 606">
          <a:extLst>
            <a:ext uri="{FF2B5EF4-FFF2-40B4-BE49-F238E27FC236}">
              <a16:creationId xmlns:a16="http://schemas.microsoft.com/office/drawing/2014/main" id="{F00DC605-7CD9-4AD0-AD8A-A6F945AEA07F}"/>
            </a:ext>
          </a:extLst>
        </xdr:cNvPr>
        <xdr:cNvCxnSpPr/>
      </xdr:nvCxnSpPr>
      <xdr:spPr>
        <a:xfrm flipV="1">
          <a:off x="20434300" y="9877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88646</xdr:rowOff>
    </xdr:from>
    <xdr:to>
      <xdr:col>102</xdr:col>
      <xdr:colOff>165100</xdr:colOff>
      <xdr:row>58</xdr:row>
      <xdr:rowOff>18796</xdr:rowOff>
    </xdr:to>
    <xdr:sp macro="" textlink="">
      <xdr:nvSpPr>
        <xdr:cNvPr id="608" name="楕円 607">
          <a:extLst>
            <a:ext uri="{FF2B5EF4-FFF2-40B4-BE49-F238E27FC236}">
              <a16:creationId xmlns:a16="http://schemas.microsoft.com/office/drawing/2014/main" id="{0BE374A5-03CD-4950-907A-1ADD78BDFD93}"/>
            </a:ext>
          </a:extLst>
        </xdr:cNvPr>
        <xdr:cNvSpPr/>
      </xdr:nvSpPr>
      <xdr:spPr>
        <a:xfrm>
          <a:off x="19494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113538</xdr:rowOff>
    </xdr:from>
    <xdr:to>
      <xdr:col>107</xdr:col>
      <xdr:colOff>50800</xdr:colOff>
      <xdr:row>57</xdr:row>
      <xdr:rowOff>139446</xdr:rowOff>
    </xdr:to>
    <xdr:cxnSp macro="">
      <xdr:nvCxnSpPr>
        <xdr:cNvPr id="609" name="直線コネクタ 608">
          <a:extLst>
            <a:ext uri="{FF2B5EF4-FFF2-40B4-BE49-F238E27FC236}">
              <a16:creationId xmlns:a16="http://schemas.microsoft.com/office/drawing/2014/main" id="{BF8710F6-52C7-4B0D-A800-D8BDB707A337}"/>
            </a:ext>
          </a:extLst>
        </xdr:cNvPr>
        <xdr:cNvCxnSpPr/>
      </xdr:nvCxnSpPr>
      <xdr:spPr>
        <a:xfrm flipV="1">
          <a:off x="19545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62738</xdr:rowOff>
    </xdr:from>
    <xdr:to>
      <xdr:col>98</xdr:col>
      <xdr:colOff>38100</xdr:colOff>
      <xdr:row>57</xdr:row>
      <xdr:rowOff>164338</xdr:rowOff>
    </xdr:to>
    <xdr:sp macro="" textlink="">
      <xdr:nvSpPr>
        <xdr:cNvPr id="610" name="楕円 609">
          <a:extLst>
            <a:ext uri="{FF2B5EF4-FFF2-40B4-BE49-F238E27FC236}">
              <a16:creationId xmlns:a16="http://schemas.microsoft.com/office/drawing/2014/main" id="{003FF33A-62F9-41A7-A4BA-E2151C9173F3}"/>
            </a:ext>
          </a:extLst>
        </xdr:cNvPr>
        <xdr:cNvSpPr/>
      </xdr:nvSpPr>
      <xdr:spPr>
        <a:xfrm>
          <a:off x="18605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113538</xdr:rowOff>
    </xdr:from>
    <xdr:to>
      <xdr:col>102</xdr:col>
      <xdr:colOff>114300</xdr:colOff>
      <xdr:row>57</xdr:row>
      <xdr:rowOff>139446</xdr:rowOff>
    </xdr:to>
    <xdr:cxnSp macro="">
      <xdr:nvCxnSpPr>
        <xdr:cNvPr id="611" name="直線コネクタ 610">
          <a:extLst>
            <a:ext uri="{FF2B5EF4-FFF2-40B4-BE49-F238E27FC236}">
              <a16:creationId xmlns:a16="http://schemas.microsoft.com/office/drawing/2014/main" id="{2E93505B-0B9B-4498-BC4B-66603900B195}"/>
            </a:ext>
          </a:extLst>
        </xdr:cNvPr>
        <xdr:cNvCxnSpPr/>
      </xdr:nvCxnSpPr>
      <xdr:spPr>
        <a:xfrm>
          <a:off x="18656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F99EB80A-41ED-4A61-A779-4EB6E434691B}"/>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72152A5F-3AF7-4D1D-B350-0EFB57ACA94F}"/>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7CFCBFAA-AC1A-439A-8E9F-427B4D750056}"/>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123B0A1F-882B-4D06-B43F-4F40B0858703}"/>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271</xdr:rowOff>
    </xdr:from>
    <xdr:ext cx="469744" cy="259045"/>
    <xdr:sp macro="" textlink="">
      <xdr:nvSpPr>
        <xdr:cNvPr id="616" name="n_1mainValue【学校施設】&#10;一人当たり面積">
          <a:extLst>
            <a:ext uri="{FF2B5EF4-FFF2-40B4-BE49-F238E27FC236}">
              <a16:creationId xmlns:a16="http://schemas.microsoft.com/office/drawing/2014/main" id="{22F489DA-5060-42A7-9BF6-F2F644C8C3D3}"/>
            </a:ext>
          </a:extLst>
        </xdr:cNvPr>
        <xdr:cNvSpPr txBox="1"/>
      </xdr:nvSpPr>
      <xdr:spPr>
        <a:xfrm>
          <a:off x="21075727" y="96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9415</xdr:rowOff>
    </xdr:from>
    <xdr:ext cx="469744" cy="259045"/>
    <xdr:sp macro="" textlink="">
      <xdr:nvSpPr>
        <xdr:cNvPr id="617" name="n_2mainValue【学校施設】&#10;一人当たり面積">
          <a:extLst>
            <a:ext uri="{FF2B5EF4-FFF2-40B4-BE49-F238E27FC236}">
              <a16:creationId xmlns:a16="http://schemas.microsoft.com/office/drawing/2014/main" id="{53F5D629-04DD-4371-BDD9-CEE38CE296C9}"/>
            </a:ext>
          </a:extLst>
        </xdr:cNvPr>
        <xdr:cNvSpPr txBox="1"/>
      </xdr:nvSpPr>
      <xdr:spPr>
        <a:xfrm>
          <a:off x="20199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35323</xdr:rowOff>
    </xdr:from>
    <xdr:ext cx="469744" cy="259045"/>
    <xdr:sp macro="" textlink="">
      <xdr:nvSpPr>
        <xdr:cNvPr id="618" name="n_3mainValue【学校施設】&#10;一人当たり面積">
          <a:extLst>
            <a:ext uri="{FF2B5EF4-FFF2-40B4-BE49-F238E27FC236}">
              <a16:creationId xmlns:a16="http://schemas.microsoft.com/office/drawing/2014/main" id="{EEC73C16-A0D4-4C64-8DFA-2FCDE0852E2E}"/>
            </a:ext>
          </a:extLst>
        </xdr:cNvPr>
        <xdr:cNvSpPr txBox="1"/>
      </xdr:nvSpPr>
      <xdr:spPr>
        <a:xfrm>
          <a:off x="19310427" y="963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9415</xdr:rowOff>
    </xdr:from>
    <xdr:ext cx="469744" cy="259045"/>
    <xdr:sp macro="" textlink="">
      <xdr:nvSpPr>
        <xdr:cNvPr id="619" name="n_4mainValue【学校施設】&#10;一人当たり面積">
          <a:extLst>
            <a:ext uri="{FF2B5EF4-FFF2-40B4-BE49-F238E27FC236}">
              <a16:creationId xmlns:a16="http://schemas.microsoft.com/office/drawing/2014/main" id="{9D5A6606-CC98-4DBE-A2C9-E2AA7595481F}"/>
            </a:ext>
          </a:extLst>
        </xdr:cNvPr>
        <xdr:cNvSpPr txBox="1"/>
      </xdr:nvSpPr>
      <xdr:spPr>
        <a:xfrm>
          <a:off x="18421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70430CC4-3FE4-4D71-A227-B31436759F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276ED8BB-3E2A-4E7C-846C-7B55D9621C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4BB38ED4-31B6-4E5D-A775-90D54E05BF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A0D6A7CC-07FA-4B2C-9922-9A0BAE2469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8603310-DBE0-4AEA-A609-508A077DB8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24BB88F2-1CDA-4A84-9BA7-1DF06F42E8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17A0F4A-00D4-4DA6-A639-F06C59AC3F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C444235C-9F9C-4838-AA05-7C9BE1E211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468F17D7-BDF3-477C-A379-6ADD80672F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798AC0EE-DE17-44DB-871C-A6FF2C2FF4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1845A2E4-1DCE-447E-972D-A2DA76E4BF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088496D7-387E-41C0-AAF8-705DF95B226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11EE18E-318F-4C29-A94D-29BA3F6EB5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96D70EC1-EC99-44A8-88A7-52C435584C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9F798A9-474A-4ED8-AB08-10E0E112DF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023F4B8E-E1AA-4F95-A7A3-62FF1E44B2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1382F7B0-157E-42ED-B893-7AE58FF1D1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FBD6D319-706B-44B5-A150-8509C2639A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E8243A2B-BEB0-495E-9D46-D02FBC6653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CC53C925-BC6B-4A9B-A318-D478DBF3F0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C8155D76-0384-452B-810D-833672B5A7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75295DDF-DF20-485B-95C8-BBEF1144B8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B2ACE781-8748-4BFF-BD1B-7608C7825A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D06622E-D842-4194-B4FF-BE1174CD0F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BF00D2DF-3082-4FCD-A963-79CD96DB4A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1050D846-58CF-46ED-8A14-98404741E3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74D4738A-A939-46D1-998B-E4F46D5FD2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58B295C6-BD61-4697-B1F2-F5001721B7F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E0A5DBEF-95FE-4E9D-B421-56550E66535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461F4154-19AC-47C7-BB56-4028774C0B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C622BA3F-2375-4E98-8091-6B05F169687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9C60212B-F11C-4132-8207-D5495841D5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E242E5EA-E4A3-464C-8D59-D5C829CB042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CC82127F-5096-49E8-843A-6DDEB5953BB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18CA2829-D95B-4934-8700-9721DE98490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38164F9B-0B9A-4540-93DC-BF44FE1E852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690E1F28-48CA-495A-B412-F3D9A56A6F5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FDF07776-BAFD-4F40-A2DF-8C70EE9787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5A493CA5-95E4-4BE6-85BC-B0D19D72E62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31B25913-2B47-414A-A669-46A4C86627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660" name="直線コネクタ 659">
          <a:extLst>
            <a:ext uri="{FF2B5EF4-FFF2-40B4-BE49-F238E27FC236}">
              <a16:creationId xmlns:a16="http://schemas.microsoft.com/office/drawing/2014/main" id="{8D28B145-367F-4778-A029-31BF980CC065}"/>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61" name="【公民館】&#10;有形固定資産減価償却率最小値テキスト">
          <a:extLst>
            <a:ext uri="{FF2B5EF4-FFF2-40B4-BE49-F238E27FC236}">
              <a16:creationId xmlns:a16="http://schemas.microsoft.com/office/drawing/2014/main" id="{F752B6E8-D0EC-47CD-BF89-AF3227005CD7}"/>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62" name="直線コネクタ 661">
          <a:extLst>
            <a:ext uri="{FF2B5EF4-FFF2-40B4-BE49-F238E27FC236}">
              <a16:creationId xmlns:a16="http://schemas.microsoft.com/office/drawing/2014/main" id="{CAD16BC9-BC6E-49A5-B8E1-CC0663A1F49C}"/>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3" name="【公民館】&#10;有形固定資産減価償却率最大値テキスト">
          <a:extLst>
            <a:ext uri="{FF2B5EF4-FFF2-40B4-BE49-F238E27FC236}">
              <a16:creationId xmlns:a16="http://schemas.microsoft.com/office/drawing/2014/main" id="{A2AF46BC-B934-41FD-AF4D-58113F8137B5}"/>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4" name="直線コネクタ 663">
          <a:extLst>
            <a:ext uri="{FF2B5EF4-FFF2-40B4-BE49-F238E27FC236}">
              <a16:creationId xmlns:a16="http://schemas.microsoft.com/office/drawing/2014/main" id="{BB5882E9-3DF8-4EC5-BF56-E135B2663F35}"/>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665" name="【公民館】&#10;有形固定資産減価償却率平均値テキスト">
          <a:extLst>
            <a:ext uri="{FF2B5EF4-FFF2-40B4-BE49-F238E27FC236}">
              <a16:creationId xmlns:a16="http://schemas.microsoft.com/office/drawing/2014/main" id="{DB1B7A19-D571-4616-BCE4-A44825BF6116}"/>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666" name="フローチャート: 判断 665">
          <a:extLst>
            <a:ext uri="{FF2B5EF4-FFF2-40B4-BE49-F238E27FC236}">
              <a16:creationId xmlns:a16="http://schemas.microsoft.com/office/drawing/2014/main" id="{C909E1E7-0F51-4495-AD14-BB4A3917162D}"/>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667" name="フローチャート: 判断 666">
          <a:extLst>
            <a:ext uri="{FF2B5EF4-FFF2-40B4-BE49-F238E27FC236}">
              <a16:creationId xmlns:a16="http://schemas.microsoft.com/office/drawing/2014/main" id="{C304F228-FC57-495E-9BF5-21F5699526FD}"/>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668" name="フローチャート: 判断 667">
          <a:extLst>
            <a:ext uri="{FF2B5EF4-FFF2-40B4-BE49-F238E27FC236}">
              <a16:creationId xmlns:a16="http://schemas.microsoft.com/office/drawing/2014/main" id="{C0CE0627-68E8-4F02-BCE9-F4079FBF7B67}"/>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69" name="フローチャート: 判断 668">
          <a:extLst>
            <a:ext uri="{FF2B5EF4-FFF2-40B4-BE49-F238E27FC236}">
              <a16:creationId xmlns:a16="http://schemas.microsoft.com/office/drawing/2014/main" id="{DEA8C8DA-3174-4898-A0AC-BA306907EEF3}"/>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0" name="フローチャート: 判断 669">
          <a:extLst>
            <a:ext uri="{FF2B5EF4-FFF2-40B4-BE49-F238E27FC236}">
              <a16:creationId xmlns:a16="http://schemas.microsoft.com/office/drawing/2014/main" id="{411B769D-6F6C-4894-928C-E569A2ED3CBE}"/>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7E8837E-DCCE-448A-BD07-8F8BCA82F0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411C22B-F2D1-433B-9588-96EFA08279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527F38B-E3A3-47E9-BFAA-F0574B9F58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FCE3DDF-8135-4E5A-8A6E-1F679F115C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A44CD37-F2F3-4CE5-A7FF-5C417D0376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676" name="楕円 675">
          <a:extLst>
            <a:ext uri="{FF2B5EF4-FFF2-40B4-BE49-F238E27FC236}">
              <a16:creationId xmlns:a16="http://schemas.microsoft.com/office/drawing/2014/main" id="{F9F3E9C8-F27E-49BF-A36F-445E872EEF7A}"/>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677" name="【公民館】&#10;有形固定資産減価償却率該当値テキスト">
          <a:extLst>
            <a:ext uri="{FF2B5EF4-FFF2-40B4-BE49-F238E27FC236}">
              <a16:creationId xmlns:a16="http://schemas.microsoft.com/office/drawing/2014/main" id="{206CEC9C-1FCA-44FF-9981-9B1E81644DE2}"/>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678" name="楕円 677">
          <a:extLst>
            <a:ext uri="{FF2B5EF4-FFF2-40B4-BE49-F238E27FC236}">
              <a16:creationId xmlns:a16="http://schemas.microsoft.com/office/drawing/2014/main" id="{DCF81669-60D8-47C3-81FF-916158163512}"/>
            </a:ext>
          </a:extLst>
        </xdr:cNvPr>
        <xdr:cNvSpPr/>
      </xdr:nvSpPr>
      <xdr:spPr>
        <a:xfrm>
          <a:off x="1543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34289</xdr:rowOff>
    </xdr:to>
    <xdr:cxnSp macro="">
      <xdr:nvCxnSpPr>
        <xdr:cNvPr id="679" name="直線コネクタ 678">
          <a:extLst>
            <a:ext uri="{FF2B5EF4-FFF2-40B4-BE49-F238E27FC236}">
              <a16:creationId xmlns:a16="http://schemas.microsoft.com/office/drawing/2014/main" id="{3A82034B-FA15-4908-99D5-3B268A57066A}"/>
            </a:ext>
          </a:extLst>
        </xdr:cNvPr>
        <xdr:cNvCxnSpPr/>
      </xdr:nvCxnSpPr>
      <xdr:spPr>
        <a:xfrm>
          <a:off x="15481300" y="18337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680" name="楕円 679">
          <a:extLst>
            <a:ext uri="{FF2B5EF4-FFF2-40B4-BE49-F238E27FC236}">
              <a16:creationId xmlns:a16="http://schemas.microsoft.com/office/drawing/2014/main" id="{A12E3BD9-B28B-424B-B2B6-97F0786F2B1F}"/>
            </a:ext>
          </a:extLst>
        </xdr:cNvPr>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163830</xdr:rowOff>
    </xdr:to>
    <xdr:cxnSp macro="">
      <xdr:nvCxnSpPr>
        <xdr:cNvPr id="681" name="直線コネクタ 680">
          <a:extLst>
            <a:ext uri="{FF2B5EF4-FFF2-40B4-BE49-F238E27FC236}">
              <a16:creationId xmlns:a16="http://schemas.microsoft.com/office/drawing/2014/main" id="{DA0954E5-0AE9-4B13-86AA-66868760688B}"/>
            </a:ext>
          </a:extLst>
        </xdr:cNvPr>
        <xdr:cNvCxnSpPr/>
      </xdr:nvCxnSpPr>
      <xdr:spPr>
        <a:xfrm>
          <a:off x="14592300" y="1829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682" name="楕円 681">
          <a:extLst>
            <a:ext uri="{FF2B5EF4-FFF2-40B4-BE49-F238E27FC236}">
              <a16:creationId xmlns:a16="http://schemas.microsoft.com/office/drawing/2014/main" id="{6BFAC01F-1152-4744-B58E-34294E1F194F}"/>
            </a:ext>
          </a:extLst>
        </xdr:cNvPr>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123825</xdr:rowOff>
    </xdr:to>
    <xdr:cxnSp macro="">
      <xdr:nvCxnSpPr>
        <xdr:cNvPr id="683" name="直線コネクタ 682">
          <a:extLst>
            <a:ext uri="{FF2B5EF4-FFF2-40B4-BE49-F238E27FC236}">
              <a16:creationId xmlns:a16="http://schemas.microsoft.com/office/drawing/2014/main" id="{7A40CF65-BE45-47CB-B99A-CFB53DC39B66}"/>
            </a:ext>
          </a:extLst>
        </xdr:cNvPr>
        <xdr:cNvCxnSpPr/>
      </xdr:nvCxnSpPr>
      <xdr:spPr>
        <a:xfrm>
          <a:off x="13703300" y="18253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684" name="楕円 683">
          <a:extLst>
            <a:ext uri="{FF2B5EF4-FFF2-40B4-BE49-F238E27FC236}">
              <a16:creationId xmlns:a16="http://schemas.microsoft.com/office/drawing/2014/main" id="{3FF0D3A8-45B6-44E0-A872-BDF45F2793AD}"/>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80011</xdr:rowOff>
    </xdr:to>
    <xdr:cxnSp macro="">
      <xdr:nvCxnSpPr>
        <xdr:cNvPr id="685" name="直線コネクタ 684">
          <a:extLst>
            <a:ext uri="{FF2B5EF4-FFF2-40B4-BE49-F238E27FC236}">
              <a16:creationId xmlns:a16="http://schemas.microsoft.com/office/drawing/2014/main" id="{F0A77522-912A-478B-845B-7148D342B44E}"/>
            </a:ext>
          </a:extLst>
        </xdr:cNvPr>
        <xdr:cNvCxnSpPr/>
      </xdr:nvCxnSpPr>
      <xdr:spPr>
        <a:xfrm>
          <a:off x="12814300" y="18240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686" name="n_1aveValue【公民館】&#10;有形固定資産減価償却率">
          <a:extLst>
            <a:ext uri="{FF2B5EF4-FFF2-40B4-BE49-F238E27FC236}">
              <a16:creationId xmlns:a16="http://schemas.microsoft.com/office/drawing/2014/main" id="{8982466E-752B-45D8-AC2D-22289BA917B0}"/>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687" name="n_2aveValue【公民館】&#10;有形固定資産減価償却率">
          <a:extLst>
            <a:ext uri="{FF2B5EF4-FFF2-40B4-BE49-F238E27FC236}">
              <a16:creationId xmlns:a16="http://schemas.microsoft.com/office/drawing/2014/main" id="{0F2DCC1F-01DF-400D-B027-31B11A849CBA}"/>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88" name="n_3aveValue【公民館】&#10;有形固定資産減価償却率">
          <a:extLst>
            <a:ext uri="{FF2B5EF4-FFF2-40B4-BE49-F238E27FC236}">
              <a16:creationId xmlns:a16="http://schemas.microsoft.com/office/drawing/2014/main" id="{07D46C48-C38F-4F6D-8D4A-E9790658C32E}"/>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9" name="n_4aveValue【公民館】&#10;有形固定資産減価償却率">
          <a:extLst>
            <a:ext uri="{FF2B5EF4-FFF2-40B4-BE49-F238E27FC236}">
              <a16:creationId xmlns:a16="http://schemas.microsoft.com/office/drawing/2014/main" id="{BE729083-E14C-4566-80DB-57968F08C6DB}"/>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690" name="n_1mainValue【公民館】&#10;有形固定資産減価償却率">
          <a:extLst>
            <a:ext uri="{FF2B5EF4-FFF2-40B4-BE49-F238E27FC236}">
              <a16:creationId xmlns:a16="http://schemas.microsoft.com/office/drawing/2014/main" id="{1C0F8B0B-F532-41B2-A9D7-7B7EDD5AF678}"/>
            </a:ext>
          </a:extLst>
        </xdr:cNvPr>
        <xdr:cNvSpPr txBox="1"/>
      </xdr:nvSpPr>
      <xdr:spPr>
        <a:xfrm>
          <a:off x="15266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691" name="n_2mainValue【公民館】&#10;有形固定資産減価償却率">
          <a:extLst>
            <a:ext uri="{FF2B5EF4-FFF2-40B4-BE49-F238E27FC236}">
              <a16:creationId xmlns:a16="http://schemas.microsoft.com/office/drawing/2014/main" id="{9A280672-C114-45DF-8F84-3EB243599B1E}"/>
            </a:ext>
          </a:extLst>
        </xdr:cNvPr>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692" name="n_3mainValue【公民館】&#10;有形固定資産減価償却率">
          <a:extLst>
            <a:ext uri="{FF2B5EF4-FFF2-40B4-BE49-F238E27FC236}">
              <a16:creationId xmlns:a16="http://schemas.microsoft.com/office/drawing/2014/main" id="{77E52BF0-43B9-4045-BA12-D025AEA436FD}"/>
            </a:ext>
          </a:extLst>
        </xdr:cNvPr>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693" name="n_4mainValue【公民館】&#10;有形固定資産減価償却率">
          <a:extLst>
            <a:ext uri="{FF2B5EF4-FFF2-40B4-BE49-F238E27FC236}">
              <a16:creationId xmlns:a16="http://schemas.microsoft.com/office/drawing/2014/main" id="{61D5294F-FF1E-499E-B7B6-D48ECC03FFB2}"/>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77D68BEB-C9B2-4088-8FD1-2436E91A14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E13B9167-D943-4959-BAA3-ABFFCC4F51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0064EE6-F15C-495A-9944-F80FD54C7F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786381B0-EDC1-4C76-83A3-7F419E2062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62DFF2FD-5565-4746-93B5-100561AAD9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BBFFB4E7-B0F5-431A-BBB8-61F07183C9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C2BD44E6-F387-4F27-A9A2-75461C501F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74007BC4-59C2-41C6-B3A5-6CC9656011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299C04C2-118C-4494-9497-BF05774566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36C3C417-76DA-4EE3-9E70-578E8A8606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0FA6997E-9944-4AE7-9B57-F47122902E1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515AAB6B-BCB7-445F-99F6-FB579D64378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E8E3A555-E212-4A96-B4E0-C62F61C9B43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20B7CF8D-3053-4E4F-A813-2C74853F24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D19DFD12-22B5-4191-A15F-002B4703A6A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18F99B7F-3FDC-42D3-AD00-4F2B689BC6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EF54AA77-0F8A-4C02-A904-11F5845E6A5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112E878C-2CC1-4E81-BF86-4146506B7E9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51107237-3013-4B2A-86A5-D7A1D05A48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8EF3E7AB-BB59-4E23-963E-B38D5EBCC4F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DA21E146-0AFF-4717-85F7-8591285F19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715" name="直線コネクタ 714">
          <a:extLst>
            <a:ext uri="{FF2B5EF4-FFF2-40B4-BE49-F238E27FC236}">
              <a16:creationId xmlns:a16="http://schemas.microsoft.com/office/drawing/2014/main" id="{9B8D24BC-304B-40DC-B633-7E7138F067F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a:extLst>
            <a:ext uri="{FF2B5EF4-FFF2-40B4-BE49-F238E27FC236}">
              <a16:creationId xmlns:a16="http://schemas.microsoft.com/office/drawing/2014/main" id="{5F91974F-D722-445E-872F-B15AD19DF3F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a:extLst>
            <a:ext uri="{FF2B5EF4-FFF2-40B4-BE49-F238E27FC236}">
              <a16:creationId xmlns:a16="http://schemas.microsoft.com/office/drawing/2014/main" id="{1286D385-3D5C-4E7B-82F8-4E5B733F39CE}"/>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718" name="【公民館】&#10;一人当たり面積最大値テキスト">
          <a:extLst>
            <a:ext uri="{FF2B5EF4-FFF2-40B4-BE49-F238E27FC236}">
              <a16:creationId xmlns:a16="http://schemas.microsoft.com/office/drawing/2014/main" id="{9ECDAF0C-FBD2-4D11-B350-884AB46E91ED}"/>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719" name="直線コネクタ 718">
          <a:extLst>
            <a:ext uri="{FF2B5EF4-FFF2-40B4-BE49-F238E27FC236}">
              <a16:creationId xmlns:a16="http://schemas.microsoft.com/office/drawing/2014/main" id="{97C9116E-EA79-41E9-9D54-D098C793D297}"/>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720" name="【公民館】&#10;一人当たり面積平均値テキスト">
          <a:extLst>
            <a:ext uri="{FF2B5EF4-FFF2-40B4-BE49-F238E27FC236}">
              <a16:creationId xmlns:a16="http://schemas.microsoft.com/office/drawing/2014/main" id="{48DAA323-044A-4A64-BB17-C94C9B93E659}"/>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721" name="フローチャート: 判断 720">
          <a:extLst>
            <a:ext uri="{FF2B5EF4-FFF2-40B4-BE49-F238E27FC236}">
              <a16:creationId xmlns:a16="http://schemas.microsoft.com/office/drawing/2014/main" id="{1404CB5D-F1A8-4D69-973D-B44D5369B8BD}"/>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22" name="フローチャート: 判断 721">
          <a:extLst>
            <a:ext uri="{FF2B5EF4-FFF2-40B4-BE49-F238E27FC236}">
              <a16:creationId xmlns:a16="http://schemas.microsoft.com/office/drawing/2014/main" id="{1E4CBB43-B9F4-4E9C-873E-E172EF1119FB}"/>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723" name="フローチャート: 判断 722">
          <a:extLst>
            <a:ext uri="{FF2B5EF4-FFF2-40B4-BE49-F238E27FC236}">
              <a16:creationId xmlns:a16="http://schemas.microsoft.com/office/drawing/2014/main" id="{F5A68041-93F4-4F6B-980C-F84DF4DE1F19}"/>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4" name="フローチャート: 判断 723">
          <a:extLst>
            <a:ext uri="{FF2B5EF4-FFF2-40B4-BE49-F238E27FC236}">
              <a16:creationId xmlns:a16="http://schemas.microsoft.com/office/drawing/2014/main" id="{7FB7C263-4066-496F-9AE6-EB2B68139491}"/>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5" name="フローチャート: 判断 724">
          <a:extLst>
            <a:ext uri="{FF2B5EF4-FFF2-40B4-BE49-F238E27FC236}">
              <a16:creationId xmlns:a16="http://schemas.microsoft.com/office/drawing/2014/main" id="{47515DC4-5EA7-45CC-B80A-09FB753410FC}"/>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A087C71-099D-466B-8971-36F5E2D6FB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520B32E-5286-4CB9-A79A-33517D08F6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3659957-E15D-4DE0-B63F-2835B3B85F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6ED8995-5D00-46D6-8EDF-92CFBD32CC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6B42BF8-F461-4C2D-9754-DDCC7CEED1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31" name="楕円 730">
          <a:extLst>
            <a:ext uri="{FF2B5EF4-FFF2-40B4-BE49-F238E27FC236}">
              <a16:creationId xmlns:a16="http://schemas.microsoft.com/office/drawing/2014/main" id="{F421D125-89B3-41FC-900A-1320AB989B29}"/>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32" name="【公民館】&#10;一人当たり面積該当値テキスト">
          <a:extLst>
            <a:ext uri="{FF2B5EF4-FFF2-40B4-BE49-F238E27FC236}">
              <a16:creationId xmlns:a16="http://schemas.microsoft.com/office/drawing/2014/main" id="{4F8101D1-30C9-4A18-B93A-C2F99153073C}"/>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733" name="楕円 732">
          <a:extLst>
            <a:ext uri="{FF2B5EF4-FFF2-40B4-BE49-F238E27FC236}">
              <a16:creationId xmlns:a16="http://schemas.microsoft.com/office/drawing/2014/main" id="{FD5987C0-FE4A-43D9-A09A-8D70C24311F9}"/>
            </a:ext>
          </a:extLst>
        </xdr:cNvPr>
        <xdr:cNvSpPr/>
      </xdr:nvSpPr>
      <xdr:spPr>
        <a:xfrm>
          <a:off x="21272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12192</xdr:rowOff>
    </xdr:to>
    <xdr:cxnSp macro="">
      <xdr:nvCxnSpPr>
        <xdr:cNvPr id="734" name="直線コネクタ 733">
          <a:extLst>
            <a:ext uri="{FF2B5EF4-FFF2-40B4-BE49-F238E27FC236}">
              <a16:creationId xmlns:a16="http://schemas.microsoft.com/office/drawing/2014/main" id="{55C66721-0D55-4A89-8845-E297A4CE6F23}"/>
            </a:ext>
          </a:extLst>
        </xdr:cNvPr>
        <xdr:cNvCxnSpPr/>
      </xdr:nvCxnSpPr>
      <xdr:spPr>
        <a:xfrm flipV="1">
          <a:off x="21323300" y="1818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735" name="楕円 734">
          <a:extLst>
            <a:ext uri="{FF2B5EF4-FFF2-40B4-BE49-F238E27FC236}">
              <a16:creationId xmlns:a16="http://schemas.microsoft.com/office/drawing/2014/main" id="{71EC9A35-7416-47BF-9D5C-CDAF32330264}"/>
            </a:ext>
          </a:extLst>
        </xdr:cNvPr>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xdr:rowOff>
    </xdr:from>
    <xdr:to>
      <xdr:col>111</xdr:col>
      <xdr:colOff>177800</xdr:colOff>
      <xdr:row>106</xdr:row>
      <xdr:rowOff>16763</xdr:rowOff>
    </xdr:to>
    <xdr:cxnSp macro="">
      <xdr:nvCxnSpPr>
        <xdr:cNvPr id="736" name="直線コネクタ 735">
          <a:extLst>
            <a:ext uri="{FF2B5EF4-FFF2-40B4-BE49-F238E27FC236}">
              <a16:creationId xmlns:a16="http://schemas.microsoft.com/office/drawing/2014/main" id="{2D70A53B-55FA-4713-ABD4-BAC682432EE4}"/>
            </a:ext>
          </a:extLst>
        </xdr:cNvPr>
        <xdr:cNvCxnSpPr/>
      </xdr:nvCxnSpPr>
      <xdr:spPr>
        <a:xfrm flipV="1">
          <a:off x="20434300" y="1818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141987</xdr:rowOff>
    </xdr:from>
    <xdr:to>
      <xdr:col>102</xdr:col>
      <xdr:colOff>165100</xdr:colOff>
      <xdr:row>106</xdr:row>
      <xdr:rowOff>72137</xdr:rowOff>
    </xdr:to>
    <xdr:sp macro="" textlink="">
      <xdr:nvSpPr>
        <xdr:cNvPr id="737" name="楕円 736">
          <a:extLst>
            <a:ext uri="{FF2B5EF4-FFF2-40B4-BE49-F238E27FC236}">
              <a16:creationId xmlns:a16="http://schemas.microsoft.com/office/drawing/2014/main" id="{6FF6616A-4DCD-484B-9652-D8E46C2AC57D}"/>
            </a:ext>
          </a:extLst>
        </xdr:cNvPr>
        <xdr:cNvSpPr/>
      </xdr:nvSpPr>
      <xdr:spPr>
        <a:xfrm>
          <a:off x="19494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21337</xdr:rowOff>
    </xdr:to>
    <xdr:cxnSp macro="">
      <xdr:nvCxnSpPr>
        <xdr:cNvPr id="738" name="直線コネクタ 737">
          <a:extLst>
            <a:ext uri="{FF2B5EF4-FFF2-40B4-BE49-F238E27FC236}">
              <a16:creationId xmlns:a16="http://schemas.microsoft.com/office/drawing/2014/main" id="{4C9D7F49-DC75-49A9-8E0B-50A0616D877E}"/>
            </a:ext>
          </a:extLst>
        </xdr:cNvPr>
        <xdr:cNvCxnSpPr/>
      </xdr:nvCxnSpPr>
      <xdr:spPr>
        <a:xfrm flipV="1">
          <a:off x="19545300" y="1819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739" name="楕円 738">
          <a:extLst>
            <a:ext uri="{FF2B5EF4-FFF2-40B4-BE49-F238E27FC236}">
              <a16:creationId xmlns:a16="http://schemas.microsoft.com/office/drawing/2014/main" id="{8C42E232-ACBD-4234-9B5C-1FD561311726}"/>
            </a:ext>
          </a:extLst>
        </xdr:cNvPr>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21337</xdr:rowOff>
    </xdr:to>
    <xdr:cxnSp macro="">
      <xdr:nvCxnSpPr>
        <xdr:cNvPr id="740" name="直線コネクタ 739">
          <a:extLst>
            <a:ext uri="{FF2B5EF4-FFF2-40B4-BE49-F238E27FC236}">
              <a16:creationId xmlns:a16="http://schemas.microsoft.com/office/drawing/2014/main" id="{431E2D93-20DD-4052-937B-94E5D0C03818}"/>
            </a:ext>
          </a:extLst>
        </xdr:cNvPr>
        <xdr:cNvCxnSpPr/>
      </xdr:nvCxnSpPr>
      <xdr:spPr>
        <a:xfrm>
          <a:off x="18656300" y="181767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741" name="n_1aveValue【公民館】&#10;一人当たり面積">
          <a:extLst>
            <a:ext uri="{FF2B5EF4-FFF2-40B4-BE49-F238E27FC236}">
              <a16:creationId xmlns:a16="http://schemas.microsoft.com/office/drawing/2014/main" id="{7ECA60AE-A202-4F77-B7D0-84F028C3C31B}"/>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742" name="n_2aveValue【公民館】&#10;一人当たり面積">
          <a:extLst>
            <a:ext uri="{FF2B5EF4-FFF2-40B4-BE49-F238E27FC236}">
              <a16:creationId xmlns:a16="http://schemas.microsoft.com/office/drawing/2014/main" id="{6E1DD747-54F2-4335-BD67-24C06623B36D}"/>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743" name="n_3aveValue【公民館】&#10;一人当たり面積">
          <a:extLst>
            <a:ext uri="{FF2B5EF4-FFF2-40B4-BE49-F238E27FC236}">
              <a16:creationId xmlns:a16="http://schemas.microsoft.com/office/drawing/2014/main" id="{4E57ECB9-EBC6-4800-816C-FB804BA9D645}"/>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744" name="n_4aveValue【公民館】&#10;一人当たり面積">
          <a:extLst>
            <a:ext uri="{FF2B5EF4-FFF2-40B4-BE49-F238E27FC236}">
              <a16:creationId xmlns:a16="http://schemas.microsoft.com/office/drawing/2014/main" id="{4DFE433D-958F-499E-9281-5CB290E961B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79519</xdr:rowOff>
    </xdr:from>
    <xdr:ext cx="469744" cy="259045"/>
    <xdr:sp macro="" textlink="">
      <xdr:nvSpPr>
        <xdr:cNvPr id="745" name="n_1mainValue【公民館】&#10;一人当たり面積">
          <a:extLst>
            <a:ext uri="{FF2B5EF4-FFF2-40B4-BE49-F238E27FC236}">
              <a16:creationId xmlns:a16="http://schemas.microsoft.com/office/drawing/2014/main" id="{098DDC2F-86F8-4CD2-8E4A-6FE54642A0EA}"/>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84090</xdr:rowOff>
    </xdr:from>
    <xdr:ext cx="469744" cy="259045"/>
    <xdr:sp macro="" textlink="">
      <xdr:nvSpPr>
        <xdr:cNvPr id="746" name="n_2mainValue【公民館】&#10;一人当たり面積">
          <a:extLst>
            <a:ext uri="{FF2B5EF4-FFF2-40B4-BE49-F238E27FC236}">
              <a16:creationId xmlns:a16="http://schemas.microsoft.com/office/drawing/2014/main" id="{4FC8D3E5-FE1D-44C3-A59A-93B1C9B53199}"/>
            </a:ext>
          </a:extLst>
        </xdr:cNvPr>
        <xdr:cNvSpPr txBox="1"/>
      </xdr:nvSpPr>
      <xdr:spPr>
        <a:xfrm>
          <a:off x="20199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88664</xdr:rowOff>
    </xdr:from>
    <xdr:ext cx="469744" cy="259045"/>
    <xdr:sp macro="" textlink="">
      <xdr:nvSpPr>
        <xdr:cNvPr id="747" name="n_3mainValue【公民館】&#10;一人当たり面積">
          <a:extLst>
            <a:ext uri="{FF2B5EF4-FFF2-40B4-BE49-F238E27FC236}">
              <a16:creationId xmlns:a16="http://schemas.microsoft.com/office/drawing/2014/main" id="{6B7DE83E-E0B4-4042-91DC-31D210E5A199}"/>
            </a:ext>
          </a:extLst>
        </xdr:cNvPr>
        <xdr:cNvSpPr txBox="1"/>
      </xdr:nvSpPr>
      <xdr:spPr>
        <a:xfrm>
          <a:off x="19310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748" name="n_4mainValue【公民館】&#10;一人当たり面積">
          <a:extLst>
            <a:ext uri="{FF2B5EF4-FFF2-40B4-BE49-F238E27FC236}">
              <a16:creationId xmlns:a16="http://schemas.microsoft.com/office/drawing/2014/main" id="{9491E673-7046-4A1A-92AD-04C9C76AFF50}"/>
            </a:ext>
          </a:extLst>
        </xdr:cNvPr>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FC6CF072-4AF0-4B55-B2E1-D634E2E0A0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1D8E46F9-6333-4002-A85D-3752D012CC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17C36D76-FEC4-449D-B244-83FDA1B676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道路については類似団体と比較して一人当たり延長が長いことから有形固定資産減価償却率が高い傾向にある。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橋りょう・トンネルについては当市の立地的に河川が多いことや山間部であることから有形固定資産減価償却率が高い傾向にある。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統廃合が進み、有形固定資産減価償却率は類似団体平均程度となっている。面積は類似団体より大幅に上回っており、子どもたちが活動を行うには十分な面積を確保し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保育所については統廃合とともに施設を新設してきたが、施設数が多く償却率は年々増加していく。施設の統廃合を予定しているが、現状の施設を活用していく予定であり、償却率が大きく減少する見込み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公営住宅や公民館については取得日が古い建物が多いため、有形固定資産減価償却率が高く、統廃合や長寿命化などの施設の整理を重点的に検討する必要がある。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5D173F-005D-4EEE-A405-E5BDCD0160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14E489-6F8F-4898-A5E3-E3D73DF37A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2EE214-9D1E-4260-8F41-734A631FB6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AF36AC-E77B-4430-881F-0DA4179BD5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A419D0-BC50-4689-AF97-9D2CBFCD6E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EBEEDD-78B7-4A05-BF31-E452AAF51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9D5226-A90C-48A4-B305-DD7F2FD51E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AAA1A5-F596-4C48-AB9E-3D55670696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5A2967-31B1-40E4-ADB1-E54D1C0D7E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075F98-FE7E-48A0-B4C0-FCF03B5528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CF7300-0211-4735-8B09-C7148E2800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A7CC38-05F1-446C-B0E0-0790B9457C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DA2330-6F2D-4785-B277-202D32D02D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8AC061-7D90-4070-9A2C-2043AE484B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BC964C-BAB8-48D2-A587-3B70C47164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553EC8-07FE-48E5-AACC-2A4E7E7B2B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922AF5-32ED-40FA-B19B-402E46D5B7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699903-5802-436E-B353-BB22988528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A84EEC-AF74-4C23-8D80-50D4B9D290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66EE48-C1B6-4B4D-91C5-229F6D678E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8CC6B2-80A0-4F5B-BCDD-74C26B046D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5711CC-EBA9-4185-AF39-B1CFA66E19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D33567-3FFC-4732-96F1-8848F4803F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3A0B45-01B4-4015-AEC6-154B93E760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7E2980-7041-43EB-BD7C-E8C2E7BD4B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957784-9588-442A-A604-275199AEE2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F32C17-CB92-4084-9663-57FBFEB0A9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E02A67-7D62-4B7C-9AB7-0E3620DC75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653C84-D70D-4C56-AF3C-D50836ED34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0A9D38-4690-4FDD-95FD-35174F6D1B5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0C4278-CE32-4F88-901B-9941D1EE222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EB093B-8C52-4374-A1C5-18FBE93B26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F4B303-8B1D-40BD-8468-7494E59154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EAAFA0-9AF4-48D8-9E2C-AEF964E188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BF4E89-E5FA-44AD-B8F9-793A487AF3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D28BBE-335A-4EFB-97DD-B1A88198AF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3DFFE9-FB88-4877-81FD-4DD38FBACD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3A6B74-D031-46B2-B4E1-AC26EA8634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1EB18F-2BB5-42A3-BE0D-EDF26E4CB0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15EFFA-0FFD-4E78-911E-85974A2196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441124-853A-429B-9B4C-EF7452DD1D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C7EC55-00A7-4E1A-AE75-D853C074E6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A32A661-64E8-4394-BC0C-F1D5B39D55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CBD47E-2A9B-4ED6-B1DF-2C25967F436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1875C6-82D8-4641-9873-33AEDED3C7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3A8B20C-B29A-4CEE-81C3-CCC8D00F1A0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D1A268-1F61-438B-BD23-8E7FC32B18E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1606BA-A09C-4B61-B828-C3955996DA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32B4D6-CFA0-41EF-AD71-EF6593C1756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164D214-84E8-4F49-977D-3F1F345AB2A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5496C4-3352-45A7-9613-4536436CE7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81810A8-F762-4055-A766-A75B4B788C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7E50667-94AC-44ED-B793-C0A2A466D3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F28A5F-D918-4D30-8FC8-3530E72373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F5F1B4-20D8-424B-A95B-49F3E63099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773C4F1-17C7-4A7E-8A58-4546B40790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CE753C01-7CB8-4392-B672-835BF76FEB62}"/>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AD28B67-3C4A-4CB3-85AE-1C969D3E51CB}"/>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AADA50FC-9FC3-4460-B7B4-59839EEB6FC2}"/>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208FBA57-214B-43A3-A1E3-1CDA7122CDFC}"/>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51B9A85D-7A01-4D3D-B289-43CD734656FF}"/>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8EDB71BA-B259-485E-93E6-4C7BCECCBA36}"/>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E4D6077C-7E74-4994-A2D7-DB781EC7355A}"/>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6A7CF680-670A-4799-85E1-8828B52859CE}"/>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C9BA5555-6DE3-4C29-B1C1-15EBFFEB8C83}"/>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D7746E5-0124-4E88-8DF9-3A2CA2C43A51}"/>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1BC011F7-8A90-434C-8E4F-66CFCB8EB737}"/>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AA6694-0715-486E-9CC2-909D34633C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9163E7-CE67-4B41-9BBE-6893DB612B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D601BE2-18D9-45F4-B076-8BB65497C5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4749C9-BAB4-4006-A236-95B3A755F2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1D9DAE-4226-4672-92C3-4408E016EB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35197</xdr:rowOff>
    </xdr:from>
    <xdr:to>
      <xdr:col>24</xdr:col>
      <xdr:colOff>114300</xdr:colOff>
      <xdr:row>35</xdr:row>
      <xdr:rowOff>136797</xdr:rowOff>
    </xdr:to>
    <xdr:sp macro="" textlink="">
      <xdr:nvSpPr>
        <xdr:cNvPr id="74" name="楕円 73">
          <a:extLst>
            <a:ext uri="{FF2B5EF4-FFF2-40B4-BE49-F238E27FC236}">
              <a16:creationId xmlns:a16="http://schemas.microsoft.com/office/drawing/2014/main" id="{1CDB030B-983E-410C-A62B-3D74ED1AA38F}"/>
            </a:ext>
          </a:extLst>
        </xdr:cNvPr>
        <xdr:cNvSpPr/>
      </xdr:nvSpPr>
      <xdr:spPr>
        <a:xfrm>
          <a:off x="45847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id="{57BE4D99-8551-4BAE-A84F-F0A32F2D24CE}"/>
            </a:ext>
          </a:extLst>
        </xdr:cNvPr>
        <xdr:cNvSpPr txBox="1"/>
      </xdr:nvSpPr>
      <xdr:spPr>
        <a:xfrm>
          <a:off x="4673600" y="588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164193</xdr:rowOff>
    </xdr:from>
    <xdr:to>
      <xdr:col>20</xdr:col>
      <xdr:colOff>38100</xdr:colOff>
      <xdr:row>35</xdr:row>
      <xdr:rowOff>94343</xdr:rowOff>
    </xdr:to>
    <xdr:sp macro="" textlink="">
      <xdr:nvSpPr>
        <xdr:cNvPr id="76" name="楕円 75">
          <a:extLst>
            <a:ext uri="{FF2B5EF4-FFF2-40B4-BE49-F238E27FC236}">
              <a16:creationId xmlns:a16="http://schemas.microsoft.com/office/drawing/2014/main" id="{7C6619A0-50CB-4122-964F-26B5347716BB}"/>
            </a:ext>
          </a:extLst>
        </xdr:cNvPr>
        <xdr:cNvSpPr/>
      </xdr:nvSpPr>
      <xdr:spPr>
        <a:xfrm>
          <a:off x="3746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43543</xdr:rowOff>
    </xdr:from>
    <xdr:to>
      <xdr:col>24</xdr:col>
      <xdr:colOff>63500</xdr:colOff>
      <xdr:row>35</xdr:row>
      <xdr:rowOff>85997</xdr:rowOff>
    </xdr:to>
    <xdr:cxnSp macro="">
      <xdr:nvCxnSpPr>
        <xdr:cNvPr id="77" name="直線コネクタ 76">
          <a:extLst>
            <a:ext uri="{FF2B5EF4-FFF2-40B4-BE49-F238E27FC236}">
              <a16:creationId xmlns:a16="http://schemas.microsoft.com/office/drawing/2014/main" id="{C2161B91-1E3E-4BB8-A179-C7E8A4306A42}"/>
            </a:ext>
          </a:extLst>
        </xdr:cNvPr>
        <xdr:cNvCxnSpPr/>
      </xdr:nvCxnSpPr>
      <xdr:spPr>
        <a:xfrm>
          <a:off x="3797300" y="604429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121739</xdr:rowOff>
    </xdr:from>
    <xdr:to>
      <xdr:col>15</xdr:col>
      <xdr:colOff>101600</xdr:colOff>
      <xdr:row>35</xdr:row>
      <xdr:rowOff>51889</xdr:rowOff>
    </xdr:to>
    <xdr:sp macro="" textlink="">
      <xdr:nvSpPr>
        <xdr:cNvPr id="78" name="楕円 77">
          <a:extLst>
            <a:ext uri="{FF2B5EF4-FFF2-40B4-BE49-F238E27FC236}">
              <a16:creationId xmlns:a16="http://schemas.microsoft.com/office/drawing/2014/main" id="{559659CB-8164-4C64-871C-164610430DF4}"/>
            </a:ext>
          </a:extLst>
        </xdr:cNvPr>
        <xdr:cNvSpPr/>
      </xdr:nvSpPr>
      <xdr:spPr>
        <a:xfrm>
          <a:off x="2857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1089</xdr:rowOff>
    </xdr:from>
    <xdr:to>
      <xdr:col>19</xdr:col>
      <xdr:colOff>177800</xdr:colOff>
      <xdr:row>35</xdr:row>
      <xdr:rowOff>43543</xdr:rowOff>
    </xdr:to>
    <xdr:cxnSp macro="">
      <xdr:nvCxnSpPr>
        <xdr:cNvPr id="79" name="直線コネクタ 78">
          <a:extLst>
            <a:ext uri="{FF2B5EF4-FFF2-40B4-BE49-F238E27FC236}">
              <a16:creationId xmlns:a16="http://schemas.microsoft.com/office/drawing/2014/main" id="{E3223DD0-6FA9-4D11-A7F3-33EBB4F4338C}"/>
            </a:ext>
          </a:extLst>
        </xdr:cNvPr>
        <xdr:cNvCxnSpPr/>
      </xdr:nvCxnSpPr>
      <xdr:spPr>
        <a:xfrm>
          <a:off x="2908300" y="600183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79284</xdr:rowOff>
    </xdr:from>
    <xdr:to>
      <xdr:col>10</xdr:col>
      <xdr:colOff>165100</xdr:colOff>
      <xdr:row>35</xdr:row>
      <xdr:rowOff>9434</xdr:rowOff>
    </xdr:to>
    <xdr:sp macro="" textlink="">
      <xdr:nvSpPr>
        <xdr:cNvPr id="80" name="楕円 79">
          <a:extLst>
            <a:ext uri="{FF2B5EF4-FFF2-40B4-BE49-F238E27FC236}">
              <a16:creationId xmlns:a16="http://schemas.microsoft.com/office/drawing/2014/main" id="{D2791AD3-413E-4E41-A978-61039E735A70}"/>
            </a:ext>
          </a:extLst>
        </xdr:cNvPr>
        <xdr:cNvSpPr/>
      </xdr:nvSpPr>
      <xdr:spPr>
        <a:xfrm>
          <a:off x="1968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130084</xdr:rowOff>
    </xdr:from>
    <xdr:to>
      <xdr:col>15</xdr:col>
      <xdr:colOff>50800</xdr:colOff>
      <xdr:row>35</xdr:row>
      <xdr:rowOff>1089</xdr:rowOff>
    </xdr:to>
    <xdr:cxnSp macro="">
      <xdr:nvCxnSpPr>
        <xdr:cNvPr id="81" name="直線コネクタ 80">
          <a:extLst>
            <a:ext uri="{FF2B5EF4-FFF2-40B4-BE49-F238E27FC236}">
              <a16:creationId xmlns:a16="http://schemas.microsoft.com/office/drawing/2014/main" id="{6CFB989A-1741-46CE-AE75-158B406EF3A8}"/>
            </a:ext>
          </a:extLst>
        </xdr:cNvPr>
        <xdr:cNvCxnSpPr/>
      </xdr:nvCxnSpPr>
      <xdr:spPr>
        <a:xfrm>
          <a:off x="2019300" y="595938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82" name="楕円 81">
          <a:extLst>
            <a:ext uri="{FF2B5EF4-FFF2-40B4-BE49-F238E27FC236}">
              <a16:creationId xmlns:a16="http://schemas.microsoft.com/office/drawing/2014/main" id="{8646893A-1A50-4A8A-B1A1-1614BBBA95B0}"/>
            </a:ext>
          </a:extLst>
        </xdr:cNvPr>
        <xdr:cNvSpPr/>
      </xdr:nvSpPr>
      <xdr:spPr>
        <a:xfrm>
          <a:off x="1079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130084</xdr:rowOff>
    </xdr:to>
    <xdr:cxnSp macro="">
      <xdr:nvCxnSpPr>
        <xdr:cNvPr id="83" name="直線コネクタ 82">
          <a:extLst>
            <a:ext uri="{FF2B5EF4-FFF2-40B4-BE49-F238E27FC236}">
              <a16:creationId xmlns:a16="http://schemas.microsoft.com/office/drawing/2014/main" id="{31167585-34F5-426F-809C-8EF90FF6DA52}"/>
            </a:ext>
          </a:extLst>
        </xdr:cNvPr>
        <xdr:cNvCxnSpPr/>
      </xdr:nvCxnSpPr>
      <xdr:spPr>
        <a:xfrm>
          <a:off x="1130300" y="59169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75C6C330-E8CE-48FF-BAEF-0AC148B572FB}"/>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3D1EA3C0-258B-4250-9474-A3DE55D5D27E}"/>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84DD39D7-7D0E-4E4F-A5A2-1C32CABB36F9}"/>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0CC44986-2F57-4644-8013-7D00B3CE57A6}"/>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95E410D6-A9B1-48A8-932F-0353E797A240}"/>
            </a:ext>
          </a:extLst>
        </xdr:cNvPr>
        <xdr:cNvSpPr txBox="1"/>
      </xdr:nvSpPr>
      <xdr:spPr>
        <a:xfrm>
          <a:off x="3582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8F7A4031-77B1-42AD-81BE-C27FEF6596D0}"/>
            </a:ext>
          </a:extLst>
        </xdr:cNvPr>
        <xdr:cNvSpPr txBox="1"/>
      </xdr:nvSpPr>
      <xdr:spPr>
        <a:xfrm>
          <a:off x="27057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25961</xdr:rowOff>
    </xdr:from>
    <xdr:ext cx="405111" cy="259045"/>
    <xdr:sp macro="" textlink="">
      <xdr:nvSpPr>
        <xdr:cNvPr id="90" name="n_3mainValue【図書館】&#10;有形固定資産減価償却率">
          <a:extLst>
            <a:ext uri="{FF2B5EF4-FFF2-40B4-BE49-F238E27FC236}">
              <a16:creationId xmlns:a16="http://schemas.microsoft.com/office/drawing/2014/main" id="{0CA37CD1-E5FA-4DE8-B605-37527DFD4D41}"/>
            </a:ext>
          </a:extLst>
        </xdr:cNvPr>
        <xdr:cNvSpPr txBox="1"/>
      </xdr:nvSpPr>
      <xdr:spPr>
        <a:xfrm>
          <a:off x="1816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91" name="n_4mainValue【図書館】&#10;有形固定資産減価償却率">
          <a:extLst>
            <a:ext uri="{FF2B5EF4-FFF2-40B4-BE49-F238E27FC236}">
              <a16:creationId xmlns:a16="http://schemas.microsoft.com/office/drawing/2014/main" id="{B0A97685-93C5-411F-B234-5ACADB149E1A}"/>
            </a:ext>
          </a:extLst>
        </xdr:cNvPr>
        <xdr:cNvSpPr txBox="1"/>
      </xdr:nvSpPr>
      <xdr:spPr>
        <a:xfrm>
          <a:off x="927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C04CA5-DBF4-4BCE-83E2-49D9CAAB9D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B60B5A-0F29-4E9D-964B-B5D3E90297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04A81F-8A87-48CA-A2A1-F42D3D6BED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ED92E7-ED21-4163-96A1-345D5ED1D0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5998A15-087C-46F4-9104-6809E28ECF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A9DA79-6866-4CF0-859C-2DA9A0E13D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836D8D-0686-431D-BA72-00945CF4C5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498D149-D611-4ACA-91E9-4D9FF5BA51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36A873-C742-4D6B-9C02-A2D99CBA44A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895C03-D3B0-4188-9DEF-1223F79A81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C2A2C53-8858-4B5F-A4D4-31C8458875F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9999C35-4030-4D6E-AAF1-BB1DC13F60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F41FEFB-3266-40E3-81FA-D8AAB3069BC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88C1452-29EB-4EB7-B560-5CC078EC115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ADE2A0F-EB13-4000-8395-5EA20F2A2D2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9A1519-EA72-4433-A89F-2878596FEB0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D9C4996-DE79-460B-BC6B-B0459C1AEA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E3C5E1B-D35F-4DF2-A792-F96EF3B4779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26F9B3F-ECE3-4ED7-952C-26EEDB91C9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BA359CE-000E-491F-82D0-3748015D16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5361250-4D82-4E28-B23E-F72AF00185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A4A00F05-1E6D-47DB-8675-CC2FF5A30F72}"/>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EEC05467-CEA8-447E-9D99-02A2C8182D12}"/>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56F9DE20-8C8D-4FDD-BF30-BDD2AAE5F80E}"/>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8F1E3B35-B57D-4D97-8973-5A1312AF226F}"/>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88717F2A-801E-4FBD-B9A3-9F31965B324A}"/>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7B25C83D-B403-4427-8969-D48670F8CAEF}"/>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71407FF1-9E49-4FC3-AC7D-43168E8980FB}"/>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6E7C2C39-3BF4-4FF9-B55A-75F53FE7B229}"/>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6C2E663-50E6-4E6C-83CC-EF37E97F77BF}"/>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72514613-99A7-43C6-B371-2753965985C2}"/>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40E73F92-686D-4F03-AB95-E4008F28C8D1}"/>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5220E6-B221-4CA7-BC35-CDD8A87CF5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E1E5AD-8596-40E1-B9A6-44DFF48B22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ECF82A-F79A-43DA-A1F1-1E7C55B693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830678-C599-4677-8F09-13ED98D838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687EDC-AB2F-47E1-AF99-58DD8F59550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D7A55F0C-8891-4ADA-A52C-0549EC6064E7}"/>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36533B9C-9602-4BCA-A75F-16403671B363}"/>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E2046037-C3A8-4DBB-8245-0DBFD3D8701E}"/>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B8842B91-D399-4643-8A36-6D1978976F06}"/>
            </a:ext>
          </a:extLst>
        </xdr:cNvPr>
        <xdr:cNvCxnSpPr/>
      </xdr:nvCxnSpPr>
      <xdr:spPr>
        <a:xfrm flipV="1">
          <a:off x="9639300" y="694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3" name="楕円 132">
          <a:extLst>
            <a:ext uri="{FF2B5EF4-FFF2-40B4-BE49-F238E27FC236}">
              <a16:creationId xmlns:a16="http://schemas.microsoft.com/office/drawing/2014/main" id="{5B33F3D9-601B-414D-8B6B-AD28ACBB9C9B}"/>
            </a:ext>
          </a:extLst>
        </xdr:cNvPr>
        <xdr:cNvSpPr/>
      </xdr:nvSpPr>
      <xdr:spPr>
        <a:xfrm>
          <a:off x="8699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34" name="直線コネクタ 133">
          <a:extLst>
            <a:ext uri="{FF2B5EF4-FFF2-40B4-BE49-F238E27FC236}">
              <a16:creationId xmlns:a16="http://schemas.microsoft.com/office/drawing/2014/main" id="{C75AE64F-160C-4483-A244-18DBE65B6785}"/>
            </a:ext>
          </a:extLst>
        </xdr:cNvPr>
        <xdr:cNvCxnSpPr/>
      </xdr:nvCxnSpPr>
      <xdr:spPr>
        <a:xfrm>
          <a:off x="8750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E41B35F9-82D6-4550-9077-0372D416BF63}"/>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17758852-0649-4481-9B63-8DBA26C2EC10}"/>
            </a:ext>
          </a:extLst>
        </xdr:cNvPr>
        <xdr:cNvCxnSpPr/>
      </xdr:nvCxnSpPr>
      <xdr:spPr>
        <a:xfrm flipV="1">
          <a:off x="7861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30445FF7-3931-4570-A12C-888E1DFE6D97}"/>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4B42AA5A-3A63-4173-BACA-A8CF9DC73D16}"/>
            </a:ext>
          </a:extLst>
        </xdr:cNvPr>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295C5EB1-5097-443B-A7CC-B9C3E763F23B}"/>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66F626BE-F77F-46FF-A29E-EE7D66597DE4}"/>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D19B5F86-5981-4254-954B-73912199F55E}"/>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C7E48A3B-182D-462E-9AC1-3793441BBBFC}"/>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7AD71C4E-72E5-4A14-9AA5-BAA753DDF583}"/>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4" name="n_2mainValue【図書館】&#10;一人当たり面積">
          <a:extLst>
            <a:ext uri="{FF2B5EF4-FFF2-40B4-BE49-F238E27FC236}">
              <a16:creationId xmlns:a16="http://schemas.microsoft.com/office/drawing/2014/main" id="{A61BB017-ACEA-47C0-BB95-268B58DF1B93}"/>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5" name="n_3mainValue【図書館】&#10;一人当たり面積">
          <a:extLst>
            <a:ext uri="{FF2B5EF4-FFF2-40B4-BE49-F238E27FC236}">
              <a16:creationId xmlns:a16="http://schemas.microsoft.com/office/drawing/2014/main" id="{B5A1FB5C-6E82-432D-ABA9-5D1675817487}"/>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6" name="n_4mainValue【図書館】&#10;一人当たり面積">
          <a:extLst>
            <a:ext uri="{FF2B5EF4-FFF2-40B4-BE49-F238E27FC236}">
              <a16:creationId xmlns:a16="http://schemas.microsoft.com/office/drawing/2014/main" id="{10136EF6-392E-4C3F-AFE0-8146923FF108}"/>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36FFB93-F318-4CC8-8C57-AEB204A427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7B59558-68D6-420E-9A01-6CFB14C4AA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D8D3E04-747A-4019-8315-31439C10AA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41363A3-5042-4EC8-BF60-19ED4CB1B6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61E8F7F-1596-4938-A79A-3B9B84AFD2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83D6007-DA78-4E1D-ACBF-2FD74C7FEF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C07A2B-B4D5-473E-B3CC-D1D8182785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847817D-6611-432B-B5E6-38333AC481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7EB3929-E6BC-4DB4-81CC-18331D7B3E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37215BE-6C3E-4389-B654-4C7DD2C673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8DD5C48-1BF2-4CFC-8FDA-CB8ABD57DD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236F6C7-69F4-4A13-9C48-88DBA21097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714DBCF-29EC-4596-92AB-C0BBF8ED9B5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EC9073-246F-489A-AEC6-F5718EC362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3C64BBE-D070-4A37-9062-8ED4D00463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66528EB-3576-4000-A7E3-E6BEF3CD003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30C340-1BF1-4B0D-B50B-FECEF0B1763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2DCD909-009C-4DC2-88BF-804673CBD5A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21199F9-CAD9-4981-999F-A8BF370FF64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8472B50-F6C0-4B1C-8733-7410CC51F7B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5352CBC-1316-42C9-95AD-778D2D6DF3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3F57E2-263B-4575-A7EB-632BE3C3F6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40AC37C-F534-41D5-9C6A-54A4F3F36A9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E874A7F-AF6B-4148-8921-46D090F629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1B3456F3-6801-4F38-B904-4DCF37A82D0C}"/>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9A53D535-1347-420B-B5C8-CC638E5DB218}"/>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2396F26-A8C8-4E61-AD18-9BA44F40D955}"/>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FDE673-AE19-414A-8D01-1BBE697933B7}"/>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DE048776-F8CE-4A89-B761-6F1BF836B1FA}"/>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4F3DF51-6F66-4150-BFD2-10C988EE24C6}"/>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25671C74-A664-4492-8A74-08C366A0F604}"/>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7545D14-A54B-49E8-AC30-8B15F5F89CDA}"/>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2494D14F-9599-4328-BDE1-07009BDFA4CB}"/>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C4450671-ACBE-44AA-A258-A45EE3994DDE}"/>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417FE84B-0966-4CA2-B8B4-F9FC0FB5DF8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F4CE23-6411-4172-AF88-625ADF91BF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0688BC-EF24-4788-AF2A-88FC1A3822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3E372BB-5C50-438C-B968-CCC8258AC95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D38DF7-1B1C-4EAC-9689-1C7FE89EFE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BDCCD5-3217-47AA-A184-DE13D0F5A3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7" name="楕円 186">
          <a:extLst>
            <a:ext uri="{FF2B5EF4-FFF2-40B4-BE49-F238E27FC236}">
              <a16:creationId xmlns:a16="http://schemas.microsoft.com/office/drawing/2014/main" id="{076DB8A5-9594-4A4D-8446-4FF62D1E2A08}"/>
            </a:ext>
          </a:extLst>
        </xdr:cNvPr>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5F7D598-8070-471D-B703-2385848BF342}"/>
            </a:ext>
          </a:extLst>
        </xdr:cNvPr>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9" name="楕円 188">
          <a:extLst>
            <a:ext uri="{FF2B5EF4-FFF2-40B4-BE49-F238E27FC236}">
              <a16:creationId xmlns:a16="http://schemas.microsoft.com/office/drawing/2014/main" id="{13459356-E297-49C3-91EE-7E0C9116147C}"/>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76200</xdr:rowOff>
    </xdr:to>
    <xdr:cxnSp macro="">
      <xdr:nvCxnSpPr>
        <xdr:cNvPr id="190" name="直線コネクタ 189">
          <a:extLst>
            <a:ext uri="{FF2B5EF4-FFF2-40B4-BE49-F238E27FC236}">
              <a16:creationId xmlns:a16="http://schemas.microsoft.com/office/drawing/2014/main" id="{D2484ABA-F9AA-4958-939A-8F7991D10DD5}"/>
            </a:ext>
          </a:extLst>
        </xdr:cNvPr>
        <xdr:cNvCxnSpPr/>
      </xdr:nvCxnSpPr>
      <xdr:spPr>
        <a:xfrm>
          <a:off x="3797300" y="1068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191" name="楕円 190">
          <a:extLst>
            <a:ext uri="{FF2B5EF4-FFF2-40B4-BE49-F238E27FC236}">
              <a16:creationId xmlns:a16="http://schemas.microsoft.com/office/drawing/2014/main" id="{F1A3DF3C-474D-4238-B954-EE95C9F358AB}"/>
            </a:ext>
          </a:extLst>
        </xdr:cNvPr>
        <xdr:cNvSpPr/>
      </xdr:nvSpPr>
      <xdr:spPr>
        <a:xfrm>
          <a:off x="2857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59055</xdr:rowOff>
    </xdr:to>
    <xdr:cxnSp macro="">
      <xdr:nvCxnSpPr>
        <xdr:cNvPr id="192" name="直線コネクタ 191">
          <a:extLst>
            <a:ext uri="{FF2B5EF4-FFF2-40B4-BE49-F238E27FC236}">
              <a16:creationId xmlns:a16="http://schemas.microsoft.com/office/drawing/2014/main" id="{E871A68C-7899-47E3-A9FC-2C421272506B}"/>
            </a:ext>
          </a:extLst>
        </xdr:cNvPr>
        <xdr:cNvCxnSpPr/>
      </xdr:nvCxnSpPr>
      <xdr:spPr>
        <a:xfrm flipV="1">
          <a:off x="2908300" y="1068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3" name="楕円 192">
          <a:extLst>
            <a:ext uri="{FF2B5EF4-FFF2-40B4-BE49-F238E27FC236}">
              <a16:creationId xmlns:a16="http://schemas.microsoft.com/office/drawing/2014/main" id="{0FADFA55-653C-4B4B-A44D-8F27B785B3EA}"/>
            </a:ext>
          </a:extLst>
        </xdr:cNvPr>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59055</xdr:rowOff>
    </xdr:to>
    <xdr:cxnSp macro="">
      <xdr:nvCxnSpPr>
        <xdr:cNvPr id="194" name="直線コネクタ 193">
          <a:extLst>
            <a:ext uri="{FF2B5EF4-FFF2-40B4-BE49-F238E27FC236}">
              <a16:creationId xmlns:a16="http://schemas.microsoft.com/office/drawing/2014/main" id="{51575ACD-C216-42FF-8FF7-EBFEF2F2F736}"/>
            </a:ext>
          </a:extLst>
        </xdr:cNvPr>
        <xdr:cNvCxnSpPr/>
      </xdr:nvCxnSpPr>
      <xdr:spPr>
        <a:xfrm>
          <a:off x="2019300" y="10660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5" name="楕円 194">
          <a:extLst>
            <a:ext uri="{FF2B5EF4-FFF2-40B4-BE49-F238E27FC236}">
              <a16:creationId xmlns:a16="http://schemas.microsoft.com/office/drawing/2014/main" id="{DE31335C-62D2-4F30-949E-E16AAD6A712C}"/>
            </a:ext>
          </a:extLst>
        </xdr:cNvPr>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30480</xdr:rowOff>
    </xdr:to>
    <xdr:cxnSp macro="">
      <xdr:nvCxnSpPr>
        <xdr:cNvPr id="196" name="直線コネクタ 195">
          <a:extLst>
            <a:ext uri="{FF2B5EF4-FFF2-40B4-BE49-F238E27FC236}">
              <a16:creationId xmlns:a16="http://schemas.microsoft.com/office/drawing/2014/main" id="{0FC71B74-B9A3-4A65-9FE4-6FD72D2D91D8}"/>
            </a:ext>
          </a:extLst>
        </xdr:cNvPr>
        <xdr:cNvCxnSpPr/>
      </xdr:nvCxnSpPr>
      <xdr:spPr>
        <a:xfrm>
          <a:off x="1130300" y="10624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896F6FF7-4897-4C92-980B-647BE92D09CC}"/>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FC4FDFF1-E6EC-4A2C-BDD7-C2183F07807B}"/>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FC793DD6-9FDB-4D03-A7CC-3361741EB633}"/>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BF18A84D-590B-4EDF-940B-D83D7ED43DB6}"/>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B9D1F14C-4091-4041-BA8D-9E0ACB2CD052}"/>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100982</xdr:rowOff>
    </xdr:from>
    <xdr:ext cx="405111" cy="259045"/>
    <xdr:sp macro="" textlink="">
      <xdr:nvSpPr>
        <xdr:cNvPr id="202" name="n_2mainValue【体育館・プール】&#10;有形固定資産減価償却率">
          <a:extLst>
            <a:ext uri="{FF2B5EF4-FFF2-40B4-BE49-F238E27FC236}">
              <a16:creationId xmlns:a16="http://schemas.microsoft.com/office/drawing/2014/main" id="{8EF7E490-61B8-41A6-A1D5-346A99061381}"/>
            </a:ext>
          </a:extLst>
        </xdr:cNvPr>
        <xdr:cNvSpPr txBox="1"/>
      </xdr:nvSpPr>
      <xdr:spPr>
        <a:xfrm>
          <a:off x="2705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3" name="n_3mainValue【体育館・プール】&#10;有形固定資産減価償却率">
          <a:extLst>
            <a:ext uri="{FF2B5EF4-FFF2-40B4-BE49-F238E27FC236}">
              <a16:creationId xmlns:a16="http://schemas.microsoft.com/office/drawing/2014/main" id="{630F29B0-63EB-4F93-B84B-E7186E4FF949}"/>
            </a:ext>
          </a:extLst>
        </xdr:cNvPr>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4" name="n_4mainValue【体育館・プール】&#10;有形固定資産減価償却率">
          <a:extLst>
            <a:ext uri="{FF2B5EF4-FFF2-40B4-BE49-F238E27FC236}">
              <a16:creationId xmlns:a16="http://schemas.microsoft.com/office/drawing/2014/main" id="{5E99124F-A5E8-4E3B-8D44-C9F4336EDBFE}"/>
            </a:ext>
          </a:extLst>
        </xdr:cNvPr>
        <xdr:cNvSpPr txBox="1"/>
      </xdr:nvSpPr>
      <xdr:spPr>
        <a:xfrm>
          <a:off x="927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C234C7B-5A82-4569-81BB-446FD01058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9252938-6B1E-477C-9A9B-C283C15C74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362D524-525D-4FF3-B29A-422C6A7A7C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D9CC004-85DF-469E-AF15-B48100961D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50AB82-A53A-406B-A9F5-E584CFC866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81DAAFE-AA13-4D9D-AF45-7BF8A23862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AAEC71-C7E7-4DF7-91D3-999C93B35C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C7305B2-3B73-472D-93C3-FF660049C7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D3596DE-3583-4D35-B180-EDBF1EEC6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A21C993-4016-4503-9599-5D2A3BD84A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DA2F401-CB65-49BD-A64D-CB3954C807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D90C852-1FE5-4A37-B8B6-0D51F488A2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3C8C76-6F61-4DAD-8365-D0F443489A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98618D-C405-4721-B65B-9A92B12AA7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2D11FC9-ACAE-42CC-BF9D-303A554E93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96F07B-256D-4C90-A223-0B8BC7CE5D1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637BD81-F31B-4244-B44A-97663B306A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016526A-14E9-41B4-9073-FC572B9B755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AB05510-B0F2-43A1-9B0B-A0065002843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9C68F24-55C3-4F04-AF1F-544A843E2C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E8E1E07-ED11-4BCA-A97F-B8B239EC08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C4AC38B-7D72-4E68-AC3D-51648E93230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6C35B54-D4FD-4B23-93B4-DE158504B6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4DFED094-7AEF-491E-A8EB-0EAB06294033}"/>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9444F4A4-2844-4B04-AC9F-93F3E119D39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136575E1-8DDB-4F3F-BC4D-A9ED852BDDD1}"/>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95B68D16-61CA-4CA4-8FBA-D7170BC88CEB}"/>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F96394F9-5E08-44B3-9D47-61376D9FE34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11FA4E0B-3369-4C7E-B53D-923DF13B5D1A}"/>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5F3AB7D3-553B-42D8-BC97-3DB8B5328BD2}"/>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EE095167-15E0-4B68-A1FF-43056D0CBDB5}"/>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AB2E32A-EAE3-4B8C-8A06-3C43F67979C7}"/>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1B185386-1B4C-41EA-97FC-F2935B22700D}"/>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D40A27BC-A0D1-4294-9210-070806697381}"/>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1C8CDE-D541-48E2-806D-6056C28A68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480D1AC-8648-4164-AB30-6237340F1D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CDC7D1-50CD-48FA-BFDC-178B221FD3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6B1FCB-CE0E-4D16-8721-D46178FABD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37D335-3FA3-49A1-B909-84CB10E645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72390</xdr:rowOff>
    </xdr:from>
    <xdr:to>
      <xdr:col>55</xdr:col>
      <xdr:colOff>50800</xdr:colOff>
      <xdr:row>63</xdr:row>
      <xdr:rowOff>2540</xdr:rowOff>
    </xdr:to>
    <xdr:sp macro="" textlink="">
      <xdr:nvSpPr>
        <xdr:cNvPr id="244" name="楕円 243">
          <a:extLst>
            <a:ext uri="{FF2B5EF4-FFF2-40B4-BE49-F238E27FC236}">
              <a16:creationId xmlns:a16="http://schemas.microsoft.com/office/drawing/2014/main" id="{AC2759DD-C45A-4C44-B57D-F8B89F523936}"/>
            </a:ext>
          </a:extLst>
        </xdr:cNvPr>
        <xdr:cNvSpPr/>
      </xdr:nvSpPr>
      <xdr:spPr>
        <a:xfrm>
          <a:off x="104267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50817</xdr:rowOff>
    </xdr:from>
    <xdr:ext cx="469744" cy="259045"/>
    <xdr:sp macro="" textlink="">
      <xdr:nvSpPr>
        <xdr:cNvPr id="245" name="【体育館・プール】&#10;一人当たり面積該当値テキスト">
          <a:extLst>
            <a:ext uri="{FF2B5EF4-FFF2-40B4-BE49-F238E27FC236}">
              <a16:creationId xmlns:a16="http://schemas.microsoft.com/office/drawing/2014/main" id="{00796801-0D48-488B-B1DE-E87572FB887F}"/>
            </a:ext>
          </a:extLst>
        </xdr:cNvPr>
        <xdr:cNvSpPr txBox="1"/>
      </xdr:nvSpPr>
      <xdr:spPr>
        <a:xfrm>
          <a:off x="10515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53340</xdr:rowOff>
    </xdr:from>
    <xdr:to>
      <xdr:col>50</xdr:col>
      <xdr:colOff>165100</xdr:colOff>
      <xdr:row>62</xdr:row>
      <xdr:rowOff>154940</xdr:rowOff>
    </xdr:to>
    <xdr:sp macro="" textlink="">
      <xdr:nvSpPr>
        <xdr:cNvPr id="246" name="楕円 245">
          <a:extLst>
            <a:ext uri="{FF2B5EF4-FFF2-40B4-BE49-F238E27FC236}">
              <a16:creationId xmlns:a16="http://schemas.microsoft.com/office/drawing/2014/main" id="{AAA77517-03BC-4441-99A2-66838788DD90}"/>
            </a:ext>
          </a:extLst>
        </xdr:cNvPr>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104140</xdr:rowOff>
    </xdr:from>
    <xdr:to>
      <xdr:col>55</xdr:col>
      <xdr:colOff>0</xdr:colOff>
      <xdr:row>62</xdr:row>
      <xdr:rowOff>123190</xdr:rowOff>
    </xdr:to>
    <xdr:cxnSp macro="">
      <xdr:nvCxnSpPr>
        <xdr:cNvPr id="247" name="直線コネクタ 246">
          <a:extLst>
            <a:ext uri="{FF2B5EF4-FFF2-40B4-BE49-F238E27FC236}">
              <a16:creationId xmlns:a16="http://schemas.microsoft.com/office/drawing/2014/main" id="{80B113F2-B91D-450B-8223-766E799F33A2}"/>
            </a:ext>
          </a:extLst>
        </xdr:cNvPr>
        <xdr:cNvCxnSpPr/>
      </xdr:nvCxnSpPr>
      <xdr:spPr>
        <a:xfrm>
          <a:off x="9639300" y="107340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54610</xdr:rowOff>
    </xdr:from>
    <xdr:to>
      <xdr:col>46</xdr:col>
      <xdr:colOff>38100</xdr:colOff>
      <xdr:row>62</xdr:row>
      <xdr:rowOff>156210</xdr:rowOff>
    </xdr:to>
    <xdr:sp macro="" textlink="">
      <xdr:nvSpPr>
        <xdr:cNvPr id="248" name="楕円 247">
          <a:extLst>
            <a:ext uri="{FF2B5EF4-FFF2-40B4-BE49-F238E27FC236}">
              <a16:creationId xmlns:a16="http://schemas.microsoft.com/office/drawing/2014/main" id="{159C88E1-DAAD-41CA-BBC2-54D05BC06B57}"/>
            </a:ext>
          </a:extLst>
        </xdr:cNvPr>
        <xdr:cNvSpPr/>
      </xdr:nvSpPr>
      <xdr:spPr>
        <a:xfrm>
          <a:off x="8699500" y="106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104140</xdr:rowOff>
    </xdr:from>
    <xdr:to>
      <xdr:col>50</xdr:col>
      <xdr:colOff>114300</xdr:colOff>
      <xdr:row>62</xdr:row>
      <xdr:rowOff>105410</xdr:rowOff>
    </xdr:to>
    <xdr:cxnSp macro="">
      <xdr:nvCxnSpPr>
        <xdr:cNvPr id="249" name="直線コネクタ 248">
          <a:extLst>
            <a:ext uri="{FF2B5EF4-FFF2-40B4-BE49-F238E27FC236}">
              <a16:creationId xmlns:a16="http://schemas.microsoft.com/office/drawing/2014/main" id="{A2050610-07F0-4D1C-A1CB-80FA176E30D7}"/>
            </a:ext>
          </a:extLst>
        </xdr:cNvPr>
        <xdr:cNvCxnSpPr/>
      </xdr:nvCxnSpPr>
      <xdr:spPr>
        <a:xfrm flipV="1">
          <a:off x="8750300" y="10734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58420</xdr:rowOff>
    </xdr:from>
    <xdr:to>
      <xdr:col>41</xdr:col>
      <xdr:colOff>101600</xdr:colOff>
      <xdr:row>62</xdr:row>
      <xdr:rowOff>160020</xdr:rowOff>
    </xdr:to>
    <xdr:sp macro="" textlink="">
      <xdr:nvSpPr>
        <xdr:cNvPr id="250" name="楕円 249">
          <a:extLst>
            <a:ext uri="{FF2B5EF4-FFF2-40B4-BE49-F238E27FC236}">
              <a16:creationId xmlns:a16="http://schemas.microsoft.com/office/drawing/2014/main" id="{D96D5645-C86D-4A04-9EAE-1D646EB4F06E}"/>
            </a:ext>
          </a:extLst>
        </xdr:cNvPr>
        <xdr:cNvSpPr/>
      </xdr:nvSpPr>
      <xdr:spPr>
        <a:xfrm>
          <a:off x="7810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105410</xdr:rowOff>
    </xdr:from>
    <xdr:to>
      <xdr:col>45</xdr:col>
      <xdr:colOff>177800</xdr:colOff>
      <xdr:row>62</xdr:row>
      <xdr:rowOff>109220</xdr:rowOff>
    </xdr:to>
    <xdr:cxnSp macro="">
      <xdr:nvCxnSpPr>
        <xdr:cNvPr id="251" name="直線コネクタ 250">
          <a:extLst>
            <a:ext uri="{FF2B5EF4-FFF2-40B4-BE49-F238E27FC236}">
              <a16:creationId xmlns:a16="http://schemas.microsoft.com/office/drawing/2014/main" id="{D943DE17-8CE8-426E-B54B-A694541E1865}"/>
            </a:ext>
          </a:extLst>
        </xdr:cNvPr>
        <xdr:cNvCxnSpPr/>
      </xdr:nvCxnSpPr>
      <xdr:spPr>
        <a:xfrm flipV="1">
          <a:off x="7861300" y="10735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85090</xdr:rowOff>
    </xdr:from>
    <xdr:to>
      <xdr:col>36</xdr:col>
      <xdr:colOff>165100</xdr:colOff>
      <xdr:row>63</xdr:row>
      <xdr:rowOff>15240</xdr:rowOff>
    </xdr:to>
    <xdr:sp macro="" textlink="">
      <xdr:nvSpPr>
        <xdr:cNvPr id="252" name="楕円 251">
          <a:extLst>
            <a:ext uri="{FF2B5EF4-FFF2-40B4-BE49-F238E27FC236}">
              <a16:creationId xmlns:a16="http://schemas.microsoft.com/office/drawing/2014/main" id="{0ED84B46-9D98-43A2-8E8D-57945D206600}"/>
            </a:ext>
          </a:extLst>
        </xdr:cNvPr>
        <xdr:cNvSpPr/>
      </xdr:nvSpPr>
      <xdr:spPr>
        <a:xfrm>
          <a:off x="6921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109220</xdr:rowOff>
    </xdr:from>
    <xdr:to>
      <xdr:col>41</xdr:col>
      <xdr:colOff>50800</xdr:colOff>
      <xdr:row>62</xdr:row>
      <xdr:rowOff>135890</xdr:rowOff>
    </xdr:to>
    <xdr:cxnSp macro="">
      <xdr:nvCxnSpPr>
        <xdr:cNvPr id="253" name="直線コネクタ 252">
          <a:extLst>
            <a:ext uri="{FF2B5EF4-FFF2-40B4-BE49-F238E27FC236}">
              <a16:creationId xmlns:a16="http://schemas.microsoft.com/office/drawing/2014/main" id="{1CF3245C-82B3-44D7-B057-73003ABEDEB6}"/>
            </a:ext>
          </a:extLst>
        </xdr:cNvPr>
        <xdr:cNvCxnSpPr/>
      </xdr:nvCxnSpPr>
      <xdr:spPr>
        <a:xfrm flipV="1">
          <a:off x="6972300" y="10739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BB980F1E-AAEC-4C50-85CD-C4AF07C730B5}"/>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E803F4A8-8937-4B18-B31A-320C6FAF6E2F}"/>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0E4E398C-3BEA-4478-848F-2EB81CBBE781}"/>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874211E9-19A6-4782-9E86-0A216A88AB00}"/>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146067</xdr:rowOff>
    </xdr:from>
    <xdr:ext cx="469744" cy="259045"/>
    <xdr:sp macro="" textlink="">
      <xdr:nvSpPr>
        <xdr:cNvPr id="258" name="n_1mainValue【体育館・プール】&#10;一人当たり面積">
          <a:extLst>
            <a:ext uri="{FF2B5EF4-FFF2-40B4-BE49-F238E27FC236}">
              <a16:creationId xmlns:a16="http://schemas.microsoft.com/office/drawing/2014/main" id="{0C982F9E-CA30-424B-9872-483F3EA30416}"/>
            </a:ext>
          </a:extLst>
        </xdr:cNvPr>
        <xdr:cNvSpPr txBox="1"/>
      </xdr:nvSpPr>
      <xdr:spPr>
        <a:xfrm>
          <a:off x="9391727"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147337</xdr:rowOff>
    </xdr:from>
    <xdr:ext cx="469744" cy="259045"/>
    <xdr:sp macro="" textlink="">
      <xdr:nvSpPr>
        <xdr:cNvPr id="259" name="n_2mainValue【体育館・プール】&#10;一人当たり面積">
          <a:extLst>
            <a:ext uri="{FF2B5EF4-FFF2-40B4-BE49-F238E27FC236}">
              <a16:creationId xmlns:a16="http://schemas.microsoft.com/office/drawing/2014/main" id="{BDE9B7B1-E821-472E-A7F6-7299374FFD5B}"/>
            </a:ext>
          </a:extLst>
        </xdr:cNvPr>
        <xdr:cNvSpPr txBox="1"/>
      </xdr:nvSpPr>
      <xdr:spPr>
        <a:xfrm>
          <a:off x="85154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151147</xdr:rowOff>
    </xdr:from>
    <xdr:ext cx="469744" cy="259045"/>
    <xdr:sp macro="" textlink="">
      <xdr:nvSpPr>
        <xdr:cNvPr id="260" name="n_3mainValue【体育館・プール】&#10;一人当たり面積">
          <a:extLst>
            <a:ext uri="{FF2B5EF4-FFF2-40B4-BE49-F238E27FC236}">
              <a16:creationId xmlns:a16="http://schemas.microsoft.com/office/drawing/2014/main" id="{8BB23F2D-9FBD-4471-A276-3839E003F78A}"/>
            </a:ext>
          </a:extLst>
        </xdr:cNvPr>
        <xdr:cNvSpPr txBox="1"/>
      </xdr:nvSpPr>
      <xdr:spPr>
        <a:xfrm>
          <a:off x="7626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6367</xdr:rowOff>
    </xdr:from>
    <xdr:ext cx="469744" cy="259045"/>
    <xdr:sp macro="" textlink="">
      <xdr:nvSpPr>
        <xdr:cNvPr id="261" name="n_4mainValue【体育館・プール】&#10;一人当たり面積">
          <a:extLst>
            <a:ext uri="{FF2B5EF4-FFF2-40B4-BE49-F238E27FC236}">
              <a16:creationId xmlns:a16="http://schemas.microsoft.com/office/drawing/2014/main" id="{657C5794-F505-46B1-9437-A31A7170B9D5}"/>
            </a:ext>
          </a:extLst>
        </xdr:cNvPr>
        <xdr:cNvSpPr txBox="1"/>
      </xdr:nvSpPr>
      <xdr:spPr>
        <a:xfrm>
          <a:off x="6737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5CEF07F-D826-45C4-B7BE-3A16E752C2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DC1E1BB-E0EF-4AF5-934C-0604220E7E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84AD4E8-65CA-456A-9563-99DF71CF25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68F276-1C16-446A-B4BC-B1A21F5E44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23DDB9D-7F3E-43A7-88B6-5B1CDBA22C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4E5ED4E-9CFF-4619-AC71-5D38BE91EB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88300D9-3541-4EDA-AEF2-3F66BF9A04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60913DA-21CC-4540-B21B-AB75D8B265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D1B2504-143B-4F65-9B39-A3440651D7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17945F1-77AE-4D75-80D0-DAC2178ABF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FB0CC69-8C62-4E0A-8E0B-92780B4ABA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EAD59A9-1286-4036-B9AB-A603B6FD9A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ACAC47C-3046-44C9-A2F0-8BD7E663B1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B2B0095-34F7-4CCD-B890-787756E663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1574796-A7C0-43A7-BBBE-CE247752004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5186E5-30A4-460E-ABB3-4413B58DFF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3406272-9CAD-4F6E-BBCA-6F7981F77E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4E95385-3656-4E88-A972-EA3CAC919C9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71F86E4-CA33-46A8-8270-982EEE6C77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73AD766-1807-459A-B8D4-C0DEDB952B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1BEF281-3F26-4C46-A8F8-5BF1A583021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14F56AB-6888-4137-ACD5-80CA7D46C1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C520188-ED8E-42EC-BAE5-3A876C02A1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41473B1-17D6-48DE-9192-2281993540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2DF2DEB-8F15-4318-9BAD-844D2D8E2F0A}"/>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BB91E33-D1E7-43EE-A91F-3DD9A51EAEC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D43E110-995D-4A9B-AFB0-CDABD328A54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F228059-971A-4B14-8CE5-ABB8A2250D42}"/>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4BFB3F44-73C7-403D-AC34-B23A807C6D48}"/>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D646FC2-6ED5-43F4-A097-294A1D281BDC}"/>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DD264555-C3C5-44EE-A2B1-7A331E9CC9CD}"/>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21738633-38B6-40BE-97E8-CF6ED16D5C9B}"/>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5385CD37-33AF-448C-9134-EF35D9271847}"/>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399D0D8-38FA-462B-8017-57277D2F5C87}"/>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63D60A8E-909D-470D-AB92-2CFDE7340D6D}"/>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0B6805-CB49-4955-BAC8-6A33D29431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98ECE09-1351-4834-A8F4-5BFC4BDDFD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ADB38B-9CD1-4EA0-95DB-84BDF3051F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7112B8-C873-4A38-8E31-3B363E195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043E2F-E8A0-40A3-94FE-C33C9AF24F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2" name="楕円 301">
          <a:extLst>
            <a:ext uri="{FF2B5EF4-FFF2-40B4-BE49-F238E27FC236}">
              <a16:creationId xmlns:a16="http://schemas.microsoft.com/office/drawing/2014/main" id="{E3962AE8-2957-4572-ADC8-1E23784CC578}"/>
            </a:ext>
          </a:extLst>
        </xdr:cNvPr>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F18F0D9-6661-48D7-AB89-C40CDFDFA1BF}"/>
            </a:ext>
          </a:extLst>
        </xdr:cNvPr>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34925</xdr:rowOff>
    </xdr:from>
    <xdr:to>
      <xdr:col>20</xdr:col>
      <xdr:colOff>38100</xdr:colOff>
      <xdr:row>79</xdr:row>
      <xdr:rowOff>136525</xdr:rowOff>
    </xdr:to>
    <xdr:sp macro="" textlink="">
      <xdr:nvSpPr>
        <xdr:cNvPr id="304" name="楕円 303">
          <a:extLst>
            <a:ext uri="{FF2B5EF4-FFF2-40B4-BE49-F238E27FC236}">
              <a16:creationId xmlns:a16="http://schemas.microsoft.com/office/drawing/2014/main" id="{CFB0A94E-37C3-4860-A9B2-403C7A580032}"/>
            </a:ext>
          </a:extLst>
        </xdr:cNvPr>
        <xdr:cNvSpPr/>
      </xdr:nvSpPr>
      <xdr:spPr>
        <a:xfrm>
          <a:off x="3746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85725</xdr:rowOff>
    </xdr:from>
    <xdr:to>
      <xdr:col>24</xdr:col>
      <xdr:colOff>63500</xdr:colOff>
      <xdr:row>79</xdr:row>
      <xdr:rowOff>91439</xdr:rowOff>
    </xdr:to>
    <xdr:cxnSp macro="">
      <xdr:nvCxnSpPr>
        <xdr:cNvPr id="305" name="直線コネクタ 304">
          <a:extLst>
            <a:ext uri="{FF2B5EF4-FFF2-40B4-BE49-F238E27FC236}">
              <a16:creationId xmlns:a16="http://schemas.microsoft.com/office/drawing/2014/main" id="{ED87F9AC-F266-4D85-AAAB-FA68A440E2F1}"/>
            </a:ext>
          </a:extLst>
        </xdr:cNvPr>
        <xdr:cNvCxnSpPr/>
      </xdr:nvCxnSpPr>
      <xdr:spPr>
        <a:xfrm>
          <a:off x="3797300" y="136302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macro="" textlink="">
      <xdr:nvSpPr>
        <xdr:cNvPr id="306" name="楕円 305">
          <a:extLst>
            <a:ext uri="{FF2B5EF4-FFF2-40B4-BE49-F238E27FC236}">
              <a16:creationId xmlns:a16="http://schemas.microsoft.com/office/drawing/2014/main" id="{77A9CE21-BC03-4DE1-AD7C-1CACB8A355C3}"/>
            </a:ext>
          </a:extLst>
        </xdr:cNvPr>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85725</xdr:rowOff>
    </xdr:to>
    <xdr:cxnSp macro="">
      <xdr:nvCxnSpPr>
        <xdr:cNvPr id="307" name="直線コネクタ 306">
          <a:extLst>
            <a:ext uri="{FF2B5EF4-FFF2-40B4-BE49-F238E27FC236}">
              <a16:creationId xmlns:a16="http://schemas.microsoft.com/office/drawing/2014/main" id="{B41101BD-84A7-4331-9E5A-5489EC64236E}"/>
            </a:ext>
          </a:extLst>
        </xdr:cNvPr>
        <xdr:cNvCxnSpPr/>
      </xdr:nvCxnSpPr>
      <xdr:spPr>
        <a:xfrm>
          <a:off x="2908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08" name="楕円 307">
          <a:extLst>
            <a:ext uri="{FF2B5EF4-FFF2-40B4-BE49-F238E27FC236}">
              <a16:creationId xmlns:a16="http://schemas.microsoft.com/office/drawing/2014/main" id="{944F3A69-0FC3-4E1F-9EE6-B1A3F626F76F}"/>
            </a:ext>
          </a:extLst>
        </xdr:cNvPr>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41911</xdr:rowOff>
    </xdr:to>
    <xdr:cxnSp macro="">
      <xdr:nvCxnSpPr>
        <xdr:cNvPr id="309" name="直線コネクタ 308">
          <a:extLst>
            <a:ext uri="{FF2B5EF4-FFF2-40B4-BE49-F238E27FC236}">
              <a16:creationId xmlns:a16="http://schemas.microsoft.com/office/drawing/2014/main" id="{A2767A38-E405-400F-9A66-3C090DE36A2C}"/>
            </a:ext>
          </a:extLst>
        </xdr:cNvPr>
        <xdr:cNvCxnSpPr/>
      </xdr:nvCxnSpPr>
      <xdr:spPr>
        <a:xfrm>
          <a:off x="2019300" y="135369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63500</xdr:rowOff>
    </xdr:from>
    <xdr:to>
      <xdr:col>6</xdr:col>
      <xdr:colOff>38100</xdr:colOff>
      <xdr:row>78</xdr:row>
      <xdr:rowOff>165100</xdr:rowOff>
    </xdr:to>
    <xdr:sp macro="" textlink="">
      <xdr:nvSpPr>
        <xdr:cNvPr id="310" name="楕円 309">
          <a:extLst>
            <a:ext uri="{FF2B5EF4-FFF2-40B4-BE49-F238E27FC236}">
              <a16:creationId xmlns:a16="http://schemas.microsoft.com/office/drawing/2014/main" id="{FAEB673F-BE7B-41EE-B172-14C7EAB926A5}"/>
            </a:ext>
          </a:extLst>
        </xdr:cNvPr>
        <xdr:cNvSpPr/>
      </xdr:nvSpPr>
      <xdr:spPr>
        <a:xfrm>
          <a:off x="107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114300</xdr:rowOff>
    </xdr:from>
    <xdr:to>
      <xdr:col>10</xdr:col>
      <xdr:colOff>114300</xdr:colOff>
      <xdr:row>78</xdr:row>
      <xdr:rowOff>163830</xdr:rowOff>
    </xdr:to>
    <xdr:cxnSp macro="">
      <xdr:nvCxnSpPr>
        <xdr:cNvPr id="311" name="直線コネクタ 310">
          <a:extLst>
            <a:ext uri="{FF2B5EF4-FFF2-40B4-BE49-F238E27FC236}">
              <a16:creationId xmlns:a16="http://schemas.microsoft.com/office/drawing/2014/main" id="{56143E35-8A2F-465D-8225-C19056F31DE5}"/>
            </a:ext>
          </a:extLst>
        </xdr:cNvPr>
        <xdr:cNvCxnSpPr/>
      </xdr:nvCxnSpPr>
      <xdr:spPr>
        <a:xfrm>
          <a:off x="1130300" y="13487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C4332465-4131-44F1-81AE-0EFB4B5EDB43}"/>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0CFE2412-8FCF-4C2A-B6D6-57A00F6D5061}"/>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8F3BEC8A-C6C5-452F-9EDF-1E6CED331A6D}"/>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5E84885D-6DDB-4609-A9E0-239E91DCB177}"/>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153052</xdr:rowOff>
    </xdr:from>
    <xdr:ext cx="405111" cy="259045"/>
    <xdr:sp macro="" textlink="">
      <xdr:nvSpPr>
        <xdr:cNvPr id="316" name="n_1mainValue【福祉施設】&#10;有形固定資産減価償却率">
          <a:extLst>
            <a:ext uri="{FF2B5EF4-FFF2-40B4-BE49-F238E27FC236}">
              <a16:creationId xmlns:a16="http://schemas.microsoft.com/office/drawing/2014/main" id="{DA6D58B2-0B28-4BB7-BDFC-D71C2E4C72AD}"/>
            </a:ext>
          </a:extLst>
        </xdr:cNvPr>
        <xdr:cNvSpPr txBox="1"/>
      </xdr:nvSpPr>
      <xdr:spPr>
        <a:xfrm>
          <a:off x="3582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317" name="n_2mainValue【福祉施設】&#10;有形固定資産減価償却率">
          <a:extLst>
            <a:ext uri="{FF2B5EF4-FFF2-40B4-BE49-F238E27FC236}">
              <a16:creationId xmlns:a16="http://schemas.microsoft.com/office/drawing/2014/main" id="{1A4DDFB3-E636-4F16-B674-AFF78C935D72}"/>
            </a:ext>
          </a:extLst>
        </xdr:cNvPr>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18" name="n_3mainValue【福祉施設】&#10;有形固定資産減価償却率">
          <a:extLst>
            <a:ext uri="{FF2B5EF4-FFF2-40B4-BE49-F238E27FC236}">
              <a16:creationId xmlns:a16="http://schemas.microsoft.com/office/drawing/2014/main" id="{398FDB6B-8F5E-49DA-AF65-FD92C00DCB46}"/>
            </a:ext>
          </a:extLst>
        </xdr:cNvPr>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10177</xdr:rowOff>
    </xdr:from>
    <xdr:ext cx="405111" cy="259045"/>
    <xdr:sp macro="" textlink="">
      <xdr:nvSpPr>
        <xdr:cNvPr id="319" name="n_4mainValue【福祉施設】&#10;有形固定資産減価償却率">
          <a:extLst>
            <a:ext uri="{FF2B5EF4-FFF2-40B4-BE49-F238E27FC236}">
              <a16:creationId xmlns:a16="http://schemas.microsoft.com/office/drawing/2014/main" id="{B37DF611-3B95-4410-9559-78F4EDDCBD19}"/>
            </a:ext>
          </a:extLst>
        </xdr:cNvPr>
        <xdr:cNvSpPr txBox="1"/>
      </xdr:nvSpPr>
      <xdr:spPr>
        <a:xfrm>
          <a:off x="927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4D2DBD0-3BCC-4B91-917C-B3474998F4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8EF2E36-1CE9-401B-B733-773588879E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6FA735F-4200-4E0D-BC59-A67FE4D83A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F3DF838-426F-499E-8250-53DCC194E2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3A662DF-4BC6-4C09-9093-DF16400382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87CBB0E-EE3A-43DA-B314-92AA5753BE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BC7009D-077C-4B2E-A07A-38869676B1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E4F69AD-6AD3-4D3E-ABD7-0C6F0E70D4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A67B8C-2F42-40CB-BA19-AB08867910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E9DFC2F-ED74-4A46-A72B-23B584BD54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B620421-9EA5-4674-B17F-735059C15B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B00942E-7FFD-4170-B9AA-38F02E587F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90C0F4D-C995-4D66-83B4-8D2662E71D4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9F5D4B0A-C61B-48E0-A0E6-224D37F76F6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98E73DB-A8DD-46A8-826F-609594EB96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FE77984-25CF-4B80-97A1-8B185EF623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CAE0A73-9CD0-4657-AC5E-52E9100906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926988D-EE18-4388-B4FB-CC8AB0168D0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4655A40-C447-4DAC-A21C-8AAFD5C3553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E495C84-677F-4FA4-9812-2C38C65601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75C4A92-E85F-46CB-8F77-C8F15E4144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43E6CC5-8AE7-4B5A-AD1D-DD41CA2BAB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7791F72E-7BFE-4109-8E7D-65DC96CB52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10C78F6-D571-4FC7-A9BD-624ACE4FDAFE}"/>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2CEFC68C-C309-4D0D-B659-7B0F152962D2}"/>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9C86B6D8-F49A-4DD1-977A-A46631CB38B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DC6DCE32-D149-4671-B1CD-A2E27CE5DC8B}"/>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71C16F33-CDF7-4FE7-A06E-413C148BB3E2}"/>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08007215-DB86-4C64-B209-B93DBBB90CDB}"/>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DC342B11-5D41-4858-814E-19A0A61709A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59E5180-6250-43EE-99E9-1A0EE73A183B}"/>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D2C53911-6ACB-4B79-AD18-99389051780E}"/>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94EF9EBC-E7E4-433F-9B17-0E44D02A1478}"/>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1E6B4300-E264-40E9-892C-428577A037D5}"/>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4A33918-073A-4CCB-A2B3-F40E4CAEC4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76AFBF8-421F-43B8-A182-D89E07CE76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6ADAB6-EEED-4AD9-A1DE-253FED99A0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5CFA17A-4ECF-4E2B-8BD7-33A9A1FC4A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A7E6E5D-C9A2-41D7-A745-064EE78A4B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93980</xdr:rowOff>
    </xdr:from>
    <xdr:to>
      <xdr:col>55</xdr:col>
      <xdr:colOff>50800</xdr:colOff>
      <xdr:row>83</xdr:row>
      <xdr:rowOff>24130</xdr:rowOff>
    </xdr:to>
    <xdr:sp macro="" textlink="">
      <xdr:nvSpPr>
        <xdr:cNvPr id="359" name="楕円 358">
          <a:extLst>
            <a:ext uri="{FF2B5EF4-FFF2-40B4-BE49-F238E27FC236}">
              <a16:creationId xmlns:a16="http://schemas.microsoft.com/office/drawing/2014/main" id="{8DBEFC20-17AD-45A6-AB9E-EFB49C0ADEC0}"/>
            </a:ext>
          </a:extLst>
        </xdr:cNvPr>
        <xdr:cNvSpPr/>
      </xdr:nvSpPr>
      <xdr:spPr>
        <a:xfrm>
          <a:off x="10426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116857</xdr:rowOff>
    </xdr:from>
    <xdr:ext cx="469744" cy="259045"/>
    <xdr:sp macro="" textlink="">
      <xdr:nvSpPr>
        <xdr:cNvPr id="360" name="【福祉施設】&#10;一人当たり面積該当値テキスト">
          <a:extLst>
            <a:ext uri="{FF2B5EF4-FFF2-40B4-BE49-F238E27FC236}">
              <a16:creationId xmlns:a16="http://schemas.microsoft.com/office/drawing/2014/main" id="{5947557B-D225-401D-B7A8-9A6F5D1586D1}"/>
            </a:ext>
          </a:extLst>
        </xdr:cNvPr>
        <xdr:cNvSpPr txBox="1"/>
      </xdr:nvSpPr>
      <xdr:spPr>
        <a:xfrm>
          <a:off x="10515600"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44450</xdr:rowOff>
    </xdr:from>
    <xdr:to>
      <xdr:col>50</xdr:col>
      <xdr:colOff>165100</xdr:colOff>
      <xdr:row>82</xdr:row>
      <xdr:rowOff>146050</xdr:rowOff>
    </xdr:to>
    <xdr:sp macro="" textlink="">
      <xdr:nvSpPr>
        <xdr:cNvPr id="361" name="楕円 360">
          <a:extLst>
            <a:ext uri="{FF2B5EF4-FFF2-40B4-BE49-F238E27FC236}">
              <a16:creationId xmlns:a16="http://schemas.microsoft.com/office/drawing/2014/main" id="{0BC3F910-1FD3-4000-B095-F009EC36ED48}"/>
            </a:ext>
          </a:extLst>
        </xdr:cNvPr>
        <xdr:cNvSpPr/>
      </xdr:nvSpPr>
      <xdr:spPr>
        <a:xfrm>
          <a:off x="958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95250</xdr:rowOff>
    </xdr:from>
    <xdr:to>
      <xdr:col>55</xdr:col>
      <xdr:colOff>0</xdr:colOff>
      <xdr:row>82</xdr:row>
      <xdr:rowOff>144780</xdr:rowOff>
    </xdr:to>
    <xdr:cxnSp macro="">
      <xdr:nvCxnSpPr>
        <xdr:cNvPr id="362" name="直線コネクタ 361">
          <a:extLst>
            <a:ext uri="{FF2B5EF4-FFF2-40B4-BE49-F238E27FC236}">
              <a16:creationId xmlns:a16="http://schemas.microsoft.com/office/drawing/2014/main" id="{B173FB9F-8401-410E-8C79-AD789A1FABDE}"/>
            </a:ext>
          </a:extLst>
        </xdr:cNvPr>
        <xdr:cNvCxnSpPr/>
      </xdr:nvCxnSpPr>
      <xdr:spPr>
        <a:xfrm>
          <a:off x="9639300" y="14154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52070</xdr:rowOff>
    </xdr:from>
    <xdr:to>
      <xdr:col>46</xdr:col>
      <xdr:colOff>38100</xdr:colOff>
      <xdr:row>82</xdr:row>
      <xdr:rowOff>153670</xdr:rowOff>
    </xdr:to>
    <xdr:sp macro="" textlink="">
      <xdr:nvSpPr>
        <xdr:cNvPr id="363" name="楕円 362">
          <a:extLst>
            <a:ext uri="{FF2B5EF4-FFF2-40B4-BE49-F238E27FC236}">
              <a16:creationId xmlns:a16="http://schemas.microsoft.com/office/drawing/2014/main" id="{B1ED1D5F-2983-4B91-A4AD-408349788616}"/>
            </a:ext>
          </a:extLst>
        </xdr:cNvPr>
        <xdr:cNvSpPr/>
      </xdr:nvSpPr>
      <xdr:spPr>
        <a:xfrm>
          <a:off x="869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95250</xdr:rowOff>
    </xdr:from>
    <xdr:to>
      <xdr:col>50</xdr:col>
      <xdr:colOff>114300</xdr:colOff>
      <xdr:row>82</xdr:row>
      <xdr:rowOff>102870</xdr:rowOff>
    </xdr:to>
    <xdr:cxnSp macro="">
      <xdr:nvCxnSpPr>
        <xdr:cNvPr id="364" name="直線コネクタ 363">
          <a:extLst>
            <a:ext uri="{FF2B5EF4-FFF2-40B4-BE49-F238E27FC236}">
              <a16:creationId xmlns:a16="http://schemas.microsoft.com/office/drawing/2014/main" id="{5BE0B80A-A17F-4815-ABFB-4C1C3E5CFC30}"/>
            </a:ext>
          </a:extLst>
        </xdr:cNvPr>
        <xdr:cNvCxnSpPr/>
      </xdr:nvCxnSpPr>
      <xdr:spPr>
        <a:xfrm flipV="1">
          <a:off x="8750300" y="14154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5" name="楕円 364">
          <a:extLst>
            <a:ext uri="{FF2B5EF4-FFF2-40B4-BE49-F238E27FC236}">
              <a16:creationId xmlns:a16="http://schemas.microsoft.com/office/drawing/2014/main" id="{8192B312-0450-4EAE-B194-7DB18A7EFB94}"/>
            </a:ext>
          </a:extLst>
        </xdr:cNvPr>
        <xdr:cNvSpPr/>
      </xdr:nvSpPr>
      <xdr:spPr>
        <a:xfrm>
          <a:off x="781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102870</xdr:rowOff>
    </xdr:from>
    <xdr:to>
      <xdr:col>45</xdr:col>
      <xdr:colOff>177800</xdr:colOff>
      <xdr:row>82</xdr:row>
      <xdr:rowOff>114300</xdr:rowOff>
    </xdr:to>
    <xdr:cxnSp macro="">
      <xdr:nvCxnSpPr>
        <xdr:cNvPr id="366" name="直線コネクタ 365">
          <a:extLst>
            <a:ext uri="{FF2B5EF4-FFF2-40B4-BE49-F238E27FC236}">
              <a16:creationId xmlns:a16="http://schemas.microsoft.com/office/drawing/2014/main" id="{B8218F7E-5969-487C-BAF5-81A4C552A93E}"/>
            </a:ext>
          </a:extLst>
        </xdr:cNvPr>
        <xdr:cNvCxnSpPr/>
      </xdr:nvCxnSpPr>
      <xdr:spPr>
        <a:xfrm flipV="1">
          <a:off x="7861300" y="1416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71120</xdr:rowOff>
    </xdr:from>
    <xdr:to>
      <xdr:col>36</xdr:col>
      <xdr:colOff>165100</xdr:colOff>
      <xdr:row>83</xdr:row>
      <xdr:rowOff>1270</xdr:rowOff>
    </xdr:to>
    <xdr:sp macro="" textlink="">
      <xdr:nvSpPr>
        <xdr:cNvPr id="367" name="楕円 366">
          <a:extLst>
            <a:ext uri="{FF2B5EF4-FFF2-40B4-BE49-F238E27FC236}">
              <a16:creationId xmlns:a16="http://schemas.microsoft.com/office/drawing/2014/main" id="{9202E8D6-658A-44B7-9C47-7615BA994046}"/>
            </a:ext>
          </a:extLst>
        </xdr:cNvPr>
        <xdr:cNvSpPr/>
      </xdr:nvSpPr>
      <xdr:spPr>
        <a:xfrm>
          <a:off x="692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82</xdr:row>
      <xdr:rowOff>121920</xdr:rowOff>
    </xdr:to>
    <xdr:cxnSp macro="">
      <xdr:nvCxnSpPr>
        <xdr:cNvPr id="368" name="直線コネクタ 367">
          <a:extLst>
            <a:ext uri="{FF2B5EF4-FFF2-40B4-BE49-F238E27FC236}">
              <a16:creationId xmlns:a16="http://schemas.microsoft.com/office/drawing/2014/main" id="{FE70C925-9C53-4607-84B1-A2149EF494F9}"/>
            </a:ext>
          </a:extLst>
        </xdr:cNvPr>
        <xdr:cNvCxnSpPr/>
      </xdr:nvCxnSpPr>
      <xdr:spPr>
        <a:xfrm flipV="1">
          <a:off x="6972300" y="1417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B5894C6D-82DB-44DC-9998-B2ED3492555C}"/>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740B201C-ADF2-40AB-8B20-0F655C556EE5}"/>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4EDC29E2-8E03-4D37-A1DF-65E6FEBAEAF5}"/>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380849A5-90D8-431D-ACBB-EE16D35E5645}"/>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162577</xdr:rowOff>
    </xdr:from>
    <xdr:ext cx="469744" cy="259045"/>
    <xdr:sp macro="" textlink="">
      <xdr:nvSpPr>
        <xdr:cNvPr id="373" name="n_1mainValue【福祉施設】&#10;一人当たり面積">
          <a:extLst>
            <a:ext uri="{FF2B5EF4-FFF2-40B4-BE49-F238E27FC236}">
              <a16:creationId xmlns:a16="http://schemas.microsoft.com/office/drawing/2014/main" id="{9D62E74A-EEC4-4D51-95BF-88D78A40F6D1}"/>
            </a:ext>
          </a:extLst>
        </xdr:cNvPr>
        <xdr:cNvSpPr txBox="1"/>
      </xdr:nvSpPr>
      <xdr:spPr>
        <a:xfrm>
          <a:off x="9391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170197</xdr:rowOff>
    </xdr:from>
    <xdr:ext cx="469744" cy="259045"/>
    <xdr:sp macro="" textlink="">
      <xdr:nvSpPr>
        <xdr:cNvPr id="374" name="n_2mainValue【福祉施設】&#10;一人当たり面積">
          <a:extLst>
            <a:ext uri="{FF2B5EF4-FFF2-40B4-BE49-F238E27FC236}">
              <a16:creationId xmlns:a16="http://schemas.microsoft.com/office/drawing/2014/main" id="{42F2EE2E-1C93-4A6F-94BE-34F7FFA0CC8F}"/>
            </a:ext>
          </a:extLst>
        </xdr:cNvPr>
        <xdr:cNvSpPr txBox="1"/>
      </xdr:nvSpPr>
      <xdr:spPr>
        <a:xfrm>
          <a:off x="85154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5" name="n_3mainValue【福祉施設】&#10;一人当たり面積">
          <a:extLst>
            <a:ext uri="{FF2B5EF4-FFF2-40B4-BE49-F238E27FC236}">
              <a16:creationId xmlns:a16="http://schemas.microsoft.com/office/drawing/2014/main" id="{436F46A3-40B5-4A3E-91BD-403E88D5DA27}"/>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17797</xdr:rowOff>
    </xdr:from>
    <xdr:ext cx="469744" cy="259045"/>
    <xdr:sp macro="" textlink="">
      <xdr:nvSpPr>
        <xdr:cNvPr id="376" name="n_4mainValue【福祉施設】&#10;一人当たり面積">
          <a:extLst>
            <a:ext uri="{FF2B5EF4-FFF2-40B4-BE49-F238E27FC236}">
              <a16:creationId xmlns:a16="http://schemas.microsoft.com/office/drawing/2014/main" id="{D1382800-F17F-46A2-BC1A-850AAA583F49}"/>
            </a:ext>
          </a:extLst>
        </xdr:cNvPr>
        <xdr:cNvSpPr txBox="1"/>
      </xdr:nvSpPr>
      <xdr:spPr>
        <a:xfrm>
          <a:off x="6737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22BECAC-2BDA-4262-BA09-33E7218320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60896A0-6442-4695-8595-BBC92B5072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EF72242-D94F-42A9-BBF5-71548FFD2E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792F941-1F90-4A59-AD73-D30A966D6D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40AB3CB-4E86-4C8E-8126-7B8E35E5CE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2824E59-C341-4FB2-B59F-410B15E479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34D2E09-C679-4389-AD1F-7E79F0A96D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7E0340F-C1EB-4996-89C3-2A50B34D3EA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56B901D-AE9E-49A9-B8AB-47FC25E4A53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5103240-452E-4C73-BE49-F49D9F8871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C362BC4-C9F8-447E-A3A5-79CE1D22495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24B32C8-0BBD-4CB6-90F7-954292D985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7C84651-33DC-486A-8AF8-7C708774217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17DD1D5-352A-4E85-9220-9E75D670B6F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4536AEC-4838-4E7E-805D-6B76323D751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8565B47-80EC-465C-8489-E8A6429FBC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8246FB57-198A-4878-BDB5-4796D23782D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B1BC7AD-7AFB-4D0C-961C-21CC0D580A8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D1B76D93-CF9B-473E-A28C-49AC9D297F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E65C97F-58DF-4367-81FC-B71D164C3EE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3FF6B3C7-6B39-4369-BDB2-D7F8AE7EEB3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A5AD2FF-2D5E-4E11-BA7B-E253E59B7F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78F4772-4048-4940-BBB7-69E16EBFBB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4A29888-E1A1-4872-B2AE-F082A2E3E5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5BF4EA8-0C0A-41B9-8052-7E8DA402B4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FA7DBB56-8E6F-438C-948F-0CD7816B026F}"/>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7E087F68-1420-4175-9854-F0FDCFDC906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71EE1BC-7FA3-4DE0-B977-64C7CABCB43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85951965-7B05-4FD3-8D22-850B00906FBB}"/>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2942390D-F57F-490A-BF02-5F3766DD82CD}"/>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E5C207DE-5ED3-4D0D-8C70-61B44EE0E454}"/>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EB9B37C6-0AE0-49B7-A8D8-40A0DCF3E92D}"/>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D16D3D10-C092-42B6-B7A3-DAFF3F86593C}"/>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6F25A52-C458-4451-A3CA-BE85F55CDD4B}"/>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24452FF3-78B1-4928-86AF-B8761883E3A6}"/>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1F1E4391-6F47-44FD-9E8C-D793346FC8BE}"/>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8B1529E-87A6-4595-9ECC-7A893181B4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2D4410A-A2F2-43E5-AFB0-8623B5C72E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ED37C0D-EBF5-4303-9211-888B78776E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71E712F-1985-4A28-8EB8-52B8B10846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7314C36-AB9E-4EE9-BEC1-994B675FBD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xdr:rowOff>
    </xdr:from>
    <xdr:to>
      <xdr:col>24</xdr:col>
      <xdr:colOff>114300</xdr:colOff>
      <xdr:row>107</xdr:row>
      <xdr:rowOff>117202</xdr:rowOff>
    </xdr:to>
    <xdr:sp macro="" textlink="">
      <xdr:nvSpPr>
        <xdr:cNvPr id="418" name="楕円 417">
          <a:extLst>
            <a:ext uri="{FF2B5EF4-FFF2-40B4-BE49-F238E27FC236}">
              <a16:creationId xmlns:a16="http://schemas.microsoft.com/office/drawing/2014/main" id="{229D13D1-8362-40FB-9A9A-97E5F7804267}"/>
            </a:ext>
          </a:extLst>
        </xdr:cNvPr>
        <xdr:cNvSpPr/>
      </xdr:nvSpPr>
      <xdr:spPr>
        <a:xfrm>
          <a:off x="4584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165479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BD69F1F-9780-4A2C-8CD2-E57A1E24380E}"/>
            </a:ext>
          </a:extLst>
        </xdr:cNvPr>
        <xdr:cNvSpPr txBox="1"/>
      </xdr:nvSpPr>
      <xdr:spPr>
        <a:xfrm>
          <a:off x="4673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141332</xdr:rowOff>
    </xdr:from>
    <xdr:to>
      <xdr:col>20</xdr:col>
      <xdr:colOff>38100</xdr:colOff>
      <xdr:row>107</xdr:row>
      <xdr:rowOff>71482</xdr:rowOff>
    </xdr:to>
    <xdr:sp macro="" textlink="">
      <xdr:nvSpPr>
        <xdr:cNvPr id="420" name="楕円 419">
          <a:extLst>
            <a:ext uri="{FF2B5EF4-FFF2-40B4-BE49-F238E27FC236}">
              <a16:creationId xmlns:a16="http://schemas.microsoft.com/office/drawing/2014/main" id="{60665932-6E06-42BE-BA5E-AE04971D7764}"/>
            </a:ext>
          </a:extLst>
        </xdr:cNvPr>
        <xdr:cNvSpPr/>
      </xdr:nvSpPr>
      <xdr:spPr>
        <a:xfrm>
          <a:off x="3746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20682</xdr:rowOff>
    </xdr:from>
    <xdr:to>
      <xdr:col>24</xdr:col>
      <xdr:colOff>63500</xdr:colOff>
      <xdr:row>107</xdr:row>
      <xdr:rowOff>66402</xdr:rowOff>
    </xdr:to>
    <xdr:cxnSp macro="">
      <xdr:nvCxnSpPr>
        <xdr:cNvPr id="421" name="直線コネクタ 420">
          <a:extLst>
            <a:ext uri="{FF2B5EF4-FFF2-40B4-BE49-F238E27FC236}">
              <a16:creationId xmlns:a16="http://schemas.microsoft.com/office/drawing/2014/main" id="{461F3228-DAA0-40D3-A087-881907D4F539}"/>
            </a:ext>
          </a:extLst>
        </xdr:cNvPr>
        <xdr:cNvCxnSpPr/>
      </xdr:nvCxnSpPr>
      <xdr:spPr>
        <a:xfrm>
          <a:off x="3797300" y="183658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95613</xdr:rowOff>
    </xdr:from>
    <xdr:to>
      <xdr:col>15</xdr:col>
      <xdr:colOff>101600</xdr:colOff>
      <xdr:row>107</xdr:row>
      <xdr:rowOff>25763</xdr:rowOff>
    </xdr:to>
    <xdr:sp macro="" textlink="">
      <xdr:nvSpPr>
        <xdr:cNvPr id="422" name="楕円 421">
          <a:extLst>
            <a:ext uri="{FF2B5EF4-FFF2-40B4-BE49-F238E27FC236}">
              <a16:creationId xmlns:a16="http://schemas.microsoft.com/office/drawing/2014/main" id="{1EBAED85-16E4-4240-AF08-129141037E32}"/>
            </a:ext>
          </a:extLst>
        </xdr:cNvPr>
        <xdr:cNvSpPr/>
      </xdr:nvSpPr>
      <xdr:spPr>
        <a:xfrm>
          <a:off x="2857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146413</xdr:rowOff>
    </xdr:from>
    <xdr:to>
      <xdr:col>19</xdr:col>
      <xdr:colOff>177800</xdr:colOff>
      <xdr:row>107</xdr:row>
      <xdr:rowOff>20682</xdr:rowOff>
    </xdr:to>
    <xdr:cxnSp macro="">
      <xdr:nvCxnSpPr>
        <xdr:cNvPr id="423" name="直線コネクタ 422">
          <a:extLst>
            <a:ext uri="{FF2B5EF4-FFF2-40B4-BE49-F238E27FC236}">
              <a16:creationId xmlns:a16="http://schemas.microsoft.com/office/drawing/2014/main" id="{1332F7EB-982C-41A5-8785-FE436052EC21}"/>
            </a:ext>
          </a:extLst>
        </xdr:cNvPr>
        <xdr:cNvCxnSpPr/>
      </xdr:nvCxnSpPr>
      <xdr:spPr>
        <a:xfrm>
          <a:off x="2908300" y="183201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147864</xdr:rowOff>
    </xdr:from>
    <xdr:to>
      <xdr:col>10</xdr:col>
      <xdr:colOff>165100</xdr:colOff>
      <xdr:row>107</xdr:row>
      <xdr:rowOff>78014</xdr:rowOff>
    </xdr:to>
    <xdr:sp macro="" textlink="">
      <xdr:nvSpPr>
        <xdr:cNvPr id="424" name="楕円 423">
          <a:extLst>
            <a:ext uri="{FF2B5EF4-FFF2-40B4-BE49-F238E27FC236}">
              <a16:creationId xmlns:a16="http://schemas.microsoft.com/office/drawing/2014/main" id="{FB5462B7-95FB-4DAB-B6D9-598635D72F2E}"/>
            </a:ext>
          </a:extLst>
        </xdr:cNvPr>
        <xdr:cNvSpPr/>
      </xdr:nvSpPr>
      <xdr:spPr>
        <a:xfrm>
          <a:off x="1968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107</xdr:row>
      <xdr:rowOff>27214</xdr:rowOff>
    </xdr:to>
    <xdr:cxnSp macro="">
      <xdr:nvCxnSpPr>
        <xdr:cNvPr id="425" name="直線コネクタ 424">
          <a:extLst>
            <a:ext uri="{FF2B5EF4-FFF2-40B4-BE49-F238E27FC236}">
              <a16:creationId xmlns:a16="http://schemas.microsoft.com/office/drawing/2014/main" id="{EA60BA07-16BE-401F-BA5F-45AB7332026E}"/>
            </a:ext>
          </a:extLst>
        </xdr:cNvPr>
        <xdr:cNvCxnSpPr/>
      </xdr:nvCxnSpPr>
      <xdr:spPr>
        <a:xfrm flipV="1">
          <a:off x="2019300" y="183201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131536</xdr:rowOff>
    </xdr:from>
    <xdr:to>
      <xdr:col>6</xdr:col>
      <xdr:colOff>38100</xdr:colOff>
      <xdr:row>107</xdr:row>
      <xdr:rowOff>61686</xdr:rowOff>
    </xdr:to>
    <xdr:sp macro="" textlink="">
      <xdr:nvSpPr>
        <xdr:cNvPr id="426" name="楕円 425">
          <a:extLst>
            <a:ext uri="{FF2B5EF4-FFF2-40B4-BE49-F238E27FC236}">
              <a16:creationId xmlns:a16="http://schemas.microsoft.com/office/drawing/2014/main" id="{9DA00063-7143-43BC-AD44-1AEF52617B48}"/>
            </a:ext>
          </a:extLst>
        </xdr:cNvPr>
        <xdr:cNvSpPr/>
      </xdr:nvSpPr>
      <xdr:spPr>
        <a:xfrm>
          <a:off x="1079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10886</xdr:rowOff>
    </xdr:from>
    <xdr:to>
      <xdr:col>10</xdr:col>
      <xdr:colOff>114300</xdr:colOff>
      <xdr:row>107</xdr:row>
      <xdr:rowOff>27214</xdr:rowOff>
    </xdr:to>
    <xdr:cxnSp macro="">
      <xdr:nvCxnSpPr>
        <xdr:cNvPr id="427" name="直線コネクタ 426">
          <a:extLst>
            <a:ext uri="{FF2B5EF4-FFF2-40B4-BE49-F238E27FC236}">
              <a16:creationId xmlns:a16="http://schemas.microsoft.com/office/drawing/2014/main" id="{E9E39A3D-D620-41F8-9F43-BBD6F266135C}"/>
            </a:ext>
          </a:extLst>
        </xdr:cNvPr>
        <xdr:cNvCxnSpPr/>
      </xdr:nvCxnSpPr>
      <xdr:spPr>
        <a:xfrm>
          <a:off x="1130300" y="1835603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FD94F00D-C87F-43AA-8A83-89584B7FD9EE}"/>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D882119F-CD09-4DC2-84B9-5383B6AA225B}"/>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28923D1D-2595-4C23-AD57-C32A5AB5BC12}"/>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80789B0E-F90B-419A-AD3D-6FD52ADE130D}"/>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62609</xdr:rowOff>
    </xdr:from>
    <xdr:ext cx="405111" cy="259045"/>
    <xdr:sp macro="" textlink="">
      <xdr:nvSpPr>
        <xdr:cNvPr id="432" name="n_1mainValue【市民会館】&#10;有形固定資産減価償却率">
          <a:extLst>
            <a:ext uri="{FF2B5EF4-FFF2-40B4-BE49-F238E27FC236}">
              <a16:creationId xmlns:a16="http://schemas.microsoft.com/office/drawing/2014/main" id="{A4D9C8BF-628E-4607-9DD4-BA6BECCCA5CC}"/>
            </a:ext>
          </a:extLst>
        </xdr:cNvPr>
        <xdr:cNvSpPr txBox="1"/>
      </xdr:nvSpPr>
      <xdr:spPr>
        <a:xfrm>
          <a:off x="3582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16890</xdr:rowOff>
    </xdr:from>
    <xdr:ext cx="405111" cy="259045"/>
    <xdr:sp macro="" textlink="">
      <xdr:nvSpPr>
        <xdr:cNvPr id="433" name="n_2mainValue【市民会館】&#10;有形固定資産減価償却率">
          <a:extLst>
            <a:ext uri="{FF2B5EF4-FFF2-40B4-BE49-F238E27FC236}">
              <a16:creationId xmlns:a16="http://schemas.microsoft.com/office/drawing/2014/main" id="{13ABB738-69B0-48D7-8CF8-B0C5A882258A}"/>
            </a:ext>
          </a:extLst>
        </xdr:cNvPr>
        <xdr:cNvSpPr txBox="1"/>
      </xdr:nvSpPr>
      <xdr:spPr>
        <a:xfrm>
          <a:off x="2705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69141</xdr:rowOff>
    </xdr:from>
    <xdr:ext cx="405111" cy="259045"/>
    <xdr:sp macro="" textlink="">
      <xdr:nvSpPr>
        <xdr:cNvPr id="434" name="n_3mainValue【市民会館】&#10;有形固定資産減価償却率">
          <a:extLst>
            <a:ext uri="{FF2B5EF4-FFF2-40B4-BE49-F238E27FC236}">
              <a16:creationId xmlns:a16="http://schemas.microsoft.com/office/drawing/2014/main" id="{A6576DCD-B6B0-496F-B2F5-EF7B50342850}"/>
            </a:ext>
          </a:extLst>
        </xdr:cNvPr>
        <xdr:cNvSpPr txBox="1"/>
      </xdr:nvSpPr>
      <xdr:spPr>
        <a:xfrm>
          <a:off x="1816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52813</xdr:rowOff>
    </xdr:from>
    <xdr:ext cx="405111" cy="259045"/>
    <xdr:sp macro="" textlink="">
      <xdr:nvSpPr>
        <xdr:cNvPr id="435" name="n_4mainValue【市民会館】&#10;有形固定資産減価償却率">
          <a:extLst>
            <a:ext uri="{FF2B5EF4-FFF2-40B4-BE49-F238E27FC236}">
              <a16:creationId xmlns:a16="http://schemas.microsoft.com/office/drawing/2014/main" id="{9A3355B5-99FD-4C91-B359-514BF7513C9C}"/>
            </a:ext>
          </a:extLst>
        </xdr:cNvPr>
        <xdr:cNvSpPr txBox="1"/>
      </xdr:nvSpPr>
      <xdr:spPr>
        <a:xfrm>
          <a:off x="927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4D9F7BB-7FE9-4D56-AC4E-71B1FCB5E1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7918B59-10D5-4AC1-86FF-A7E764CE30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B3410FB-17E0-47C2-935E-639647041E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EC2AC67-4CC7-44DC-AEA2-4CC43A0281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55888F0-53E3-48C4-ABC7-38463815D5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0494F73-C32C-495E-A15A-55E232619E1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088E2F2-995A-4EC4-B286-DE8A42B37E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831D48A-9744-4E76-8EBC-76A103269A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A7F600A-8940-4A84-BF7E-66902C0834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A3D843F-1417-40C9-98B0-4A41621C8E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D8D58297-3421-4B9E-AC2C-CBAC90AAB0C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B1FE355-3B1A-44F5-9F7C-63B0B318C90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08E9B2E-BAF8-471E-BC87-1EB0AA6C2CC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F4FDCF0-E3B4-41AD-BE77-08EF65E8A2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35929C56-CB34-4256-97EF-617985D57BF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62919A3B-4485-495E-B546-3F792C5972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AEA8574D-4711-4614-A1CD-3F64F9A5C72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1BA1117C-8ADB-4B75-8C5C-55668AFD04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7660498-94ED-4652-9D36-36647D73514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60B1E4E7-0A67-4BE0-BA74-98B343E47F1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D0A4B62-060D-46C4-8797-2C349A009AD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0DA6796-A3AA-4931-97C2-617EC5DF374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EAC5DC1-3132-4DCB-85B1-E078B6504F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BE78E509-B5B3-4AB6-8205-65F23B3244C5}"/>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A6B16369-EA26-4B59-8250-B16F021F459E}"/>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EC5D340E-A959-4545-9CA1-2BE2B18176C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3EADB357-4354-4655-B69A-A6FE63FF14DD}"/>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59448EF1-B8F9-494B-955A-FA7D7FA30441}"/>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96622F57-4388-4C9E-A584-C174553D09F8}"/>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3AB011BD-1D87-4E1B-947D-C5EA5A87B96C}"/>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B6C4DCF5-FA56-4163-867E-386F951AA886}"/>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BF893F2F-FFFE-4F1A-93BB-7CEAE81005E5}"/>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3C38C9B7-A792-4B02-91E8-66E0C21C359D}"/>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FD48DCC7-1097-4C00-8E30-FB5C95E27231}"/>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86ECFB7-945E-491B-A7E8-825AF01EC9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1558873-AC3E-4B8B-A8B0-7F42AD2DB5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6E32A7-3930-45E8-A677-FE89EACDD30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94C097-B754-4AC1-B9E8-F3EDDF84610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DA50BED-043A-4574-A838-137B8E8F21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475" name="楕円 474">
          <a:extLst>
            <a:ext uri="{FF2B5EF4-FFF2-40B4-BE49-F238E27FC236}">
              <a16:creationId xmlns:a16="http://schemas.microsoft.com/office/drawing/2014/main" id="{F2185B99-83F7-411C-883E-44AD06457E8B}"/>
            </a:ext>
          </a:extLst>
        </xdr:cNvPr>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476" name="【市民会館】&#10;一人当たり面積該当値テキスト">
          <a:extLst>
            <a:ext uri="{FF2B5EF4-FFF2-40B4-BE49-F238E27FC236}">
              <a16:creationId xmlns:a16="http://schemas.microsoft.com/office/drawing/2014/main" id="{ACB66EDF-8882-405B-B672-BF475E0D21EE}"/>
            </a:ext>
          </a:extLst>
        </xdr:cNvPr>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7" name="楕円 476">
          <a:extLst>
            <a:ext uri="{FF2B5EF4-FFF2-40B4-BE49-F238E27FC236}">
              <a16:creationId xmlns:a16="http://schemas.microsoft.com/office/drawing/2014/main" id="{EB68FCDC-615D-4064-9D43-F1FE6F8B2EB1}"/>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72389</xdr:rowOff>
    </xdr:to>
    <xdr:cxnSp macro="">
      <xdr:nvCxnSpPr>
        <xdr:cNvPr id="478" name="直線コネクタ 477">
          <a:extLst>
            <a:ext uri="{FF2B5EF4-FFF2-40B4-BE49-F238E27FC236}">
              <a16:creationId xmlns:a16="http://schemas.microsoft.com/office/drawing/2014/main" id="{62FA8426-D39A-4691-B028-5E17BA331FC7}"/>
            </a:ext>
          </a:extLst>
        </xdr:cNvPr>
        <xdr:cNvCxnSpPr/>
      </xdr:nvCxnSpPr>
      <xdr:spPr>
        <a:xfrm flipV="1">
          <a:off x="9639300" y="18242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479" name="楕円 478">
          <a:extLst>
            <a:ext uri="{FF2B5EF4-FFF2-40B4-BE49-F238E27FC236}">
              <a16:creationId xmlns:a16="http://schemas.microsoft.com/office/drawing/2014/main" id="{FE5E32FC-D818-4E59-B894-2AAB8C2095EC}"/>
            </a:ext>
          </a:extLst>
        </xdr:cNvPr>
        <xdr:cNvSpPr/>
      </xdr:nvSpPr>
      <xdr:spPr>
        <a:xfrm>
          <a:off x="8699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80011</xdr:rowOff>
    </xdr:to>
    <xdr:cxnSp macro="">
      <xdr:nvCxnSpPr>
        <xdr:cNvPr id="480" name="直線コネクタ 479">
          <a:extLst>
            <a:ext uri="{FF2B5EF4-FFF2-40B4-BE49-F238E27FC236}">
              <a16:creationId xmlns:a16="http://schemas.microsoft.com/office/drawing/2014/main" id="{22D491DC-C61A-4BA4-8304-52E8485361D7}"/>
            </a:ext>
          </a:extLst>
        </xdr:cNvPr>
        <xdr:cNvCxnSpPr/>
      </xdr:nvCxnSpPr>
      <xdr:spPr>
        <a:xfrm flipV="1">
          <a:off x="8750300" y="18246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a:extLst>
            <a:ext uri="{FF2B5EF4-FFF2-40B4-BE49-F238E27FC236}">
              <a16:creationId xmlns:a16="http://schemas.microsoft.com/office/drawing/2014/main" id="{FB44F78C-0F56-421C-A69E-73E657DDEFB7}"/>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83820</xdr:rowOff>
    </xdr:to>
    <xdr:cxnSp macro="">
      <xdr:nvCxnSpPr>
        <xdr:cNvPr id="482" name="直線コネクタ 481">
          <a:extLst>
            <a:ext uri="{FF2B5EF4-FFF2-40B4-BE49-F238E27FC236}">
              <a16:creationId xmlns:a16="http://schemas.microsoft.com/office/drawing/2014/main" id="{9F7DA1AB-A9EE-4C7C-A55F-744072AC8E8B}"/>
            </a:ext>
          </a:extLst>
        </xdr:cNvPr>
        <xdr:cNvCxnSpPr/>
      </xdr:nvCxnSpPr>
      <xdr:spPr>
        <a:xfrm flipV="1">
          <a:off x="7861300" y="1825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83" name="楕円 482">
          <a:extLst>
            <a:ext uri="{FF2B5EF4-FFF2-40B4-BE49-F238E27FC236}">
              <a16:creationId xmlns:a16="http://schemas.microsoft.com/office/drawing/2014/main" id="{B7358B1A-D69A-4AAC-A064-E88A12366D66}"/>
            </a:ext>
          </a:extLst>
        </xdr:cNvPr>
        <xdr:cNvSpPr/>
      </xdr:nvSpPr>
      <xdr:spPr>
        <a:xfrm>
          <a:off x="6921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91439</xdr:rowOff>
    </xdr:to>
    <xdr:cxnSp macro="">
      <xdr:nvCxnSpPr>
        <xdr:cNvPr id="484" name="直線コネクタ 483">
          <a:extLst>
            <a:ext uri="{FF2B5EF4-FFF2-40B4-BE49-F238E27FC236}">
              <a16:creationId xmlns:a16="http://schemas.microsoft.com/office/drawing/2014/main" id="{FD06763A-F527-40A5-B917-5B1BA9799FDD}"/>
            </a:ext>
          </a:extLst>
        </xdr:cNvPr>
        <xdr:cNvCxnSpPr/>
      </xdr:nvCxnSpPr>
      <xdr:spPr>
        <a:xfrm flipV="1">
          <a:off x="6972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EC6A7138-7758-4849-A1D1-44C0B6EDF94B}"/>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7142CD09-DDCF-4256-9E19-1F8BB5C5FB3C}"/>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478ACEF4-D2CA-44AA-9F0F-82D71D75B082}"/>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CA4CB932-0F40-497E-8F94-C3E289939E4D}"/>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9" name="n_1mainValue【市民会館】&#10;一人当たり面積">
          <a:extLst>
            <a:ext uri="{FF2B5EF4-FFF2-40B4-BE49-F238E27FC236}">
              <a16:creationId xmlns:a16="http://schemas.microsoft.com/office/drawing/2014/main" id="{084960C2-E831-41D5-95BC-312DD888C02D}"/>
            </a:ext>
          </a:extLst>
        </xdr:cNvPr>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121938</xdr:rowOff>
    </xdr:from>
    <xdr:ext cx="469744" cy="259045"/>
    <xdr:sp macro="" textlink="">
      <xdr:nvSpPr>
        <xdr:cNvPr id="490" name="n_2mainValue【市民会館】&#10;一人当たり面積">
          <a:extLst>
            <a:ext uri="{FF2B5EF4-FFF2-40B4-BE49-F238E27FC236}">
              <a16:creationId xmlns:a16="http://schemas.microsoft.com/office/drawing/2014/main" id="{322BD802-2651-41DA-B68A-7EFECFFBCA27}"/>
            </a:ext>
          </a:extLst>
        </xdr:cNvPr>
        <xdr:cNvSpPr txBox="1"/>
      </xdr:nvSpPr>
      <xdr:spPr>
        <a:xfrm>
          <a:off x="8515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a:extLst>
            <a:ext uri="{FF2B5EF4-FFF2-40B4-BE49-F238E27FC236}">
              <a16:creationId xmlns:a16="http://schemas.microsoft.com/office/drawing/2014/main" id="{52D8C8D0-5B48-477A-AA13-FB090837F1EF}"/>
            </a:ext>
          </a:extLst>
        </xdr:cNvPr>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492" name="n_4mainValue【市民会館】&#10;一人当たり面積">
          <a:extLst>
            <a:ext uri="{FF2B5EF4-FFF2-40B4-BE49-F238E27FC236}">
              <a16:creationId xmlns:a16="http://schemas.microsoft.com/office/drawing/2014/main" id="{A2F13810-522A-4329-AE10-C49E4DF6E4E6}"/>
            </a:ext>
          </a:extLst>
        </xdr:cNvPr>
        <xdr:cNvSpPr txBox="1"/>
      </xdr:nvSpPr>
      <xdr:spPr>
        <a:xfrm>
          <a:off x="6737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050F05B-1A8F-4DB0-B784-1DF783FFEF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5CAAB170-4ECD-40C3-88B5-D2A2D67781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79B008F-3D7B-4D60-ACF0-5149F01615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D8074092-08BB-48B3-A2CC-26452091C7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10151FC-FC7A-4304-8EA2-727F09AAF7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525890A1-BA0B-4527-9EB4-373EC5E280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E7E4FFF-9A98-47C8-BB01-31AA0400B6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64CBD85-A8C9-4BCD-B8CB-2812DF8146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92BBD77-FCE0-4D3F-9120-FEE5857575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90A8AB7-53A1-4B53-A9FA-B54D8D2B9F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B964CADD-EE97-4329-AE39-087592E9A1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DF1D665B-F632-4E7D-B5B4-2E7B9E7989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FE268728-D4E1-4E63-8F33-213A4B4D04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346DA88B-42F0-483B-8C7C-AB301BC6423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71345C11-8652-41DB-B053-5AE1E6BAD1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CD5B656-D84E-4D62-BCDF-16F6FCC125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D46D63A4-9595-42FC-9301-3C23ABA228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4FBE3A4-E038-4BD7-9ED2-DDCE39C5D15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78099F7C-4762-45A9-9BB2-8A2313225AF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3FF1A877-0E9F-45ED-BB86-52F41FA843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6536D23A-9856-49A2-928E-11A39EB8B98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D276787-3B99-4475-8979-3B13122B3F0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1E2FC577-F144-4CDB-A2ED-ECECA815D85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7A29ED2-A371-4697-8BE5-6E5EF6E2A3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D32E114-6CC1-49A4-B52A-C3AFA8E6DF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9AF5979C-974E-4F64-85B7-63CF977BB044}"/>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5482C10-FF88-453A-A287-56264C08862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58720BA3-27D1-45CF-8498-E129B11CA4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4080B85-88B5-41F4-83A0-7A015A8415D6}"/>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28D515EC-BF5A-4DE2-963B-D433BBE4B3BF}"/>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C2A547BE-97CA-4B08-A860-DEB6D68B4A6E}"/>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B05F29FD-5BF2-4E4D-A7F7-E429208FED01}"/>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2ACC605B-4C3B-470F-842A-06F09E89A4D2}"/>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5AF1F888-0E42-4D53-B3A7-3914C3FAF20A}"/>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BF7CE4DA-46EF-4A3C-8EE4-734E33D87588}"/>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BD312823-7E1F-4358-B5A1-5FFB22B58FCB}"/>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85CE388-7ADE-4AF9-AC48-B28E6A5E48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107A8F-4376-4C3E-9158-28D28EB760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4676FC3-E6FA-46FB-AE6F-A8447D571B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F4AFFD2-31B9-4CD7-946F-4C5F3AB86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180F855-F0AE-4CD2-B9DC-7C99C1BB94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34" name="楕円 533">
          <a:extLst>
            <a:ext uri="{FF2B5EF4-FFF2-40B4-BE49-F238E27FC236}">
              <a16:creationId xmlns:a16="http://schemas.microsoft.com/office/drawing/2014/main" id="{D920510A-8F53-46C8-880E-35153705D76E}"/>
            </a:ext>
          </a:extLst>
        </xdr:cNvPr>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BA0E89D-0D7B-4D56-98B6-7F4F3EF137D3}"/>
            </a:ext>
          </a:extLst>
        </xdr:cNvPr>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36" name="楕円 535">
          <a:extLst>
            <a:ext uri="{FF2B5EF4-FFF2-40B4-BE49-F238E27FC236}">
              <a16:creationId xmlns:a16="http://schemas.microsoft.com/office/drawing/2014/main" id="{A5EAE96A-7EF7-49C5-8369-E934EB56F20D}"/>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136616</xdr:rowOff>
    </xdr:to>
    <xdr:cxnSp macro="">
      <xdr:nvCxnSpPr>
        <xdr:cNvPr id="537" name="直線コネクタ 536">
          <a:extLst>
            <a:ext uri="{FF2B5EF4-FFF2-40B4-BE49-F238E27FC236}">
              <a16:creationId xmlns:a16="http://schemas.microsoft.com/office/drawing/2014/main" id="{5567A852-3799-46F1-8994-F201CD16FC2D}"/>
            </a:ext>
          </a:extLst>
        </xdr:cNvPr>
        <xdr:cNvCxnSpPr/>
      </xdr:nvCxnSpPr>
      <xdr:spPr>
        <a:xfrm>
          <a:off x="15481300" y="64655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538" name="楕円 537">
          <a:extLst>
            <a:ext uri="{FF2B5EF4-FFF2-40B4-BE49-F238E27FC236}">
              <a16:creationId xmlns:a16="http://schemas.microsoft.com/office/drawing/2014/main" id="{B1071593-2169-41CC-B09E-FA32F85748C6}"/>
            </a:ext>
          </a:extLst>
        </xdr:cNvPr>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121920</xdr:rowOff>
    </xdr:to>
    <xdr:cxnSp macro="">
      <xdr:nvCxnSpPr>
        <xdr:cNvPr id="539" name="直線コネクタ 538">
          <a:extLst>
            <a:ext uri="{FF2B5EF4-FFF2-40B4-BE49-F238E27FC236}">
              <a16:creationId xmlns:a16="http://schemas.microsoft.com/office/drawing/2014/main" id="{D854E41E-69B2-405D-8F57-06423A2F5217}"/>
            </a:ext>
          </a:extLst>
        </xdr:cNvPr>
        <xdr:cNvCxnSpPr/>
      </xdr:nvCxnSpPr>
      <xdr:spPr>
        <a:xfrm>
          <a:off x="14592300" y="640352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540" name="楕円 539">
          <a:extLst>
            <a:ext uri="{FF2B5EF4-FFF2-40B4-BE49-F238E27FC236}">
              <a16:creationId xmlns:a16="http://schemas.microsoft.com/office/drawing/2014/main" id="{C92A519F-3497-49D1-BB5F-32DA8F86C2FD}"/>
            </a:ext>
          </a:extLst>
        </xdr:cNvPr>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59872</xdr:rowOff>
    </xdr:to>
    <xdr:cxnSp macro="">
      <xdr:nvCxnSpPr>
        <xdr:cNvPr id="541" name="直線コネクタ 540">
          <a:extLst>
            <a:ext uri="{FF2B5EF4-FFF2-40B4-BE49-F238E27FC236}">
              <a16:creationId xmlns:a16="http://schemas.microsoft.com/office/drawing/2014/main" id="{D90FEB0F-1EDA-493C-A3FF-64551F97384A}"/>
            </a:ext>
          </a:extLst>
        </xdr:cNvPr>
        <xdr:cNvCxnSpPr/>
      </xdr:nvCxnSpPr>
      <xdr:spPr>
        <a:xfrm>
          <a:off x="13703300" y="63839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121739</xdr:rowOff>
    </xdr:from>
    <xdr:to>
      <xdr:col>67</xdr:col>
      <xdr:colOff>101600</xdr:colOff>
      <xdr:row>37</xdr:row>
      <xdr:rowOff>51889</xdr:rowOff>
    </xdr:to>
    <xdr:sp macro="" textlink="">
      <xdr:nvSpPr>
        <xdr:cNvPr id="542" name="楕円 541">
          <a:extLst>
            <a:ext uri="{FF2B5EF4-FFF2-40B4-BE49-F238E27FC236}">
              <a16:creationId xmlns:a16="http://schemas.microsoft.com/office/drawing/2014/main" id="{3E6320C2-C897-4A41-9059-E1D7482093FC}"/>
            </a:ext>
          </a:extLst>
        </xdr:cNvPr>
        <xdr:cNvSpPr/>
      </xdr:nvSpPr>
      <xdr:spPr>
        <a:xfrm>
          <a:off x="12763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1089</xdr:rowOff>
    </xdr:from>
    <xdr:to>
      <xdr:col>71</xdr:col>
      <xdr:colOff>177800</xdr:colOff>
      <xdr:row>37</xdr:row>
      <xdr:rowOff>40277</xdr:rowOff>
    </xdr:to>
    <xdr:cxnSp macro="">
      <xdr:nvCxnSpPr>
        <xdr:cNvPr id="543" name="直線コネクタ 542">
          <a:extLst>
            <a:ext uri="{FF2B5EF4-FFF2-40B4-BE49-F238E27FC236}">
              <a16:creationId xmlns:a16="http://schemas.microsoft.com/office/drawing/2014/main" id="{0EB78DD8-10CC-4AEC-AA89-25C28A06D2AA}"/>
            </a:ext>
          </a:extLst>
        </xdr:cNvPr>
        <xdr:cNvCxnSpPr/>
      </xdr:nvCxnSpPr>
      <xdr:spPr>
        <a:xfrm>
          <a:off x="12814300" y="634473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3AE97612-AD64-4DA3-B189-2ECEEB1D62C1}"/>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1773BCE5-6E7F-4825-BD93-9720DF55F4BB}"/>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271BAF9-77E9-41B8-BD7D-AF63E71AA280}"/>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1910A8D-D1F9-4FE0-8282-3191C48A752A}"/>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77AA133-8A5F-48AD-8CFB-D1455A0283B5}"/>
            </a:ext>
          </a:extLst>
        </xdr:cNvPr>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C207996E-E9C0-4518-AA9F-ED0A819CD9E6}"/>
            </a:ext>
          </a:extLst>
        </xdr:cNvPr>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E25A931-7AEA-4669-BDDD-70A1C319B3B4}"/>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127471DE-AFA3-46A2-B83A-EC8955515D25}"/>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A268D20-6A6F-45B1-8D9A-7D4D7336B5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A3929CF-EC75-4B1A-B5FA-370333EFAB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10EE4653-D37E-4435-8830-B9AFCD8B87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2EE24507-CD89-40FB-BC73-463A1991C7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8E155A2-59C3-4FB7-A567-B466BD5167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72C7F598-B703-48FF-9F53-E61292905F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C66B9615-EC13-4D23-B073-81E5916A0A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2377BFC-57FB-4DEC-9C22-EF8A4FD3B2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2029745-0665-4BA0-96A1-C42748A01E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1538FCF-C28E-40CE-A972-73CD09AA03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A4B01D6F-8E76-4907-8557-0ADCF873F47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2CD92052-2B40-4A21-BB1D-96BEB112B5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E0785B9E-32DD-4730-BD1B-A993779D25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0698F9F-8BFC-4070-90BB-39BA144B797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6C45FD51-03E1-41E0-9D94-1ABF7765F3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BD90E8D0-0585-42B9-81B4-09AB2BE4427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72B57D4-46B6-4E08-B834-CE1B6E2E6CB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29DCE355-686F-4808-8BED-EB2396F29B0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DA352F0-51F7-43D7-9542-BA7B7DC6C2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754A1256-2160-4027-9326-C0337938FF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A580EF2-A822-4021-97C7-C7A8A2A16C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B9C82A29-6417-4362-96BC-93EB738BD61F}"/>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37604C39-BE8F-4946-8BD5-BBE6BF69C6B6}"/>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2F24BE57-470B-44A4-BC93-195B0E63DC66}"/>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9E2F880-E8FF-49DE-8BC7-A7DBC781B216}"/>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D1D224DC-ACAE-4206-8D7E-B74FD9EFA6F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257573ED-2A7D-45B9-8367-10A535803357}"/>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E5F0C5D-D955-4CE8-87C2-C95498B1749C}"/>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51E3CE0E-E683-4ECF-B25C-94E2158A2ACF}"/>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154CC922-0040-4858-9C8B-16FE1E8E3782}"/>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DADE3D1A-C35D-472F-B673-34234748E181}"/>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6722272B-14DD-4BF6-AF00-279B5D59CFC6}"/>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2764FB5-EDA9-41A1-9460-372F7B9BCC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7F56397-0550-4A7B-BD65-A8226D62B5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55A02B3-9EF2-4772-8CB5-7C5CE1EF9F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BBF81B8-3FA1-48A6-9D1F-FB30F22E7F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EB5BB8C-85C4-46C3-AA9F-1216EE84D1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122482</xdr:rowOff>
    </xdr:from>
    <xdr:to>
      <xdr:col>116</xdr:col>
      <xdr:colOff>114300</xdr:colOff>
      <xdr:row>39</xdr:row>
      <xdr:rowOff>52632</xdr:rowOff>
    </xdr:to>
    <xdr:sp macro="" textlink="">
      <xdr:nvSpPr>
        <xdr:cNvPr id="589" name="楕円 588">
          <a:extLst>
            <a:ext uri="{FF2B5EF4-FFF2-40B4-BE49-F238E27FC236}">
              <a16:creationId xmlns:a16="http://schemas.microsoft.com/office/drawing/2014/main" id="{DE5A34BC-C5DE-4D5D-AFF5-D90E1D9F23BB}"/>
            </a:ext>
          </a:extLst>
        </xdr:cNvPr>
        <xdr:cNvSpPr/>
      </xdr:nvSpPr>
      <xdr:spPr>
        <a:xfrm>
          <a:off x="22110700" y="66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145359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9356B738-27B5-4794-93E9-2CE43C96F28B}"/>
            </a:ext>
          </a:extLst>
        </xdr:cNvPr>
        <xdr:cNvSpPr txBox="1"/>
      </xdr:nvSpPr>
      <xdr:spPr>
        <a:xfrm>
          <a:off x="22199600" y="648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153297</xdr:rowOff>
    </xdr:from>
    <xdr:to>
      <xdr:col>112</xdr:col>
      <xdr:colOff>38100</xdr:colOff>
      <xdr:row>39</xdr:row>
      <xdr:rowOff>83447</xdr:rowOff>
    </xdr:to>
    <xdr:sp macro="" textlink="">
      <xdr:nvSpPr>
        <xdr:cNvPr id="591" name="楕円 590">
          <a:extLst>
            <a:ext uri="{FF2B5EF4-FFF2-40B4-BE49-F238E27FC236}">
              <a16:creationId xmlns:a16="http://schemas.microsoft.com/office/drawing/2014/main" id="{E2220C6F-E06C-4004-A96C-757955AE8E23}"/>
            </a:ext>
          </a:extLst>
        </xdr:cNvPr>
        <xdr:cNvSpPr/>
      </xdr:nvSpPr>
      <xdr:spPr>
        <a:xfrm>
          <a:off x="21272500" y="66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1832</xdr:rowOff>
    </xdr:from>
    <xdr:to>
      <xdr:col>116</xdr:col>
      <xdr:colOff>63500</xdr:colOff>
      <xdr:row>39</xdr:row>
      <xdr:rowOff>32647</xdr:rowOff>
    </xdr:to>
    <xdr:cxnSp macro="">
      <xdr:nvCxnSpPr>
        <xdr:cNvPr id="592" name="直線コネクタ 591">
          <a:extLst>
            <a:ext uri="{FF2B5EF4-FFF2-40B4-BE49-F238E27FC236}">
              <a16:creationId xmlns:a16="http://schemas.microsoft.com/office/drawing/2014/main" id="{CE586F30-A13C-4DF7-AE38-F5200636E8AB}"/>
            </a:ext>
          </a:extLst>
        </xdr:cNvPr>
        <xdr:cNvCxnSpPr/>
      </xdr:nvCxnSpPr>
      <xdr:spPr>
        <a:xfrm flipV="1">
          <a:off x="21323300" y="6688382"/>
          <a:ext cx="8382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158523</xdr:rowOff>
    </xdr:from>
    <xdr:to>
      <xdr:col>107</xdr:col>
      <xdr:colOff>101600</xdr:colOff>
      <xdr:row>39</xdr:row>
      <xdr:rowOff>88673</xdr:rowOff>
    </xdr:to>
    <xdr:sp macro="" textlink="">
      <xdr:nvSpPr>
        <xdr:cNvPr id="593" name="楕円 592">
          <a:extLst>
            <a:ext uri="{FF2B5EF4-FFF2-40B4-BE49-F238E27FC236}">
              <a16:creationId xmlns:a16="http://schemas.microsoft.com/office/drawing/2014/main" id="{B9C9160D-3E07-40A0-8A05-8D1AACEF2538}"/>
            </a:ext>
          </a:extLst>
        </xdr:cNvPr>
        <xdr:cNvSpPr/>
      </xdr:nvSpPr>
      <xdr:spPr>
        <a:xfrm>
          <a:off x="20383500" y="66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32647</xdr:rowOff>
    </xdr:from>
    <xdr:to>
      <xdr:col>111</xdr:col>
      <xdr:colOff>177800</xdr:colOff>
      <xdr:row>39</xdr:row>
      <xdr:rowOff>37873</xdr:rowOff>
    </xdr:to>
    <xdr:cxnSp macro="">
      <xdr:nvCxnSpPr>
        <xdr:cNvPr id="594" name="直線コネクタ 593">
          <a:extLst>
            <a:ext uri="{FF2B5EF4-FFF2-40B4-BE49-F238E27FC236}">
              <a16:creationId xmlns:a16="http://schemas.microsoft.com/office/drawing/2014/main" id="{1BD4FC2D-78BB-45E8-B9F9-73B152C83D2B}"/>
            </a:ext>
          </a:extLst>
        </xdr:cNvPr>
        <xdr:cNvCxnSpPr/>
      </xdr:nvCxnSpPr>
      <xdr:spPr>
        <a:xfrm flipV="1">
          <a:off x="20434300" y="671919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14624</xdr:rowOff>
    </xdr:from>
    <xdr:to>
      <xdr:col>102</xdr:col>
      <xdr:colOff>165100</xdr:colOff>
      <xdr:row>39</xdr:row>
      <xdr:rowOff>116224</xdr:rowOff>
    </xdr:to>
    <xdr:sp macro="" textlink="">
      <xdr:nvSpPr>
        <xdr:cNvPr id="595" name="楕円 594">
          <a:extLst>
            <a:ext uri="{FF2B5EF4-FFF2-40B4-BE49-F238E27FC236}">
              <a16:creationId xmlns:a16="http://schemas.microsoft.com/office/drawing/2014/main" id="{8A5221BF-CB00-450A-A188-7D71C2639F72}"/>
            </a:ext>
          </a:extLst>
        </xdr:cNvPr>
        <xdr:cNvSpPr/>
      </xdr:nvSpPr>
      <xdr:spPr>
        <a:xfrm>
          <a:off x="19494500" y="67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37873</xdr:rowOff>
    </xdr:from>
    <xdr:to>
      <xdr:col>107</xdr:col>
      <xdr:colOff>50800</xdr:colOff>
      <xdr:row>39</xdr:row>
      <xdr:rowOff>65424</xdr:rowOff>
    </xdr:to>
    <xdr:cxnSp macro="">
      <xdr:nvCxnSpPr>
        <xdr:cNvPr id="596" name="直線コネクタ 595">
          <a:extLst>
            <a:ext uri="{FF2B5EF4-FFF2-40B4-BE49-F238E27FC236}">
              <a16:creationId xmlns:a16="http://schemas.microsoft.com/office/drawing/2014/main" id="{B6AB1A32-8CC7-4DAD-8839-D197CF2086A2}"/>
            </a:ext>
          </a:extLst>
        </xdr:cNvPr>
        <xdr:cNvCxnSpPr/>
      </xdr:nvCxnSpPr>
      <xdr:spPr>
        <a:xfrm flipV="1">
          <a:off x="19545300" y="6724423"/>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30562</xdr:rowOff>
    </xdr:from>
    <xdr:to>
      <xdr:col>98</xdr:col>
      <xdr:colOff>38100</xdr:colOff>
      <xdr:row>39</xdr:row>
      <xdr:rowOff>132162</xdr:rowOff>
    </xdr:to>
    <xdr:sp macro="" textlink="">
      <xdr:nvSpPr>
        <xdr:cNvPr id="597" name="楕円 596">
          <a:extLst>
            <a:ext uri="{FF2B5EF4-FFF2-40B4-BE49-F238E27FC236}">
              <a16:creationId xmlns:a16="http://schemas.microsoft.com/office/drawing/2014/main" id="{7E959474-0C3F-4CBB-9464-1A8D065EDA19}"/>
            </a:ext>
          </a:extLst>
        </xdr:cNvPr>
        <xdr:cNvSpPr/>
      </xdr:nvSpPr>
      <xdr:spPr>
        <a:xfrm>
          <a:off x="18605500" y="67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65424</xdr:rowOff>
    </xdr:from>
    <xdr:to>
      <xdr:col>102</xdr:col>
      <xdr:colOff>114300</xdr:colOff>
      <xdr:row>39</xdr:row>
      <xdr:rowOff>81362</xdr:rowOff>
    </xdr:to>
    <xdr:cxnSp macro="">
      <xdr:nvCxnSpPr>
        <xdr:cNvPr id="598" name="直線コネクタ 597">
          <a:extLst>
            <a:ext uri="{FF2B5EF4-FFF2-40B4-BE49-F238E27FC236}">
              <a16:creationId xmlns:a16="http://schemas.microsoft.com/office/drawing/2014/main" id="{C400819F-F75D-4190-A9BF-8D0C6498536E}"/>
            </a:ext>
          </a:extLst>
        </xdr:cNvPr>
        <xdr:cNvCxnSpPr/>
      </xdr:nvCxnSpPr>
      <xdr:spPr>
        <a:xfrm flipV="1">
          <a:off x="18656300" y="6751974"/>
          <a:ext cx="8890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81D16A-E52F-42E0-BD9C-8C9A45C1D8FD}"/>
            </a:ext>
          </a:extLst>
        </xdr:cNvPr>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5BA2597E-1B64-4797-8F8A-626D3AF6E9D5}"/>
            </a:ext>
          </a:extLst>
        </xdr:cNvPr>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9DE41600-8D43-40F1-8D76-B37CDF9499E9}"/>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B37E4D75-9099-4835-A02E-3D92839E4718}"/>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74574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515AB7FE-00CD-4127-80AD-AFA276BE182C}"/>
            </a:ext>
          </a:extLst>
        </xdr:cNvPr>
        <xdr:cNvSpPr txBox="1"/>
      </xdr:nvSpPr>
      <xdr:spPr>
        <a:xfrm>
          <a:off x="21043411" y="676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79800</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5748F19F-6BE3-4C95-B892-399BE44DBB7A}"/>
            </a:ext>
          </a:extLst>
        </xdr:cNvPr>
        <xdr:cNvSpPr txBox="1"/>
      </xdr:nvSpPr>
      <xdr:spPr>
        <a:xfrm>
          <a:off x="20167111" y="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107351</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4C3448E-DE40-4052-86D3-793920D8B573}"/>
            </a:ext>
          </a:extLst>
        </xdr:cNvPr>
        <xdr:cNvSpPr txBox="1"/>
      </xdr:nvSpPr>
      <xdr:spPr>
        <a:xfrm>
          <a:off x="19278111" y="67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123289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E0DCF2D-67FD-48D4-91AE-B825966662C4}"/>
            </a:ext>
          </a:extLst>
        </xdr:cNvPr>
        <xdr:cNvSpPr txBox="1"/>
      </xdr:nvSpPr>
      <xdr:spPr>
        <a:xfrm>
          <a:off x="18389111" y="68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1A19238-C358-4B78-B796-DEE46B72E4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7752317-1F3B-4FF7-8B52-6D0E260F33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BDB9270-E416-407E-B2C5-058EEABEA9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FF78B0F-07C3-4D2A-9CAF-4A7C540008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CC87FB5-8010-4ED2-8201-0AAB53DEF7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1636A56-9005-42EA-A083-B0402C53D0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494870E-F792-4229-93B3-43A1827B4D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E45D738-0F53-45B0-8C60-4B292389D3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9636F43A-0260-4513-9ECF-B29E247D1B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B863512-5C3C-4E43-BE66-AD14045A14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31C833B-6FCC-4DA9-92C2-67E51BD3D4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8CF547F0-25E3-4422-A831-40621CF2E8D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787192D7-E7E1-4422-BDB1-2A89E23B99C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960185E-05A2-4DB9-BA68-DFF6F4FF15F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58D1E4DA-D256-49D8-87A5-97D24E58F6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3A715ED5-3AD6-466E-8C5B-E48963FF0FC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CA73A400-3425-44EA-A37D-E9FCF128DC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86B797EC-515B-42D8-B518-39E3D22B58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EB28792E-2242-465C-823D-5B43B0199B4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1D0D2F0E-5C4A-46DA-AC9E-9B76596C85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11EF9721-732B-4920-9892-9B699991EF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7060092-73C6-4B19-985B-21255FF37C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C6E247-70D9-4B32-88C2-630B29237B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CAAE7604-12AB-4B56-A0F2-E2583A378D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1BF5598A-B514-40C9-81ED-8349A5019E56}"/>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1DBC6EFB-EF91-4B75-B11E-E840301B3312}"/>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9C0195ED-EFDF-4A17-9F35-1DA3D60F00BA}"/>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EA326CD-4239-40B8-95B1-569CD3120EB8}"/>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1C47F7CF-F4E0-4F2E-9C83-23697809DB6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16A6F88D-5592-4C81-A7BD-54B253CE5620}"/>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4516A5BD-B8F8-4EC8-9732-9AD2E74E709D}"/>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DD974BF-CB72-4FA5-BCBF-F414B94984C6}"/>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57F3432F-F254-4B21-A4E7-74402D449A48}"/>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FB78038B-062A-4578-ADF5-4614B4FC1939}"/>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AF2D5575-610B-4172-83CD-0C7B31B4B92A}"/>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E9C6333-6C9A-4872-A5ED-771EDEE1C1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F5FF03-1786-4C6A-850C-DEA1059C82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09E3B0F-FCC0-4DAC-888A-121CA4F385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1F1E9A0-99FC-4FBA-8C71-2EC2137700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0C65F87-DBAE-4082-90C5-6C9D60C43C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647" name="楕円 646">
          <a:extLst>
            <a:ext uri="{FF2B5EF4-FFF2-40B4-BE49-F238E27FC236}">
              <a16:creationId xmlns:a16="http://schemas.microsoft.com/office/drawing/2014/main" id="{6D4E9ED4-D735-4F96-A377-0EEBBA5AC772}"/>
            </a:ext>
          </a:extLst>
        </xdr:cNvPr>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95267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7CFE63CB-5AEB-442E-AEAD-108E1BE59F1C}"/>
            </a:ext>
          </a:extLst>
        </xdr:cNvPr>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649" name="楕円 648">
          <a:extLst>
            <a:ext uri="{FF2B5EF4-FFF2-40B4-BE49-F238E27FC236}">
              <a16:creationId xmlns:a16="http://schemas.microsoft.com/office/drawing/2014/main" id="{F0E0C7F7-3F47-440E-9157-C7F7C05B8B66}"/>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62</xdr:row>
      <xdr:rowOff>167640</xdr:rowOff>
    </xdr:to>
    <xdr:cxnSp macro="">
      <xdr:nvCxnSpPr>
        <xdr:cNvPr id="650" name="直線コネクタ 649">
          <a:extLst>
            <a:ext uri="{FF2B5EF4-FFF2-40B4-BE49-F238E27FC236}">
              <a16:creationId xmlns:a16="http://schemas.microsoft.com/office/drawing/2014/main" id="{DC3F35C2-6C6E-4435-906E-746365F7D5E0}"/>
            </a:ext>
          </a:extLst>
        </xdr:cNvPr>
        <xdr:cNvCxnSpPr/>
      </xdr:nvCxnSpPr>
      <xdr:spPr>
        <a:xfrm>
          <a:off x="15481300" y="107613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651" name="楕円 650">
          <a:extLst>
            <a:ext uri="{FF2B5EF4-FFF2-40B4-BE49-F238E27FC236}">
              <a16:creationId xmlns:a16="http://schemas.microsoft.com/office/drawing/2014/main" id="{96D1B630-5AA9-4F45-906D-8DC191D6168E}"/>
            </a:ext>
          </a:extLst>
        </xdr:cNvPr>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131445</xdr:rowOff>
    </xdr:to>
    <xdr:cxnSp macro="">
      <xdr:nvCxnSpPr>
        <xdr:cNvPr id="652" name="直線コネクタ 651">
          <a:extLst>
            <a:ext uri="{FF2B5EF4-FFF2-40B4-BE49-F238E27FC236}">
              <a16:creationId xmlns:a16="http://schemas.microsoft.com/office/drawing/2014/main" id="{D3CAC538-6BA1-4F5D-8B0E-C31D1572EEC9}"/>
            </a:ext>
          </a:extLst>
        </xdr:cNvPr>
        <xdr:cNvCxnSpPr/>
      </xdr:nvCxnSpPr>
      <xdr:spPr>
        <a:xfrm>
          <a:off x="14592300" y="10725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653" name="楕円 652">
          <a:extLst>
            <a:ext uri="{FF2B5EF4-FFF2-40B4-BE49-F238E27FC236}">
              <a16:creationId xmlns:a16="http://schemas.microsoft.com/office/drawing/2014/main" id="{F51FAA38-C092-483A-B91F-2340FA14611C}"/>
            </a:ext>
          </a:extLst>
        </xdr:cNvPr>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95250</xdr:rowOff>
    </xdr:to>
    <xdr:cxnSp macro="">
      <xdr:nvCxnSpPr>
        <xdr:cNvPr id="654" name="直線コネクタ 653">
          <a:extLst>
            <a:ext uri="{FF2B5EF4-FFF2-40B4-BE49-F238E27FC236}">
              <a16:creationId xmlns:a16="http://schemas.microsoft.com/office/drawing/2014/main" id="{A314E35B-B3D3-47E3-90BA-A109C7ADB554}"/>
            </a:ext>
          </a:extLst>
        </xdr:cNvPr>
        <xdr:cNvCxnSpPr/>
      </xdr:nvCxnSpPr>
      <xdr:spPr>
        <a:xfrm>
          <a:off x="13703300" y="1069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145415</xdr:rowOff>
    </xdr:from>
    <xdr:to>
      <xdr:col>67</xdr:col>
      <xdr:colOff>101600</xdr:colOff>
      <xdr:row>62</xdr:row>
      <xdr:rowOff>75565</xdr:rowOff>
    </xdr:to>
    <xdr:sp macro="" textlink="">
      <xdr:nvSpPr>
        <xdr:cNvPr id="655" name="楕円 654">
          <a:extLst>
            <a:ext uri="{FF2B5EF4-FFF2-40B4-BE49-F238E27FC236}">
              <a16:creationId xmlns:a16="http://schemas.microsoft.com/office/drawing/2014/main" id="{1449F5E0-DA4B-4197-A406-E574592DBE3C}"/>
            </a:ext>
          </a:extLst>
        </xdr:cNvPr>
        <xdr:cNvSpPr/>
      </xdr:nvSpPr>
      <xdr:spPr>
        <a:xfrm>
          <a:off x="12763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24765</xdr:rowOff>
    </xdr:from>
    <xdr:to>
      <xdr:col>71</xdr:col>
      <xdr:colOff>177800</xdr:colOff>
      <xdr:row>62</xdr:row>
      <xdr:rowOff>60960</xdr:rowOff>
    </xdr:to>
    <xdr:cxnSp macro="">
      <xdr:nvCxnSpPr>
        <xdr:cNvPr id="656" name="直線コネクタ 655">
          <a:extLst>
            <a:ext uri="{FF2B5EF4-FFF2-40B4-BE49-F238E27FC236}">
              <a16:creationId xmlns:a16="http://schemas.microsoft.com/office/drawing/2014/main" id="{26BA175C-75BE-40DE-A200-429C469E2993}"/>
            </a:ext>
          </a:extLst>
        </xdr:cNvPr>
        <xdr:cNvCxnSpPr/>
      </xdr:nvCxnSpPr>
      <xdr:spPr>
        <a:xfrm>
          <a:off x="12814300" y="10654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1F9440D6-7AF9-43E6-A1AD-BCDE3A12181D}"/>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E8EF52B-FD4D-47C1-9E29-D68147C2EFA0}"/>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90D12D7-BBAD-4286-9763-A6E4835A8239}"/>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530DFBB3-8468-4012-9FE2-5E813BE0B984}"/>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7124130-E6AB-4027-B7C3-806C9E9FEB6E}"/>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6AC7A5A-CA3E-4F3B-9112-BF97E8979905}"/>
            </a:ext>
          </a:extLst>
        </xdr:cNvPr>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DC1B4FA9-69FB-4EB4-96FD-518D0D60E47B}"/>
            </a:ext>
          </a:extLst>
        </xdr:cNvPr>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66692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D3343E2-6D05-49C8-84BA-2C483EDF6F58}"/>
            </a:ext>
          </a:extLst>
        </xdr:cNvPr>
        <xdr:cNvSpPr txBox="1"/>
      </xdr:nvSpPr>
      <xdr:spPr>
        <a:xfrm>
          <a:off x="12611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A2747C4-5B83-4E3E-97D8-448A8A97D3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97C8871-A39E-418B-A8CC-6D7CF3290F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36828CE-4306-49FD-B46B-AB2F825E11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51B43C58-040A-4A6C-B98F-764B3870C1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CBEDA35-FD4E-4A34-AA3D-437710E499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01A55A9-DAFE-48B1-9CEE-4EB3B630A7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2EC6E75-71FE-48BE-9EFE-C8AF271704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46A4E55-971E-4051-B74C-9CD16ABD0D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E3AFC49-8DD2-4F46-83CF-90D31C43A1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9157B6A-FAB6-4BDE-8766-8F4BCEFBED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2A04068-11CB-44A7-8947-EF975715E6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471548FF-1A63-4387-8247-D270F3C0792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21EF46C-AD94-4FA3-9E28-483756ED1F5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97E736C6-46C4-4295-8061-D505143D534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50C7326E-C3C0-434A-BB1C-BBD5D895C1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BDDBDB9-35E8-4547-8805-AC7BE039F30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6730A70-B4A3-41EA-BCE5-219D0624686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815A208-75BE-4BC3-805B-5F269D66C2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DF5A2147-E192-42A3-95DB-CC08AD97D2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79DD9CE-D5A8-40CE-A2A0-1D29BD8485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37CC26C-930B-4351-A684-C3C72B6D25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31F395B-8D2D-4D92-93D3-EE45D69367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71DB1144-B634-4F3F-8E2B-4295D24CEC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E209B797-749C-43C7-80A3-AF74E7112D6D}"/>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DC735887-41F1-4E25-8AD7-C1D00CC122C6}"/>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EABF3E28-5B22-4EC5-9A52-BBC52056DF13}"/>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33697CD5-17F6-4A89-92B5-00840DF4F619}"/>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EC08F37-13A6-4B5C-A4B2-F4FAC1121F89}"/>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62154BC3-DB4B-4A76-950D-0C0AD901FC09}"/>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97A69100-68E7-4784-9A99-0376B1D07349}"/>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6B280F2C-D931-4EEB-B2B6-DA713CDF2954}"/>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B62215CE-BA79-45F6-A438-09A3926B662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62F9B311-EA35-4203-9F2D-0B3024D4C3F5}"/>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26482B73-57EA-4EF1-A954-952169B8F114}"/>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6045FE3-7FF1-46BC-8287-5872BB3386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1776F1E-DF63-46B5-8FD3-269436E45C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0C9415B-46DD-4F35-B082-1472633520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A11EECD-BB2A-4DEB-873D-CA3C5DB4C3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4310FA-6C70-4A87-A776-ED220C3471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04" name="楕円 703">
          <a:extLst>
            <a:ext uri="{FF2B5EF4-FFF2-40B4-BE49-F238E27FC236}">
              <a16:creationId xmlns:a16="http://schemas.microsoft.com/office/drawing/2014/main" id="{8203BAE0-0C41-4FE1-A95B-BCD700D1CEFA}"/>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EA547DA4-1E1D-4B04-B948-63F7A42CDA88}"/>
            </a:ext>
          </a:extLst>
        </xdr:cNvPr>
        <xdr:cNvSpPr txBox="1"/>
      </xdr:nvSpPr>
      <xdr:spPr>
        <a:xfrm>
          <a:off x="22199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06" name="楕円 705">
          <a:extLst>
            <a:ext uri="{FF2B5EF4-FFF2-40B4-BE49-F238E27FC236}">
              <a16:creationId xmlns:a16="http://schemas.microsoft.com/office/drawing/2014/main" id="{5E157CAA-3C67-48F2-A397-FB1A3E330A4D}"/>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707" name="直線コネクタ 706">
          <a:extLst>
            <a:ext uri="{FF2B5EF4-FFF2-40B4-BE49-F238E27FC236}">
              <a16:creationId xmlns:a16="http://schemas.microsoft.com/office/drawing/2014/main" id="{07964C9B-5954-4AF2-B4B1-9F6805C48C44}"/>
            </a:ext>
          </a:extLst>
        </xdr:cNvPr>
        <xdr:cNvCxnSpPr/>
      </xdr:nvCxnSpPr>
      <xdr:spPr>
        <a:xfrm>
          <a:off x="21323300" y="10873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708" name="楕円 707">
          <a:extLst>
            <a:ext uri="{FF2B5EF4-FFF2-40B4-BE49-F238E27FC236}">
              <a16:creationId xmlns:a16="http://schemas.microsoft.com/office/drawing/2014/main" id="{F7275C98-DC34-436F-9CE9-B717ACB362DC}"/>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709" name="直線コネクタ 708">
          <a:extLst>
            <a:ext uri="{FF2B5EF4-FFF2-40B4-BE49-F238E27FC236}">
              <a16:creationId xmlns:a16="http://schemas.microsoft.com/office/drawing/2014/main" id="{2564E552-7C18-4FEE-8A24-59067BF2743E}"/>
            </a:ext>
          </a:extLst>
        </xdr:cNvPr>
        <xdr:cNvCxnSpPr/>
      </xdr:nvCxnSpPr>
      <xdr:spPr>
        <a:xfrm>
          <a:off x="20434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0" name="楕円 709">
          <a:extLst>
            <a:ext uri="{FF2B5EF4-FFF2-40B4-BE49-F238E27FC236}">
              <a16:creationId xmlns:a16="http://schemas.microsoft.com/office/drawing/2014/main" id="{633C204D-0D2F-4B13-96AD-4AF65FC533F2}"/>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80010</xdr:rowOff>
    </xdr:to>
    <xdr:cxnSp macro="">
      <xdr:nvCxnSpPr>
        <xdr:cNvPr id="711" name="直線コネクタ 710">
          <a:extLst>
            <a:ext uri="{FF2B5EF4-FFF2-40B4-BE49-F238E27FC236}">
              <a16:creationId xmlns:a16="http://schemas.microsoft.com/office/drawing/2014/main" id="{05029C0C-3E71-4F44-ABBD-29F02E6C1DFD}"/>
            </a:ext>
          </a:extLst>
        </xdr:cNvPr>
        <xdr:cNvCxnSpPr/>
      </xdr:nvCxnSpPr>
      <xdr:spPr>
        <a:xfrm flipV="1">
          <a:off x="19545300" y="1087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2" name="楕円 711">
          <a:extLst>
            <a:ext uri="{FF2B5EF4-FFF2-40B4-BE49-F238E27FC236}">
              <a16:creationId xmlns:a16="http://schemas.microsoft.com/office/drawing/2014/main" id="{BC39F116-5D66-453C-852B-B445981955A4}"/>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3" name="直線コネクタ 712">
          <a:extLst>
            <a:ext uri="{FF2B5EF4-FFF2-40B4-BE49-F238E27FC236}">
              <a16:creationId xmlns:a16="http://schemas.microsoft.com/office/drawing/2014/main" id="{CBC8CCDD-20A5-42E5-87E9-AAA0012FB901}"/>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1DD60374-9A35-4771-BA6D-F7705DF31E06}"/>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54DCD532-24C8-416D-B79C-D26F14ED17A4}"/>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6142BE70-2163-4FB8-A37C-9648358841C4}"/>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7DEAF134-11F7-452D-87A5-CF2A4E555D76}"/>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18" name="n_1mainValue【保健センター・保健所】&#10;一人当たり面積">
          <a:extLst>
            <a:ext uri="{FF2B5EF4-FFF2-40B4-BE49-F238E27FC236}">
              <a16:creationId xmlns:a16="http://schemas.microsoft.com/office/drawing/2014/main" id="{2CCA4BC9-C2AC-4A05-AD2A-BDCDF2BE3DA3}"/>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19" name="n_2mainValue【保健センター・保健所】&#10;一人当たり面積">
          <a:extLst>
            <a:ext uri="{FF2B5EF4-FFF2-40B4-BE49-F238E27FC236}">
              <a16:creationId xmlns:a16="http://schemas.microsoft.com/office/drawing/2014/main" id="{3860FE1D-BBCA-49B1-B843-77E7CF1EDE68}"/>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0" name="n_3mainValue【保健センター・保健所】&#10;一人当たり面積">
          <a:extLst>
            <a:ext uri="{FF2B5EF4-FFF2-40B4-BE49-F238E27FC236}">
              <a16:creationId xmlns:a16="http://schemas.microsoft.com/office/drawing/2014/main" id="{AA3DBA21-41B6-4974-9C4C-E23D9BF51597}"/>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1" name="n_4mainValue【保健センター・保健所】&#10;一人当たり面積">
          <a:extLst>
            <a:ext uri="{FF2B5EF4-FFF2-40B4-BE49-F238E27FC236}">
              <a16:creationId xmlns:a16="http://schemas.microsoft.com/office/drawing/2014/main" id="{9A72D27A-1AD5-4130-9DA8-924764593794}"/>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25ED93C-DEB2-4C94-84D3-89489937BC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F7BA616-2BEF-449E-9C05-AF902A4BFD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09C447B-110C-484E-A3E3-6E3486D295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A3CAD718-239D-4426-8751-A58F1423C0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D2D3377-0099-48A9-A8F1-DA111CB3C4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452B05A-C760-441F-A5D2-7068DFEF15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A39D1D6-29E8-4430-A04D-1A7EBC736D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21FE34B2-E9A5-4694-976D-39B9DEC89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A110D00B-6971-48EE-BFFE-07E9C8178B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C231BB3-72E9-4315-A876-E0D85F42E4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7B2EC000-8792-40F6-9299-FC9274640A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B93B1C95-9ADD-4B17-B4F3-2BF64348E98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9369A5C9-659B-40F9-A851-4972BD4BBE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B15B7386-DAAA-4E56-B7BF-AD2B742ABC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FD63E54-860B-45A6-94C0-9705A83C49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72C9794B-9179-433A-863D-246F5ED47D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5F795A2-0DB5-407A-9BFB-718E32A17F5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90E768F-0DE8-499C-AD25-F9C62991B70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E723026C-761A-4A1B-B318-B489E80C9B2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F0AC4975-AC0E-4CD0-A6A9-58759D1F4C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AE92960E-1DCA-4F89-AE18-CFD437D4D98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8D9F9E0A-300C-42C2-AD5D-2BF666388F7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AC7776E4-42BA-4811-991B-D5219EEE8CC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7473010-B9CA-46C4-B5F1-7824C8E7CE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88AEC543-AF62-4E50-A473-49B49714835A}"/>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285BC727-34FA-426D-A5FD-BE789FE6228C}"/>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75AB581-FBEF-4759-9543-E7AB4967E1D3}"/>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A334E671-251E-489E-ABB5-DA1382FB9F5C}"/>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317DE11A-9431-4DD9-BFCB-7577556FC445}"/>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47AF0D26-4732-4C63-8A7F-92C39B93C62E}"/>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F74EDE13-9B6D-4543-BBEA-FEA4742570F3}"/>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FEDA4D4E-D74F-4ABA-9049-A10E1D3C74EB}"/>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51648664-4899-42B2-ABB6-D18F5C6CD03C}"/>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399DC0DF-BC9D-43C7-B9BA-37F0D10337C4}"/>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F6F0B436-CF59-4145-B224-70FAC61FDC6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760BC42-F035-47FA-B71C-3983F958AF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F38B4FC-784F-433C-B82A-3AA9720E5D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99C5788-8DF1-4BA2-961D-B4D5B04FCB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21A6AB9-8AA8-412F-B15E-C5B06E81F7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29884B5-B11E-4D18-956E-FA305EDE05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62" name="楕円 761">
          <a:extLst>
            <a:ext uri="{FF2B5EF4-FFF2-40B4-BE49-F238E27FC236}">
              <a16:creationId xmlns:a16="http://schemas.microsoft.com/office/drawing/2014/main" id="{FA524E08-07C2-4A33-BAE2-2B09E4827F0D}"/>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426BC129-87F6-43AC-B115-2714824B3616}"/>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764" name="楕円 763">
          <a:extLst>
            <a:ext uri="{FF2B5EF4-FFF2-40B4-BE49-F238E27FC236}">
              <a16:creationId xmlns:a16="http://schemas.microsoft.com/office/drawing/2014/main" id="{31CF2631-2340-4008-8BC6-595CDF062934}"/>
            </a:ext>
          </a:extLst>
        </xdr:cNvPr>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91439</xdr:rowOff>
    </xdr:from>
    <xdr:to>
      <xdr:col>85</xdr:col>
      <xdr:colOff>127000</xdr:colOff>
      <xdr:row>81</xdr:row>
      <xdr:rowOff>161925</xdr:rowOff>
    </xdr:to>
    <xdr:cxnSp macro="">
      <xdr:nvCxnSpPr>
        <xdr:cNvPr id="765" name="直線コネクタ 764">
          <a:extLst>
            <a:ext uri="{FF2B5EF4-FFF2-40B4-BE49-F238E27FC236}">
              <a16:creationId xmlns:a16="http://schemas.microsoft.com/office/drawing/2014/main" id="{2FAFAA22-97F7-41C4-A1A8-DB9567A6C57F}"/>
            </a:ext>
          </a:extLst>
        </xdr:cNvPr>
        <xdr:cNvCxnSpPr/>
      </xdr:nvCxnSpPr>
      <xdr:spPr>
        <a:xfrm>
          <a:off x="15481300" y="13978889"/>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766" name="楕円 765">
          <a:extLst>
            <a:ext uri="{FF2B5EF4-FFF2-40B4-BE49-F238E27FC236}">
              <a16:creationId xmlns:a16="http://schemas.microsoft.com/office/drawing/2014/main" id="{C0E95509-197C-402A-A2CC-A605094F2BFE}"/>
            </a:ext>
          </a:extLst>
        </xdr:cNvPr>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91439</xdr:rowOff>
    </xdr:to>
    <xdr:cxnSp macro="">
      <xdr:nvCxnSpPr>
        <xdr:cNvPr id="767" name="直線コネクタ 766">
          <a:extLst>
            <a:ext uri="{FF2B5EF4-FFF2-40B4-BE49-F238E27FC236}">
              <a16:creationId xmlns:a16="http://schemas.microsoft.com/office/drawing/2014/main" id="{065C1BF9-3FD0-4414-9908-9FBCF3FC4FC9}"/>
            </a:ext>
          </a:extLst>
        </xdr:cNvPr>
        <xdr:cNvCxnSpPr/>
      </xdr:nvCxnSpPr>
      <xdr:spPr>
        <a:xfrm>
          <a:off x="14592300" y="13933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99695</xdr:rowOff>
    </xdr:from>
    <xdr:to>
      <xdr:col>72</xdr:col>
      <xdr:colOff>38100</xdr:colOff>
      <xdr:row>81</xdr:row>
      <xdr:rowOff>29845</xdr:rowOff>
    </xdr:to>
    <xdr:sp macro="" textlink="">
      <xdr:nvSpPr>
        <xdr:cNvPr id="768" name="楕円 767">
          <a:extLst>
            <a:ext uri="{FF2B5EF4-FFF2-40B4-BE49-F238E27FC236}">
              <a16:creationId xmlns:a16="http://schemas.microsoft.com/office/drawing/2014/main" id="{53D1591E-8F72-4D9E-91AE-EF9664CE6278}"/>
            </a:ext>
          </a:extLst>
        </xdr:cNvPr>
        <xdr:cNvSpPr/>
      </xdr:nvSpPr>
      <xdr:spPr>
        <a:xfrm>
          <a:off x="13652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81</xdr:row>
      <xdr:rowOff>45720</xdr:rowOff>
    </xdr:to>
    <xdr:cxnSp macro="">
      <xdr:nvCxnSpPr>
        <xdr:cNvPr id="769" name="直線コネクタ 768">
          <a:extLst>
            <a:ext uri="{FF2B5EF4-FFF2-40B4-BE49-F238E27FC236}">
              <a16:creationId xmlns:a16="http://schemas.microsoft.com/office/drawing/2014/main" id="{34F461F8-BA81-4EE7-9984-F9F4F1447C38}"/>
            </a:ext>
          </a:extLst>
        </xdr:cNvPr>
        <xdr:cNvCxnSpPr/>
      </xdr:nvCxnSpPr>
      <xdr:spPr>
        <a:xfrm>
          <a:off x="13703300" y="138664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31114</xdr:rowOff>
    </xdr:from>
    <xdr:to>
      <xdr:col>67</xdr:col>
      <xdr:colOff>101600</xdr:colOff>
      <xdr:row>80</xdr:row>
      <xdr:rowOff>132714</xdr:rowOff>
    </xdr:to>
    <xdr:sp macro="" textlink="">
      <xdr:nvSpPr>
        <xdr:cNvPr id="770" name="楕円 769">
          <a:extLst>
            <a:ext uri="{FF2B5EF4-FFF2-40B4-BE49-F238E27FC236}">
              <a16:creationId xmlns:a16="http://schemas.microsoft.com/office/drawing/2014/main" id="{865B320F-1166-43BF-9E66-5BE960CA7A2B}"/>
            </a:ext>
          </a:extLst>
        </xdr:cNvPr>
        <xdr:cNvSpPr/>
      </xdr:nvSpPr>
      <xdr:spPr>
        <a:xfrm>
          <a:off x="12763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81914</xdr:rowOff>
    </xdr:from>
    <xdr:to>
      <xdr:col>71</xdr:col>
      <xdr:colOff>177800</xdr:colOff>
      <xdr:row>80</xdr:row>
      <xdr:rowOff>150495</xdr:rowOff>
    </xdr:to>
    <xdr:cxnSp macro="">
      <xdr:nvCxnSpPr>
        <xdr:cNvPr id="771" name="直線コネクタ 770">
          <a:extLst>
            <a:ext uri="{FF2B5EF4-FFF2-40B4-BE49-F238E27FC236}">
              <a16:creationId xmlns:a16="http://schemas.microsoft.com/office/drawing/2014/main" id="{895D2D8D-08B3-4E1C-B7D2-568C56B86C8A}"/>
            </a:ext>
          </a:extLst>
        </xdr:cNvPr>
        <xdr:cNvCxnSpPr/>
      </xdr:nvCxnSpPr>
      <xdr:spPr>
        <a:xfrm>
          <a:off x="12814300" y="13797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41D1CE0E-9E16-4560-A2E5-959598996EF5}"/>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A2B70583-F8E6-4FAC-81CB-1EABC86CBEFB}"/>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4" name="n_3aveValue【消防施設】&#10;有形固定資産減価償却率">
          <a:extLst>
            <a:ext uri="{FF2B5EF4-FFF2-40B4-BE49-F238E27FC236}">
              <a16:creationId xmlns:a16="http://schemas.microsoft.com/office/drawing/2014/main" id="{CECD0CA7-0743-49AE-9C97-54657E1700DA}"/>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5" name="n_4aveValue【消防施設】&#10;有形固定資産減価償却率">
          <a:extLst>
            <a:ext uri="{FF2B5EF4-FFF2-40B4-BE49-F238E27FC236}">
              <a16:creationId xmlns:a16="http://schemas.microsoft.com/office/drawing/2014/main" id="{4B16DF20-629F-41CB-BEB9-0F88368C0E9A}"/>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776" name="n_1mainValue【消防施設】&#10;有形固定資産減価償却率">
          <a:extLst>
            <a:ext uri="{FF2B5EF4-FFF2-40B4-BE49-F238E27FC236}">
              <a16:creationId xmlns:a16="http://schemas.microsoft.com/office/drawing/2014/main" id="{CE410895-4ED3-4109-9D8D-D1A1A8C2FA94}"/>
            </a:ext>
          </a:extLst>
        </xdr:cNvPr>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777" name="n_2mainValue【消防施設】&#10;有形固定資産減価償却率">
          <a:extLst>
            <a:ext uri="{FF2B5EF4-FFF2-40B4-BE49-F238E27FC236}">
              <a16:creationId xmlns:a16="http://schemas.microsoft.com/office/drawing/2014/main" id="{60B86870-4EDE-4BB7-AA8A-FC2E14B31A58}"/>
            </a:ext>
          </a:extLst>
        </xdr:cNvPr>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778" name="n_3mainValue【消防施設】&#10;有形固定資産減価償却率">
          <a:extLst>
            <a:ext uri="{FF2B5EF4-FFF2-40B4-BE49-F238E27FC236}">
              <a16:creationId xmlns:a16="http://schemas.microsoft.com/office/drawing/2014/main" id="{D42039AF-58C2-41C6-BFCC-5E5473833323}"/>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149241</xdr:rowOff>
    </xdr:from>
    <xdr:ext cx="405111" cy="259045"/>
    <xdr:sp macro="" textlink="">
      <xdr:nvSpPr>
        <xdr:cNvPr id="779" name="n_4mainValue【消防施設】&#10;有形固定資産減価償却率">
          <a:extLst>
            <a:ext uri="{FF2B5EF4-FFF2-40B4-BE49-F238E27FC236}">
              <a16:creationId xmlns:a16="http://schemas.microsoft.com/office/drawing/2014/main" id="{5DA88D13-4FF2-4B3A-8921-2E95144C5473}"/>
            </a:ext>
          </a:extLst>
        </xdr:cNvPr>
        <xdr:cNvSpPr txBox="1"/>
      </xdr:nvSpPr>
      <xdr:spPr>
        <a:xfrm>
          <a:off x="12611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8BCBBC0-337A-47C9-906F-147D4FC00E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4B9AEE2F-5729-4AC0-BEF6-560D63AC39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97D8DD2-BE82-44CD-A340-DB1C42996B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12CD345B-3788-4368-AB9B-79E006C22A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3E2B6803-A2DE-4E76-9A8D-7DE9BE32FD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4F67A2D-456E-4F24-9232-82FF9393FD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DA84EE64-3F5F-4469-9E0D-CCF55E35D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8AA60812-5911-4ACD-ABF9-E2513613AF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1C617A3-C53C-4069-8FA0-3B2030C603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EB41B00-D445-4DB4-BF62-FA9771A7A6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A64B4865-B2EC-491B-9E16-FC13C361B2E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A69C69C2-D80B-4044-88B8-4467F288D80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AB39F9E9-58F4-4FF3-939D-2A6DDAC8A58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FEAD2F21-5DCF-4397-A941-DA5C89DE18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B7BCF18E-73C9-4915-842A-A0D6E5D193A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FFE0E249-C026-4849-9459-BACD8D2BD1A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CBA15B32-E68E-4FC8-991E-5FF42EDA3B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C9B17328-5D09-48E9-B282-060CBB8C805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61342ED6-43C4-4324-8E8E-2DE3DD1AC4D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8333F6D-577E-4CBE-915C-553E53F0BA6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655C022A-58A1-4E6C-A603-419AB6E08AC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79F341F2-9E18-4F1C-B753-092BABF18EC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10B2647-94A3-408C-89CF-9C3D6EF02E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E307A0E-6757-4B70-8470-9682BD292C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10CC78-CB41-4438-9E94-C32B6C8167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20E34780-3147-4CB8-B92C-58448E2A1376}"/>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C1190A58-C2D1-4175-ABC8-A9BA37A66A52}"/>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44717AA8-9E39-4DA8-B859-8DE0FD6FDCA7}"/>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E08CBEE5-FA22-457D-BCAA-1201BF51AC4C}"/>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584DCD45-4D37-43A3-B83F-28CA9BAB5DC1}"/>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1FFE7ABD-29A7-4F84-A5B3-2F9205B2C762}"/>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DC35A9E3-63A2-4CFA-A4A0-3D17FDD08A2B}"/>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5CA2C757-BB48-474B-98B6-20A14622D904}"/>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717E40F-80EF-4D6E-8104-367336025E14}"/>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B3FC42DA-8C51-4FB1-9310-3CA022821CE7}"/>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2C0190BD-193C-4350-B53F-C403084016BD}"/>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152432D-1537-402D-AEE1-F6F5E05D83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AE8266C-D377-417C-8B59-74CA038EEC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6D45778-F562-40EF-A461-77AF878E75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BDB1D2C-1BE7-43AB-8E1B-9F435B95BC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71241C2-5F33-463F-AD8A-FD365EA8DF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153851</xdr:rowOff>
    </xdr:from>
    <xdr:to>
      <xdr:col>116</xdr:col>
      <xdr:colOff>114300</xdr:colOff>
      <xdr:row>81</xdr:row>
      <xdr:rowOff>84001</xdr:rowOff>
    </xdr:to>
    <xdr:sp macro="" textlink="">
      <xdr:nvSpPr>
        <xdr:cNvPr id="821" name="楕円 820">
          <a:extLst>
            <a:ext uri="{FF2B5EF4-FFF2-40B4-BE49-F238E27FC236}">
              <a16:creationId xmlns:a16="http://schemas.microsoft.com/office/drawing/2014/main" id="{3644EE63-63CC-47F0-B65C-16F570F1655A}"/>
            </a:ext>
          </a:extLst>
        </xdr:cNvPr>
        <xdr:cNvSpPr/>
      </xdr:nvSpPr>
      <xdr:spPr>
        <a:xfrm>
          <a:off x="22110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5278</xdr:rowOff>
    </xdr:from>
    <xdr:ext cx="469744" cy="259045"/>
    <xdr:sp macro="" textlink="">
      <xdr:nvSpPr>
        <xdr:cNvPr id="822" name="【消防施設】&#10;一人当たり面積該当値テキスト">
          <a:extLst>
            <a:ext uri="{FF2B5EF4-FFF2-40B4-BE49-F238E27FC236}">
              <a16:creationId xmlns:a16="http://schemas.microsoft.com/office/drawing/2014/main" id="{125650C8-4A7F-4CA3-85C8-D4AD4EA13603}"/>
            </a:ext>
          </a:extLst>
        </xdr:cNvPr>
        <xdr:cNvSpPr txBox="1"/>
      </xdr:nvSpPr>
      <xdr:spPr>
        <a:xfrm>
          <a:off x="22199600" y="137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160382</xdr:rowOff>
    </xdr:from>
    <xdr:to>
      <xdr:col>112</xdr:col>
      <xdr:colOff>38100</xdr:colOff>
      <xdr:row>81</xdr:row>
      <xdr:rowOff>90532</xdr:rowOff>
    </xdr:to>
    <xdr:sp macro="" textlink="">
      <xdr:nvSpPr>
        <xdr:cNvPr id="823" name="楕円 822">
          <a:extLst>
            <a:ext uri="{FF2B5EF4-FFF2-40B4-BE49-F238E27FC236}">
              <a16:creationId xmlns:a16="http://schemas.microsoft.com/office/drawing/2014/main" id="{6C8CAEDF-53B3-4DCD-8711-1AF59ACB7511}"/>
            </a:ext>
          </a:extLst>
        </xdr:cNvPr>
        <xdr:cNvSpPr/>
      </xdr:nvSpPr>
      <xdr:spPr>
        <a:xfrm>
          <a:off x="2127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33201</xdr:rowOff>
    </xdr:from>
    <xdr:to>
      <xdr:col>116</xdr:col>
      <xdr:colOff>63500</xdr:colOff>
      <xdr:row>81</xdr:row>
      <xdr:rowOff>39732</xdr:rowOff>
    </xdr:to>
    <xdr:cxnSp macro="">
      <xdr:nvCxnSpPr>
        <xdr:cNvPr id="824" name="直線コネクタ 823">
          <a:extLst>
            <a:ext uri="{FF2B5EF4-FFF2-40B4-BE49-F238E27FC236}">
              <a16:creationId xmlns:a16="http://schemas.microsoft.com/office/drawing/2014/main" id="{6A42EC98-26F2-461D-96A5-152D83E9446E}"/>
            </a:ext>
          </a:extLst>
        </xdr:cNvPr>
        <xdr:cNvCxnSpPr/>
      </xdr:nvCxnSpPr>
      <xdr:spPr>
        <a:xfrm flipV="1">
          <a:off x="21323300" y="139206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160382</xdr:rowOff>
    </xdr:from>
    <xdr:to>
      <xdr:col>107</xdr:col>
      <xdr:colOff>101600</xdr:colOff>
      <xdr:row>81</xdr:row>
      <xdr:rowOff>90532</xdr:rowOff>
    </xdr:to>
    <xdr:sp macro="" textlink="">
      <xdr:nvSpPr>
        <xdr:cNvPr id="825" name="楕円 824">
          <a:extLst>
            <a:ext uri="{FF2B5EF4-FFF2-40B4-BE49-F238E27FC236}">
              <a16:creationId xmlns:a16="http://schemas.microsoft.com/office/drawing/2014/main" id="{466EAFAA-B218-4EAB-8C7C-46F2C766D197}"/>
            </a:ext>
          </a:extLst>
        </xdr:cNvPr>
        <xdr:cNvSpPr/>
      </xdr:nvSpPr>
      <xdr:spPr>
        <a:xfrm>
          <a:off x="2038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39732</xdr:rowOff>
    </xdr:from>
    <xdr:to>
      <xdr:col>111</xdr:col>
      <xdr:colOff>177800</xdr:colOff>
      <xdr:row>81</xdr:row>
      <xdr:rowOff>39732</xdr:rowOff>
    </xdr:to>
    <xdr:cxnSp macro="">
      <xdr:nvCxnSpPr>
        <xdr:cNvPr id="826" name="直線コネクタ 825">
          <a:extLst>
            <a:ext uri="{FF2B5EF4-FFF2-40B4-BE49-F238E27FC236}">
              <a16:creationId xmlns:a16="http://schemas.microsoft.com/office/drawing/2014/main" id="{7D84FC2F-8B1F-466E-BFF8-1FCC384A7B22}"/>
            </a:ext>
          </a:extLst>
        </xdr:cNvPr>
        <xdr:cNvCxnSpPr/>
      </xdr:nvCxnSpPr>
      <xdr:spPr>
        <a:xfrm>
          <a:off x="20434300" y="139271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8527</xdr:rowOff>
    </xdr:from>
    <xdr:to>
      <xdr:col>102</xdr:col>
      <xdr:colOff>165100</xdr:colOff>
      <xdr:row>81</xdr:row>
      <xdr:rowOff>110127</xdr:rowOff>
    </xdr:to>
    <xdr:sp macro="" textlink="">
      <xdr:nvSpPr>
        <xdr:cNvPr id="827" name="楕円 826">
          <a:extLst>
            <a:ext uri="{FF2B5EF4-FFF2-40B4-BE49-F238E27FC236}">
              <a16:creationId xmlns:a16="http://schemas.microsoft.com/office/drawing/2014/main" id="{38127F0D-CE0F-4E3A-8F3D-ED7D3C17BDD4}"/>
            </a:ext>
          </a:extLst>
        </xdr:cNvPr>
        <xdr:cNvSpPr/>
      </xdr:nvSpPr>
      <xdr:spPr>
        <a:xfrm>
          <a:off x="19494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39732</xdr:rowOff>
    </xdr:from>
    <xdr:to>
      <xdr:col>107</xdr:col>
      <xdr:colOff>50800</xdr:colOff>
      <xdr:row>81</xdr:row>
      <xdr:rowOff>59327</xdr:rowOff>
    </xdr:to>
    <xdr:cxnSp macro="">
      <xdr:nvCxnSpPr>
        <xdr:cNvPr id="828" name="直線コネクタ 827">
          <a:extLst>
            <a:ext uri="{FF2B5EF4-FFF2-40B4-BE49-F238E27FC236}">
              <a16:creationId xmlns:a16="http://schemas.microsoft.com/office/drawing/2014/main" id="{7E8DBDE6-CB07-4396-9EE3-086590930B44}"/>
            </a:ext>
          </a:extLst>
        </xdr:cNvPr>
        <xdr:cNvCxnSpPr/>
      </xdr:nvCxnSpPr>
      <xdr:spPr>
        <a:xfrm flipV="1">
          <a:off x="19545300" y="139271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15058</xdr:rowOff>
    </xdr:from>
    <xdr:to>
      <xdr:col>98</xdr:col>
      <xdr:colOff>38100</xdr:colOff>
      <xdr:row>81</xdr:row>
      <xdr:rowOff>116658</xdr:rowOff>
    </xdr:to>
    <xdr:sp macro="" textlink="">
      <xdr:nvSpPr>
        <xdr:cNvPr id="829" name="楕円 828">
          <a:extLst>
            <a:ext uri="{FF2B5EF4-FFF2-40B4-BE49-F238E27FC236}">
              <a16:creationId xmlns:a16="http://schemas.microsoft.com/office/drawing/2014/main" id="{ACDFEB03-9A8C-46FC-87CA-777680B58B69}"/>
            </a:ext>
          </a:extLst>
        </xdr:cNvPr>
        <xdr:cNvSpPr/>
      </xdr:nvSpPr>
      <xdr:spPr>
        <a:xfrm>
          <a:off x="18605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59327</xdr:rowOff>
    </xdr:from>
    <xdr:to>
      <xdr:col>102</xdr:col>
      <xdr:colOff>114300</xdr:colOff>
      <xdr:row>81</xdr:row>
      <xdr:rowOff>65858</xdr:rowOff>
    </xdr:to>
    <xdr:cxnSp macro="">
      <xdr:nvCxnSpPr>
        <xdr:cNvPr id="830" name="直線コネクタ 829">
          <a:extLst>
            <a:ext uri="{FF2B5EF4-FFF2-40B4-BE49-F238E27FC236}">
              <a16:creationId xmlns:a16="http://schemas.microsoft.com/office/drawing/2014/main" id="{68173331-5EEB-4B22-9EEE-6EC1637212AC}"/>
            </a:ext>
          </a:extLst>
        </xdr:cNvPr>
        <xdr:cNvCxnSpPr/>
      </xdr:nvCxnSpPr>
      <xdr:spPr>
        <a:xfrm flipV="1">
          <a:off x="18656300" y="139467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04CCB7F6-B886-4298-A7CB-08BAA81EDCD8}"/>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DA13D85A-91DE-4ECE-8D9E-579042702244}"/>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9CD44647-23C0-40A0-9BAC-24E241C35757}"/>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7AC43583-84DA-46E1-85C4-7DD23E3F26DA}"/>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107059</xdr:rowOff>
    </xdr:from>
    <xdr:ext cx="469744" cy="259045"/>
    <xdr:sp macro="" textlink="">
      <xdr:nvSpPr>
        <xdr:cNvPr id="835" name="n_1mainValue【消防施設】&#10;一人当たり面積">
          <a:extLst>
            <a:ext uri="{FF2B5EF4-FFF2-40B4-BE49-F238E27FC236}">
              <a16:creationId xmlns:a16="http://schemas.microsoft.com/office/drawing/2014/main" id="{F77A12BA-7451-4E0B-ACC7-EEB4273F296D}"/>
            </a:ext>
          </a:extLst>
        </xdr:cNvPr>
        <xdr:cNvSpPr txBox="1"/>
      </xdr:nvSpPr>
      <xdr:spPr>
        <a:xfrm>
          <a:off x="21075727" y="136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107059</xdr:rowOff>
    </xdr:from>
    <xdr:ext cx="469744" cy="259045"/>
    <xdr:sp macro="" textlink="">
      <xdr:nvSpPr>
        <xdr:cNvPr id="836" name="n_2mainValue【消防施設】&#10;一人当たり面積">
          <a:extLst>
            <a:ext uri="{FF2B5EF4-FFF2-40B4-BE49-F238E27FC236}">
              <a16:creationId xmlns:a16="http://schemas.microsoft.com/office/drawing/2014/main" id="{27E619BB-38ED-4C4C-9A50-B9F328AE5BA7}"/>
            </a:ext>
          </a:extLst>
        </xdr:cNvPr>
        <xdr:cNvSpPr txBox="1"/>
      </xdr:nvSpPr>
      <xdr:spPr>
        <a:xfrm>
          <a:off x="20199427" y="136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126654</xdr:rowOff>
    </xdr:from>
    <xdr:ext cx="469744" cy="259045"/>
    <xdr:sp macro="" textlink="">
      <xdr:nvSpPr>
        <xdr:cNvPr id="837" name="n_3mainValue【消防施設】&#10;一人当たり面積">
          <a:extLst>
            <a:ext uri="{FF2B5EF4-FFF2-40B4-BE49-F238E27FC236}">
              <a16:creationId xmlns:a16="http://schemas.microsoft.com/office/drawing/2014/main" id="{2127DA71-BDDA-43FA-A2DF-AEA274E8CF27}"/>
            </a:ext>
          </a:extLst>
        </xdr:cNvPr>
        <xdr:cNvSpPr txBox="1"/>
      </xdr:nvSpPr>
      <xdr:spPr>
        <a:xfrm>
          <a:off x="19310427" y="13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133185</xdr:rowOff>
    </xdr:from>
    <xdr:ext cx="469744" cy="259045"/>
    <xdr:sp macro="" textlink="">
      <xdr:nvSpPr>
        <xdr:cNvPr id="838" name="n_4mainValue【消防施設】&#10;一人当たり面積">
          <a:extLst>
            <a:ext uri="{FF2B5EF4-FFF2-40B4-BE49-F238E27FC236}">
              <a16:creationId xmlns:a16="http://schemas.microsoft.com/office/drawing/2014/main" id="{AFB4B5D4-BD35-4914-81BE-48B82CE29894}"/>
            </a:ext>
          </a:extLst>
        </xdr:cNvPr>
        <xdr:cNvSpPr txBox="1"/>
      </xdr:nvSpPr>
      <xdr:spPr>
        <a:xfrm>
          <a:off x="18421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E21102D-B077-4E87-8303-3A02E19608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D90F5A15-683C-4D45-96D5-E883392321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FEB311B-58AD-4DEC-BE12-39ADFDA32E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E0610FE-CB04-4867-A8AD-FE6D911EEA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E7D04341-A828-4EDE-8779-1B9D02B6F8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89CF9789-FC53-4958-9AA3-D4202072B8A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FBF71CD-9367-4FCD-96A8-F743E2A6C9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28C569D5-E7AD-4951-B0DD-F530843025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C5ED5405-49E3-434F-B73C-6F9D6FB8D2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1D23ADC5-64DF-4DFA-B692-9C08F60349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A9F3D0B6-E699-463C-B301-2DC220F6DE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80E1012-108B-49AB-8BD9-A90FE50182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C799713-8A1B-46CA-BB1C-C1104E62E9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28FE6FA3-7151-497A-BEEE-4C7268BFF5C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7646BBF-540D-45AA-81A6-C7FE2B0B3C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60EF0BF9-E191-48FA-9BC5-4377FFAE209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B280DA3-6C7D-4D25-A50E-92EDF5451B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39788417-FCF3-4CC0-ABF5-75B4C4FE8D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20F6D74C-F1AE-4BBA-8920-9A7A583A64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468D9F32-6970-4E2D-822F-21D45E20D3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C16DC8A7-96F9-46C8-BEFF-0EFFCDDD61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4F477AE-7D74-4E3D-AE0D-52766F435F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996460FD-6484-4460-8A35-7A10863715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90C98A9-E72D-4AC8-A314-8008B8518A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43B4D98-F11F-4A78-8C41-45D4CE092F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55B47289-ECC9-463B-8E4F-4441C69B08EA}"/>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820942E-B9C6-49BF-AD5C-56AFA1E20EAE}"/>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F8ED4071-F1F1-4093-9654-ED44246C40D6}"/>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C5C13EAA-B3CA-4F3D-8DF3-CC2B24E15479}"/>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505E6581-31B9-4B3C-A7C7-F0A6EAE208D7}"/>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5074D1A9-9C88-4DC0-9BC7-8A3304867284}"/>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571065EB-9843-4A27-8CAD-AB19B104CFD4}"/>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5A5B83D3-42B7-4A05-AD36-7E5ECC852344}"/>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F573E7AF-4911-4915-A318-99EA1BCF6C73}"/>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5851A2F0-30C5-42F1-8D7F-E9FF5455F257}"/>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3E7193F8-F1FF-4722-B9EE-FA59354999FC}"/>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EE5CAD5-3CCA-407C-9D06-1C0A2B9EFC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D8AD1E1-5196-46E8-A316-507E0E86E8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689523A-B290-4203-893F-3EA937E484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A34DF62-1736-406B-9D5F-9193B84A85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A4F549E-A9C1-4E7E-B0AC-CDE1E60590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880" name="楕円 879">
          <a:extLst>
            <a:ext uri="{FF2B5EF4-FFF2-40B4-BE49-F238E27FC236}">
              <a16:creationId xmlns:a16="http://schemas.microsoft.com/office/drawing/2014/main" id="{1840FE2C-8FBC-484E-BACB-1D4956B6073B}"/>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881" name="【庁舎】&#10;有形固定資産減価償却率該当値テキスト">
          <a:extLst>
            <a:ext uri="{FF2B5EF4-FFF2-40B4-BE49-F238E27FC236}">
              <a16:creationId xmlns:a16="http://schemas.microsoft.com/office/drawing/2014/main" id="{04422F05-A380-477D-8269-246CB3894106}"/>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82" name="楕円 881">
          <a:extLst>
            <a:ext uri="{FF2B5EF4-FFF2-40B4-BE49-F238E27FC236}">
              <a16:creationId xmlns:a16="http://schemas.microsoft.com/office/drawing/2014/main" id="{083B6185-D6E9-437D-97C3-983A71992EDD}"/>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152944</xdr:rowOff>
    </xdr:from>
    <xdr:to>
      <xdr:col>85</xdr:col>
      <xdr:colOff>127000</xdr:colOff>
      <xdr:row>107</xdr:row>
      <xdr:rowOff>1088</xdr:rowOff>
    </xdr:to>
    <xdr:cxnSp macro="">
      <xdr:nvCxnSpPr>
        <xdr:cNvPr id="883" name="直線コネクタ 882">
          <a:extLst>
            <a:ext uri="{FF2B5EF4-FFF2-40B4-BE49-F238E27FC236}">
              <a16:creationId xmlns:a16="http://schemas.microsoft.com/office/drawing/2014/main" id="{48051B19-8917-4F92-9EB4-19EDE146B611}"/>
            </a:ext>
          </a:extLst>
        </xdr:cNvPr>
        <xdr:cNvCxnSpPr/>
      </xdr:nvCxnSpPr>
      <xdr:spPr>
        <a:xfrm flipV="1">
          <a:off x="15481300" y="183266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884" name="楕円 883">
          <a:extLst>
            <a:ext uri="{FF2B5EF4-FFF2-40B4-BE49-F238E27FC236}">
              <a16:creationId xmlns:a16="http://schemas.microsoft.com/office/drawing/2014/main" id="{A15F0532-1D74-4BFB-AA39-87695B960E59}"/>
            </a:ext>
          </a:extLst>
        </xdr:cNvPr>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1088</xdr:rowOff>
    </xdr:to>
    <xdr:cxnSp macro="">
      <xdr:nvCxnSpPr>
        <xdr:cNvPr id="885" name="直線コネクタ 884">
          <a:extLst>
            <a:ext uri="{FF2B5EF4-FFF2-40B4-BE49-F238E27FC236}">
              <a16:creationId xmlns:a16="http://schemas.microsoft.com/office/drawing/2014/main" id="{9016AD3F-7108-4DBA-97EC-A176D24310AC}"/>
            </a:ext>
          </a:extLst>
        </xdr:cNvPr>
        <xdr:cNvCxnSpPr/>
      </xdr:nvCxnSpPr>
      <xdr:spPr>
        <a:xfrm>
          <a:off x="14592300" y="183413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886" name="楕円 885">
          <a:extLst>
            <a:ext uri="{FF2B5EF4-FFF2-40B4-BE49-F238E27FC236}">
              <a16:creationId xmlns:a16="http://schemas.microsoft.com/office/drawing/2014/main" id="{922C9D29-1854-43F1-ACA2-65EDF3822CE1}"/>
            </a:ext>
          </a:extLst>
        </xdr:cNvPr>
        <xdr:cNvSpPr/>
      </xdr:nvSpPr>
      <xdr:spPr>
        <a:xfrm>
          <a:off x="1365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148045</xdr:rowOff>
    </xdr:from>
    <xdr:to>
      <xdr:col>76</xdr:col>
      <xdr:colOff>114300</xdr:colOff>
      <xdr:row>106</xdr:row>
      <xdr:rowOff>167639</xdr:rowOff>
    </xdr:to>
    <xdr:cxnSp macro="">
      <xdr:nvCxnSpPr>
        <xdr:cNvPr id="887" name="直線コネクタ 886">
          <a:extLst>
            <a:ext uri="{FF2B5EF4-FFF2-40B4-BE49-F238E27FC236}">
              <a16:creationId xmlns:a16="http://schemas.microsoft.com/office/drawing/2014/main" id="{6779C68E-BD19-4D9C-98B0-EC371AB86CEB}"/>
            </a:ext>
          </a:extLst>
        </xdr:cNvPr>
        <xdr:cNvCxnSpPr/>
      </xdr:nvCxnSpPr>
      <xdr:spPr>
        <a:xfrm>
          <a:off x="13703300" y="183217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888" name="楕円 887">
          <a:extLst>
            <a:ext uri="{FF2B5EF4-FFF2-40B4-BE49-F238E27FC236}">
              <a16:creationId xmlns:a16="http://schemas.microsoft.com/office/drawing/2014/main" id="{E4BDE553-C013-4872-A432-BD69BE394A60}"/>
            </a:ext>
          </a:extLst>
        </xdr:cNvPr>
        <xdr:cNvSpPr/>
      </xdr:nvSpPr>
      <xdr:spPr>
        <a:xfrm>
          <a:off x="12763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148045</xdr:rowOff>
    </xdr:to>
    <xdr:cxnSp macro="">
      <xdr:nvCxnSpPr>
        <xdr:cNvPr id="889" name="直線コネクタ 888">
          <a:extLst>
            <a:ext uri="{FF2B5EF4-FFF2-40B4-BE49-F238E27FC236}">
              <a16:creationId xmlns:a16="http://schemas.microsoft.com/office/drawing/2014/main" id="{68441D0E-DF5C-44B9-A0D4-2566F7987C25}"/>
            </a:ext>
          </a:extLst>
        </xdr:cNvPr>
        <xdr:cNvCxnSpPr/>
      </xdr:nvCxnSpPr>
      <xdr:spPr>
        <a:xfrm>
          <a:off x="12814300" y="182972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586BC789-64AC-441F-950C-30D1D55E7F2B}"/>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C4DD1911-8518-4C0F-AB18-133A00794986}"/>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4AAD6EB2-DBB5-4DC4-8652-58EC0794BD4A}"/>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C82EC6B5-2997-4241-BED9-F689B42A4C55}"/>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94" name="n_1mainValue【庁舎】&#10;有形固定資産減価償却率">
          <a:extLst>
            <a:ext uri="{FF2B5EF4-FFF2-40B4-BE49-F238E27FC236}">
              <a16:creationId xmlns:a16="http://schemas.microsoft.com/office/drawing/2014/main" id="{B800B880-E26E-4A98-B8EF-D992F1D224CD}"/>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895" name="n_2mainValue【庁舎】&#10;有形固定資産減価償却率">
          <a:extLst>
            <a:ext uri="{FF2B5EF4-FFF2-40B4-BE49-F238E27FC236}">
              <a16:creationId xmlns:a16="http://schemas.microsoft.com/office/drawing/2014/main" id="{12047E2E-C530-4BAA-9209-565486C70FF7}"/>
            </a:ext>
          </a:extLst>
        </xdr:cNvPr>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896" name="n_3mainValue【庁舎】&#10;有形固定資産減価償却率">
          <a:extLst>
            <a:ext uri="{FF2B5EF4-FFF2-40B4-BE49-F238E27FC236}">
              <a16:creationId xmlns:a16="http://schemas.microsoft.com/office/drawing/2014/main" id="{B4303948-8670-4EE0-A537-DC9355F69DF9}"/>
            </a:ext>
          </a:extLst>
        </xdr:cNvPr>
        <xdr:cNvSpPr txBox="1"/>
      </xdr:nvSpPr>
      <xdr:spPr>
        <a:xfrm>
          <a:off x="13500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897" name="n_4mainValue【庁舎】&#10;有形固定資産減価償却率">
          <a:extLst>
            <a:ext uri="{FF2B5EF4-FFF2-40B4-BE49-F238E27FC236}">
              <a16:creationId xmlns:a16="http://schemas.microsoft.com/office/drawing/2014/main" id="{6EFAEC58-8B88-4943-AF17-44770C5ABDFF}"/>
            </a:ext>
          </a:extLst>
        </xdr:cNvPr>
        <xdr:cNvSpPr txBox="1"/>
      </xdr:nvSpPr>
      <xdr:spPr>
        <a:xfrm>
          <a:off x="12611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16530DE-AA96-437F-ACD6-75A397F1B9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A97BA5F-5BB5-44D6-8758-52CD8EBC70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02A9CFC-C248-4CF8-9E29-03382501A8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5209F2F-2867-436E-A47D-CB171C68BB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813AAC81-E968-4E0C-905C-13E38BA32A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B8B8887-172A-426F-A82B-CD597CC6A1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502CF84-88FC-4ADE-A160-9A856B6FF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0E2C9C3-C2D3-4D99-A3E3-307BA564B6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A388490-20FD-484F-B131-3057D031AC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A72AC69-CF08-4025-BD6D-27AA34CC90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F359E47-3BDA-4B2F-B652-1E941483284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F2F6FDE0-0260-4656-BA7C-C559C088E95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433CD1D2-36AC-42D1-89D2-87C4A3DB06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2B5382E0-7546-4EAD-BD98-6AC9871CC88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C46EFF63-801F-4959-AF27-874AA19693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C299B1F0-74E0-4C0D-A585-2B235F03D2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94B6220D-365D-41F3-A153-0A7F0852EEE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C5BA5A69-05D9-4ED5-971F-510A497F5A9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93C6B504-401F-40D2-BEF8-4A53E00BA9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BC4587E-D47B-4677-9D60-4AC18C4943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C999201B-19E2-47E5-ACEF-1A911211F0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39EFCE0-97CE-4D65-87A7-7C8B4691F1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C4278497-1A56-40C4-9285-E8443F2F4E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1E3198B2-A8E0-43F6-A495-124F1664276F}"/>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719B3FF0-BDA5-4B60-B90D-6CFD72F477C4}"/>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BEB29A3E-E02B-4D0E-9738-F6B22C27CDE4}"/>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B73619C5-4D7D-4C46-8FE7-FA5ACD3DD1CD}"/>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D62BB716-CAD4-4EB5-B3F5-49C0DD110DE2}"/>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D7FE080D-FA5C-4A0F-9FDB-623DEA490F2F}"/>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BDB1C2C3-ED30-429F-ABCA-76C05E39200E}"/>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EF52561E-D388-42FB-B9EB-7E9C7AC61116}"/>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192B21DF-D0D0-4ABE-B012-0BD8E13014E1}"/>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CA4C2B1E-1485-4053-B1AA-A8CE3D03978F}"/>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C7BE3028-C8A4-4CFF-83F9-1D04C0CF59E4}"/>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151FE4A-2956-4696-A1F6-347CB19B8B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2DCE394-24A7-4F07-A2D6-FAD5988F01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A63C5ED-F021-44F5-A361-BF6E93A6A8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1064F2E-313D-455B-BE15-EAB945A1EB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D0D23B5-07D0-410E-9701-7A3BCCC1F1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37" name="楕円 936">
          <a:extLst>
            <a:ext uri="{FF2B5EF4-FFF2-40B4-BE49-F238E27FC236}">
              <a16:creationId xmlns:a16="http://schemas.microsoft.com/office/drawing/2014/main" id="{2FE26FFC-168A-465B-B8C9-56234EB3BE54}"/>
            </a:ext>
          </a:extLst>
        </xdr:cNvPr>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38" name="【庁舎】&#10;一人当たり面積該当値テキスト">
          <a:extLst>
            <a:ext uri="{FF2B5EF4-FFF2-40B4-BE49-F238E27FC236}">
              <a16:creationId xmlns:a16="http://schemas.microsoft.com/office/drawing/2014/main" id="{462EC65B-F73A-4FB7-A535-972EF09BBBB8}"/>
            </a:ext>
          </a:extLst>
        </xdr:cNvPr>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9" name="楕円 938">
          <a:extLst>
            <a:ext uri="{FF2B5EF4-FFF2-40B4-BE49-F238E27FC236}">
              <a16:creationId xmlns:a16="http://schemas.microsoft.com/office/drawing/2014/main" id="{2E9D171C-28D4-4B3B-95FC-45FF6C04529A}"/>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163830</xdr:rowOff>
    </xdr:to>
    <xdr:cxnSp macro="">
      <xdr:nvCxnSpPr>
        <xdr:cNvPr id="940" name="直線コネクタ 939">
          <a:extLst>
            <a:ext uri="{FF2B5EF4-FFF2-40B4-BE49-F238E27FC236}">
              <a16:creationId xmlns:a16="http://schemas.microsoft.com/office/drawing/2014/main" id="{7673E7E9-4389-4A5E-A329-E5985FD82CD1}"/>
            </a:ext>
          </a:extLst>
        </xdr:cNvPr>
        <xdr:cNvCxnSpPr/>
      </xdr:nvCxnSpPr>
      <xdr:spPr>
        <a:xfrm>
          <a:off x="21323300" y="18105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41" name="楕円 940">
          <a:extLst>
            <a:ext uri="{FF2B5EF4-FFF2-40B4-BE49-F238E27FC236}">
              <a16:creationId xmlns:a16="http://schemas.microsoft.com/office/drawing/2014/main" id="{AA5AD8E7-D3EC-44DB-ACC8-F5C85B8CCA17}"/>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110489</xdr:rowOff>
    </xdr:to>
    <xdr:cxnSp macro="">
      <xdr:nvCxnSpPr>
        <xdr:cNvPr id="942" name="直線コネクタ 941">
          <a:extLst>
            <a:ext uri="{FF2B5EF4-FFF2-40B4-BE49-F238E27FC236}">
              <a16:creationId xmlns:a16="http://schemas.microsoft.com/office/drawing/2014/main" id="{E4CF71B0-58F2-4465-840B-32660BFCE990}"/>
            </a:ext>
          </a:extLst>
        </xdr:cNvPr>
        <xdr:cNvCxnSpPr/>
      </xdr:nvCxnSpPr>
      <xdr:spPr>
        <a:xfrm flipV="1">
          <a:off x="20434300" y="1810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43" name="楕円 942">
          <a:extLst>
            <a:ext uri="{FF2B5EF4-FFF2-40B4-BE49-F238E27FC236}">
              <a16:creationId xmlns:a16="http://schemas.microsoft.com/office/drawing/2014/main" id="{225D580E-14F1-4A12-B8B2-7A457C79DEF0}"/>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944" name="直線コネクタ 943">
          <a:extLst>
            <a:ext uri="{FF2B5EF4-FFF2-40B4-BE49-F238E27FC236}">
              <a16:creationId xmlns:a16="http://schemas.microsoft.com/office/drawing/2014/main" id="{255E4D17-7D53-4AC2-8D0B-F2B76D625319}"/>
            </a:ext>
          </a:extLst>
        </xdr:cNvPr>
        <xdr:cNvCxnSpPr/>
      </xdr:nvCxnSpPr>
      <xdr:spPr>
        <a:xfrm flipV="1">
          <a:off x="19545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45" name="楕円 944">
          <a:extLst>
            <a:ext uri="{FF2B5EF4-FFF2-40B4-BE49-F238E27FC236}">
              <a16:creationId xmlns:a16="http://schemas.microsoft.com/office/drawing/2014/main" id="{29ADD115-D2C3-4817-95F2-36D78A8AB9A6}"/>
            </a:ext>
          </a:extLst>
        </xdr:cNvPr>
        <xdr:cNvSpPr/>
      </xdr:nvSpPr>
      <xdr:spPr>
        <a:xfrm>
          <a:off x="18605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129539</xdr:rowOff>
    </xdr:to>
    <xdr:cxnSp macro="">
      <xdr:nvCxnSpPr>
        <xdr:cNvPr id="946" name="直線コネクタ 945">
          <a:extLst>
            <a:ext uri="{FF2B5EF4-FFF2-40B4-BE49-F238E27FC236}">
              <a16:creationId xmlns:a16="http://schemas.microsoft.com/office/drawing/2014/main" id="{0FA5654C-4D81-461D-A580-E5FC0462F427}"/>
            </a:ext>
          </a:extLst>
        </xdr:cNvPr>
        <xdr:cNvCxnSpPr/>
      </xdr:nvCxnSpPr>
      <xdr:spPr>
        <a:xfrm flipV="1">
          <a:off x="18656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F8E7B1B6-6990-4BCA-89F1-172651D69FE9}"/>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7C72AFB2-E11C-40C7-8744-8464F0FD32E9}"/>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B08CD80F-23E2-412D-B258-3D1CBF52937D}"/>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43F969E9-26F9-4C17-A4E8-887E70D7C46C}"/>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144797</xdr:rowOff>
    </xdr:from>
    <xdr:ext cx="469744" cy="259045"/>
    <xdr:sp macro="" textlink="">
      <xdr:nvSpPr>
        <xdr:cNvPr id="951" name="n_1mainValue【庁舎】&#10;一人当たり面積">
          <a:extLst>
            <a:ext uri="{FF2B5EF4-FFF2-40B4-BE49-F238E27FC236}">
              <a16:creationId xmlns:a16="http://schemas.microsoft.com/office/drawing/2014/main" id="{E280D6E1-D6F8-4691-9049-9CB877A8942A}"/>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2" name="n_2mainValue【庁舎】&#10;一人当たり面積">
          <a:extLst>
            <a:ext uri="{FF2B5EF4-FFF2-40B4-BE49-F238E27FC236}">
              <a16:creationId xmlns:a16="http://schemas.microsoft.com/office/drawing/2014/main" id="{ADFECB2F-DC5D-42BE-9FE5-B892659C4D51}"/>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3" name="n_3mainValue【庁舎】&#10;一人当たり面積">
          <a:extLst>
            <a:ext uri="{FF2B5EF4-FFF2-40B4-BE49-F238E27FC236}">
              <a16:creationId xmlns:a16="http://schemas.microsoft.com/office/drawing/2014/main" id="{0DE81134-1DDE-4693-9E13-A993FC898C02}"/>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4" name="n_4mainValue【庁舎】&#10;一人当たり面積">
          <a:extLst>
            <a:ext uri="{FF2B5EF4-FFF2-40B4-BE49-F238E27FC236}">
              <a16:creationId xmlns:a16="http://schemas.microsoft.com/office/drawing/2014/main" id="{5D5E7017-C661-4AB0-8885-CE74C70DADB8}"/>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C4AECFDA-4B06-4F8C-87FB-322F5EC652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1B83ABB-9FED-47F0-AA9E-6F588A724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110FC745-CA5B-4B31-9C33-FE7BCDEFED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＜有形固定資産減価償却率の低い施設＞</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図書館、一般廃棄物処理施設、福祉施設、消防施設は、近年、合併特例債等を活用して整備を進めたため、有形固定資産減価償却率は低くなった。図書館は平成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年度、消防施設（本署等）は平成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年度の新設で、当市の公共施設の中でも特に有形固定資産減価償却率が低い施設となっている。一般廃棄物処理施設は、し尿等受入施設が平成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供用開始し、廃棄物処理施設の更新事業も大規模投資的事業として予定しており、今後はさらに有形固定資産減価償却率は減少する予定である。福祉施設は、金額的比重の大きい養護老人ホーム魚沼荘の更新事業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年度に完了したため、有形固定資産減価償却率は低くなっている。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＜有形固定資産減価償却率の高い施設＞</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市民会館は平成元年に完成し、その後は機械設備等の改修を行っている。建物本体の有形固定資産減価償却率は約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全体の中でも大きなウェイトを占めている。市民会館は大規模なイベント・コンサートや市の確定申告相談会の会場として市民に広く認知され、公共施設の中でも重要な役割を担っており、当市内に類似の施設が無いため集約化・複合化が難しい。今後の更新については慎重に検討を進める必要がある。庁舎は、本庁舎、大和庁舎、塩沢庁舎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つを設置、全て合併前の旧町の本庁舎（現本庁舎は旧六日町庁舎）を利用している。中でも最も新しく、昭和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年に設立された大和庁舎でも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年以上経過している。更新計画を進める必要があるが、市民の利便性を考慮するとこれ以上の統廃合は難しい。市民会館と同様に今後の更新については慎重に検討していく必要がある。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年度をピークに低下が続いていたが、平成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年度からは単年度で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前後で推移している。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年度は基準財政需要額と基準財政収入額ともに微増している。単年度の財政力指数は前年度同様に</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か年平均では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と横ばいであった。なお、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か年平均は平成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と横ばいが続いている。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や公営企業（水道事業・病院事業・下水道事業）に対する補助金が高額であるなどの構造的な問題により、短期的な改善は難しい状況ではあるが、引き続き、保育園民営化や公共施設・インフラの維持補修費等の削減につながる集約化・長寿命化等を推進するとともに、市税徴収強化の取組等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令和元年度の下水道事業の法適化以降同程度の水準で推移すると考えていたが、物価高騰等による物件費増から令和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年度に増加となった。令和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年度は前年度より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ポイント減少となり、類団平均より低い数値で推移している。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学校及び保育園の統合による人件費、物件費及び維持補修費の削減を進めているが、いずれも目に見える効果が出てくるまでは時間がかかる見込みである。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今後も医師確保や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DPC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制度導入により病院経営が軌道に乗るまでは病院事業への繰出金が多額となることに加え、下水道事業への繰出金も高額で推移する見込みである。今後も保育園民営化や公共施設の集約化など、さらなる経費の削減等に取組み、経常経費の圧縮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75946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295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75946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7996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60</xdr:row>
      <xdr:rowOff>160528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7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60</xdr:row>
      <xdr:rowOff>160528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137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25146</xdr:rowOff>
    </xdr:from>
    <xdr:to>
      <xdr:col>19</xdr:col>
      <xdr:colOff>184150</xdr:colOff>
      <xdr:row>61</xdr:row>
      <xdr:rowOff>126746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類似団体平均値及び新潟県平均値と比べて高い水準となっている理由は、市外の区域も担当している廃棄物処理業務や消防業務等があることに加え、公立保育園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園の運営、公設民営子ども園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園の運営委託をしていること、また当市は日本有数の豪雪地域であることから維持補修費（除雪経費）が高水準なことも要因と考えられる。なお、平成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年度からふるさと納税返礼品事業を開始し、年々寄附金額が伸びていることにより、物件費が増加傾向である。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年度からの大幅増加については、ふるさと納税返礼品事業の伸びに加えて、新型コロナウイルス感染症対策事業の影響によるものである。さらに令和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年度からは物価高が進み令和５年度も引き続き物価高が進んでいることから、物件費が増額することとなった。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人口減少に伴う保育園統合により人員削減が進み、徐々に人件費の減少が期待される一方、ふるさと納税返礼品事業費は増加傾向であることや、物価高の先行きが不透明であることから物件費の増は今後も続くと見込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130984</xdr:rowOff>
    </xdr:from>
    <xdr:to>
      <xdr:col>23</xdr:col>
      <xdr:colOff>133350</xdr:colOff>
      <xdr:row>88</xdr:row>
      <xdr:rowOff>50504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47134"/>
          <a:ext cx="838200" cy="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125716</xdr:rowOff>
    </xdr:from>
    <xdr:to>
      <xdr:col>19</xdr:col>
      <xdr:colOff>133350</xdr:colOff>
      <xdr:row>87</xdr:row>
      <xdr:rowOff>130984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41866"/>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43165</xdr:rowOff>
    </xdr:from>
    <xdr:to>
      <xdr:col>15</xdr:col>
      <xdr:colOff>82550</xdr:colOff>
      <xdr:row>87</xdr:row>
      <xdr:rowOff>125716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87865"/>
          <a:ext cx="889000" cy="2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71273</xdr:rowOff>
    </xdr:from>
    <xdr:to>
      <xdr:col>11</xdr:col>
      <xdr:colOff>31750</xdr:colOff>
      <xdr:row>86</xdr:row>
      <xdr:rowOff>43165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3073"/>
          <a:ext cx="889000" cy="3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171154</xdr:rowOff>
    </xdr:from>
    <xdr:to>
      <xdr:col>23</xdr:col>
      <xdr:colOff>184150</xdr:colOff>
      <xdr:row>88</xdr:row>
      <xdr:rowOff>101304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143231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80184</xdr:rowOff>
    </xdr:from>
    <xdr:to>
      <xdr:col>19</xdr:col>
      <xdr:colOff>184150</xdr:colOff>
      <xdr:row>88</xdr:row>
      <xdr:rowOff>10334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166561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8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74916</xdr:rowOff>
    </xdr:from>
    <xdr:to>
      <xdr:col>15</xdr:col>
      <xdr:colOff>133350</xdr:colOff>
      <xdr:row>88</xdr:row>
      <xdr:rowOff>5066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161293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7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163815</xdr:rowOff>
    </xdr:from>
    <xdr:to>
      <xdr:col>11</xdr:col>
      <xdr:colOff>82550</xdr:colOff>
      <xdr:row>86</xdr:row>
      <xdr:rowOff>93965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78742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20473</xdr:rowOff>
    </xdr:from>
    <xdr:to>
      <xdr:col>7</xdr:col>
      <xdr:colOff>31750</xdr:colOff>
      <xdr:row>84</xdr:row>
      <xdr:rowOff>122073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106850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類似団体や全国平均よりも低い水準で推移している。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人当たり職員数が多いことから、総額人件費を抑制するため、昇格、昇給基準や各種手当の見直しなどにより、人件費の抑制に努めてきた。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年度とほぼ同じ水準となっている。今後も現在の水準を維持できるよう適正化に努める。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131536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328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131536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97064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79829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466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79829</xdr:rowOff>
    </xdr:from>
    <xdr:to>
      <xdr:col>64</xdr:col>
      <xdr:colOff>152400</xdr:colOff>
      <xdr:row>81</xdr:row>
      <xdr:rowOff>9979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20156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定員管理適正化計画に基づき、退職者不補充等により職員数削減を進めてきた。しかし、直営保育施設の割合が高いこと、市立病院の運営に医療職が必要なことや、隣接自治体の廃棄物処理、消防救急事務等を受託していることから、類似団体平均や全国平均に比べ大きく開きがある状況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職員数削減は進んだものの、人口の減少に伴い人口</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人当たり職員数はほぼ横ばいの状況が続いている。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業務の増大、多様化、複雑化により、職員数を削減するには極めて難しい時期になってきていることは間違いないが、新規事業着手の際の既存事業の見直しや、組織・機構改革、民間委託、適正な職員配置、公務能率の向上等により、適正規模に近づけていけるよう努める。</a:t>
          </a:r>
        </a:p>
        <a:p>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60295</xdr:rowOff>
    </xdr:from>
    <xdr:to>
      <xdr:col>81</xdr:col>
      <xdr:colOff>44450</xdr:colOff>
      <xdr:row>63</xdr:row>
      <xdr:rowOff>93617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1645"/>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52251</xdr:rowOff>
    </xdr:from>
    <xdr:to>
      <xdr:col>77</xdr:col>
      <xdr:colOff>44450</xdr:colOff>
      <xdr:row>63</xdr:row>
      <xdr:rowOff>60295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36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35016</xdr:rowOff>
    </xdr:from>
    <xdr:to>
      <xdr:col>72</xdr:col>
      <xdr:colOff>203200</xdr:colOff>
      <xdr:row>63</xdr:row>
      <xdr:rowOff>52251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63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28122</xdr:rowOff>
    </xdr:from>
    <xdr:to>
      <xdr:col>68</xdr:col>
      <xdr:colOff>152400</xdr:colOff>
      <xdr:row>63</xdr:row>
      <xdr:rowOff>35016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94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9495</xdr:rowOff>
    </xdr:from>
    <xdr:to>
      <xdr:col>77</xdr:col>
      <xdr:colOff>95250</xdr:colOff>
      <xdr:row>63</xdr:row>
      <xdr:rowOff>111095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95872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1451</xdr:rowOff>
    </xdr:from>
    <xdr:to>
      <xdr:col>73</xdr:col>
      <xdr:colOff>44450</xdr:colOff>
      <xdr:row>63</xdr:row>
      <xdr:rowOff>103051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87828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155666</xdr:rowOff>
    </xdr:from>
    <xdr:to>
      <xdr:col>68</xdr:col>
      <xdr:colOff>203200</xdr:colOff>
      <xdr:row>63</xdr:row>
      <xdr:rowOff>85816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70593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148772</xdr:rowOff>
    </xdr:from>
    <xdr:to>
      <xdr:col>64</xdr:col>
      <xdr:colOff>152400</xdr:colOff>
      <xdr:row>63</xdr:row>
      <xdr:rowOff>78922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63699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令和５年度単年度数値は令和４年度の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へと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ポイント増加となった。分子となる元利償還金が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百万円減少した一方で、公営企業の経費に要する財源に充てられる繰入金が大きく増額したことから比率が増加した。３か年平均としては令和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令和６年度以降、統合給食センター、健診施設、広域ごみ処理施設の建設を予定しているため、地方債発行は避けられず、今後は上昇が見込まれることから、可能な限り改善を進めておかなければならない。</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事業内容の精査等により投資的経費を抑えることで新発債を抑制するとともに、優良債を活用することで今後も比率改善に努めていく。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106741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561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61685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676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16631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054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地方債残高、退職手当負担見込額及び公営企業債等繰入見込額の減少により、近年改善が見られている。また平成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ふるさと納税寄附金から返礼品等の経費及び事業充当額を控除した額を基金積立していることから、分子から控除される充当可能基金が増加し、令和５年度は算定無しとなった。しかし、充当可能財源等のうち基準財政需要額算入見込額が年々減少していることや、令和６年度よりふるさと納税にて積立てた基金を活用した事業の実施を多く予定しており、安心できる状況にはない。</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標準財政規模が縮小傾向の中、合併特例債等の基準財政需要額算入率の高い地方債の償還が進むこと、大型建設事業（統合給食センター、健診施設、広域ごみ処理施設）による地方債発行が避けられないことから、令和６年度以降は上昇に転じると見込むが、可能な限り投資的経費を抑制することにより、将来負担比率の分子の増加を抑えるよう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131475</xdr:rowOff>
    </xdr:from>
    <xdr:to>
      <xdr:col>77</xdr:col>
      <xdr:colOff>44450</xdr:colOff>
      <xdr:row>15</xdr:row>
      <xdr:rowOff>104563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360325"/>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104563</xdr:rowOff>
    </xdr:from>
    <xdr:to>
      <xdr:col>72</xdr:col>
      <xdr:colOff>203200</xdr:colOff>
      <xdr:row>18</xdr:row>
      <xdr:rowOff>42938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76313"/>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42938</xdr:rowOff>
    </xdr:from>
    <xdr:to>
      <xdr:col>68</xdr:col>
      <xdr:colOff>152400</xdr:colOff>
      <xdr:row>20</xdr:row>
      <xdr:rowOff>107950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129038"/>
          <a:ext cx="889000" cy="40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80675</xdr:rowOff>
    </xdr:from>
    <xdr:to>
      <xdr:col>77</xdr:col>
      <xdr:colOff>95250</xdr:colOff>
      <xdr:row>14</xdr:row>
      <xdr:rowOff>10825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167052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39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53763</xdr:rowOff>
    </xdr:from>
    <xdr:to>
      <xdr:col>73</xdr:col>
      <xdr:colOff>44450</xdr:colOff>
      <xdr:row>15</xdr:row>
      <xdr:rowOff>155363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140140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163588</xdr:rowOff>
    </xdr:from>
    <xdr:to>
      <xdr:col>68</xdr:col>
      <xdr:colOff>203200</xdr:colOff>
      <xdr:row>18</xdr:row>
      <xdr:rowOff>93738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78515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57150</xdr:rowOff>
    </xdr:from>
    <xdr:to>
      <xdr:col>64</xdr:col>
      <xdr:colOff>152400</xdr:colOff>
      <xdr:row>20</xdr:row>
      <xdr:rowOff>158750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143527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二度の合併と広域水道企業団及び広域連合の継承により、職員数は類似団体平均値よりも多いものの、定員管理適正化計画の確実な実行（退職者不補充、昇給・昇格基準及び各種手当の見直し、給与削減等）により、人件費の抑制に努めてき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小、中学校や保育園の統合を実施している。施設数は減少しても正職員については配置転換により雇用を継続するため、短期的には効果が現れてこないものの、将来的な人件費の抑制につながる取組を行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年度に大幅に増加しているが、会計年度任用職員の賃金（物件費）が報酬（人件費）になった影響であり、全国平均も同様に上昇している。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年度は国の給与改定に合わせ、当市でも改定を行ったことから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今後も職員数の適正化と行政改革の取組を通じ、さらなる改善に努める。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172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傾向としては、類似団体平均値よりも低い値で推移している。令和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年度は会計年度任用職員の賃金が報酬となり、物件費から人件費に移行したことから減少した。一方、令和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年度からふるさと納税寄附金返礼品に係る業務委託料が増加したことや令和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年度からの物価高により物件費の比率は増加を続けていた。令和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年度は電気料高騰等が落ち着き、前年度から</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ポイントの改善が見られたが、物価高の影響がいつまで続くか不透明であり注視する必要がある。</a:t>
          </a:r>
        </a:p>
        <a:p>
          <a:r>
            <a:rPr kumimoji="1" lang="ja-JP" altLang="en-US" sz="1000">
              <a:latin typeface="ＭＳ Ｐゴシック" panose="020B0600070205080204" pitchFamily="50" charset="-128"/>
              <a:ea typeface="ＭＳ Ｐゴシック" panose="020B0600070205080204" pitchFamily="50" charset="-128"/>
            </a:rPr>
            <a:t>　これまで、保育園の公設民営化、指定管理者制度を活用した公共施設運営の推進等により、民間活用が可能な事業については直営から委託等に切り替えを行ってきた。今後も、民間委託を進めるとともに、保育園民営化や公共施設の集約化等により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0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扶助費に係る経常収支比率は類似団体平均値よりも低く推移してきている。令和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年度の減少は、会計年度任用職員の報酬が人件費になった影響で、一部扶助費に含んでいたものが人件費へ移行したものである。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年度はこども医療費助成額の増加等の理由から決算額が増えており、比率が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生活保護受給世帯や障がい者に対する介護給付費等の福祉関係経費は年々増加してきており、今後も保育園民営化や保育ニーズの多様化への対応、福祉関係施設に勤務する職員の処遇改善の影響など扶助費の増加要素は多岐にわたる。今後も事業内容の精査や資格審査等の適正化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04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7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65278</xdr:rowOff>
    </xdr:from>
    <xdr:to>
      <xdr:col>11</xdr:col>
      <xdr:colOff>9525</xdr:colOff>
      <xdr:row>56</xdr:row>
      <xdr:rowOff>21844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5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豪雪地域である当市では降雪状況により除排雪に係る維持補修費が毎年変動することや、下水道等の企業会計の経営状況により繰出金も変動しており、一定の金額を目指していくことは難しい。</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年度は小雪となり除排雪経費が減ったため維持補修費が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％）となった。繰出金は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％）と増えているものの維持補修費が減ったことでその他項目全体では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公共施設の集約化等を進め、将来的な経費抑制につながる取組を進めなくてはならない。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57</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71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31750</xdr:rowOff>
    </xdr:from>
    <xdr:to>
      <xdr:col>69</xdr:col>
      <xdr:colOff>92075</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年度は新型コロナウイルス感染症による事業中止の影響から数値は改善されたが、令和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年度はその影響が緩和され増加となっている。令和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年度で改善したものの令和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年度は水道事業への高料金対策に対する補助金が新たに増えたことや下水道事業への繰出金が増加したことにより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補助費等については従来から、公営企業（水道事業・病院事業、令和元年度からは下水道事業）への補助金が大きな割合を占めている。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病院事業については、経営が軌道に乗るまでは相当の補助が必要になるものと考えるが、経営状況等を注視し、明確な基準に従った適正な補助とするよう努めていく。</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下水道事業についても適切な繰出額を模索し、補助をしていく。</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62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52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528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年度以降の公的資金補償金免除繰上償還や、近年の超低金利政策下における高利率の地方債の借換え等により利子負担は大きく軽減することができたが、市町村合併に伴い、平成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年度までに合併特例債を活用した投資的事業が集中したことに加え、今後は公共施設等の集約化・長寿命化を進める必要があり、今後も地方債発行が必要となる。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年度は元金償還額が借入額より大きくなるため前年度から減少となったが、令和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年度以降に予定している建設事業により比率は増加すると見込んでいる。他の投資的経費は更縮減を進め公債費の抑制に努めていく必要がある。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79</xdr:row>
      <xdr:rowOff>6350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23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152400</xdr:rowOff>
    </xdr:from>
    <xdr:to>
      <xdr:col>19</xdr:col>
      <xdr:colOff>187325</xdr:colOff>
      <xdr:row>79</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2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152400</xdr:rowOff>
    </xdr:from>
    <xdr:to>
      <xdr:col>15</xdr:col>
      <xdr:colOff>98425</xdr:colOff>
      <xdr:row>80</xdr:row>
      <xdr:rowOff>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25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95250</xdr:rowOff>
    </xdr:from>
    <xdr:to>
      <xdr:col>11</xdr:col>
      <xdr:colOff>9525</xdr:colOff>
      <xdr:row>80</xdr:row>
      <xdr:rowOff>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63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127000</xdr:rowOff>
    </xdr:from>
    <xdr:to>
      <xdr:col>20</xdr:col>
      <xdr:colOff>38100</xdr:colOff>
      <xdr:row>79</xdr:row>
      <xdr:rowOff>57150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41927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101600</xdr:rowOff>
    </xdr:from>
    <xdr:to>
      <xdr:col>15</xdr:col>
      <xdr:colOff>149225</xdr:colOff>
      <xdr:row>79</xdr:row>
      <xdr:rowOff>31750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120650</xdr:rowOff>
    </xdr:from>
    <xdr:to>
      <xdr:col>11</xdr:col>
      <xdr:colOff>60325</xdr:colOff>
      <xdr:row>80</xdr:row>
      <xdr:rowOff>50800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44450</xdr:rowOff>
    </xdr:from>
    <xdr:to>
      <xdr:col>6</xdr:col>
      <xdr:colOff>171450</xdr:colOff>
      <xdr:row>79</xdr:row>
      <xdr:rowOff>146050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公債費以外の経常収支比率については、異常少雪等による経常経費の減によって減少した年度を除くと、ほぼ類似団体平均や全国平均と同程度で推移してきた。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年度は企業会計への補助金の増や令和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年度から続く物価高の影響から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ポイント増となっているが、類団平均と同様の推移となっている。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合併以降、財政健全化計画に基づき、各種の見直し等を進めてきた結果、公営企業等他会計への補助金及び繰出金を除き、一定の経常経費の削減成果は表れている。各種事業の民間委託を進めていく中で、現在は一時的に経費が増加している部分があるが、徐々に人件費等の削減効果が表れてくる予定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公営企業等他会計の状況を注視しつつ、引き続き不断の事務事業改善により削減を進めていく必要がある。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51562</xdr:rowOff>
    </xdr:from>
    <xdr:to>
      <xdr:col>82</xdr:col>
      <xdr:colOff>107950</xdr:colOff>
      <xdr:row>80</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910312"/>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137939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65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51562</xdr:rowOff>
    </xdr:from>
    <xdr:to>
      <xdr:col>82</xdr:col>
      <xdr:colOff>196850</xdr:colOff>
      <xdr:row>75</xdr:row>
      <xdr:rowOff>51562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9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26415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54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783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94487</xdr:rowOff>
    </xdr:from>
    <xdr:to>
      <xdr:col>78</xdr:col>
      <xdr:colOff>120650</xdr:colOff>
      <xdr:row>77</xdr:row>
      <xdr:rowOff>24637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73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31344</xdr:rowOff>
    </xdr:from>
    <xdr:to>
      <xdr:col>29</xdr:col>
      <xdr:colOff>127000</xdr:colOff>
      <xdr:row>17</xdr:row>
      <xdr:rowOff>74727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3619"/>
          <a:ext cx="647700" cy="4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54813</xdr:rowOff>
    </xdr:from>
    <xdr:to>
      <xdr:col>26</xdr:col>
      <xdr:colOff>50800</xdr:colOff>
      <xdr:row>17</xdr:row>
      <xdr:rowOff>74727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17088"/>
          <a:ext cx="698500" cy="1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54813</xdr:rowOff>
    </xdr:from>
    <xdr:to>
      <xdr:col>22</xdr:col>
      <xdr:colOff>114300</xdr:colOff>
      <xdr:row>17</xdr:row>
      <xdr:rowOff>102133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7088"/>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102133</xdr:rowOff>
    </xdr:from>
    <xdr:to>
      <xdr:col>18</xdr:col>
      <xdr:colOff>177800</xdr:colOff>
      <xdr:row>18</xdr:row>
      <xdr:rowOff>26924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4408"/>
          <a:ext cx="698500" cy="9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151994</xdr:rowOff>
    </xdr:from>
    <xdr:to>
      <xdr:col>29</xdr:col>
      <xdr:colOff>177800</xdr:colOff>
      <xdr:row>17</xdr:row>
      <xdr:rowOff>82144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168521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23927</xdr:rowOff>
    </xdr:from>
    <xdr:to>
      <xdr:col>26</xdr:col>
      <xdr:colOff>101600</xdr:colOff>
      <xdr:row>17</xdr:row>
      <xdr:rowOff>125527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135704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4013</xdr:rowOff>
    </xdr:from>
    <xdr:to>
      <xdr:col>22</xdr:col>
      <xdr:colOff>165100</xdr:colOff>
      <xdr:row>17</xdr:row>
      <xdr:rowOff>105613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115790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51333</xdr:rowOff>
    </xdr:from>
    <xdr:to>
      <xdr:col>19</xdr:col>
      <xdr:colOff>38100</xdr:colOff>
      <xdr:row>17</xdr:row>
      <xdr:rowOff>152933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147574</xdr:rowOff>
    </xdr:from>
    <xdr:to>
      <xdr:col>15</xdr:col>
      <xdr:colOff>101600</xdr:colOff>
      <xdr:row>18</xdr:row>
      <xdr:rowOff>77724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40524</xdr:rowOff>
    </xdr:from>
    <xdr:to>
      <xdr:col>29</xdr:col>
      <xdr:colOff>127000</xdr:colOff>
      <xdr:row>34</xdr:row>
      <xdr:rowOff>266022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307974"/>
          <a:ext cx="647700" cy="22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249824</xdr:rowOff>
    </xdr:from>
    <xdr:to>
      <xdr:col>26</xdr:col>
      <xdr:colOff>50800</xdr:colOff>
      <xdr:row>34</xdr:row>
      <xdr:rowOff>266022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17274"/>
          <a:ext cx="6985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162400</xdr:rowOff>
    </xdr:from>
    <xdr:to>
      <xdr:col>22</xdr:col>
      <xdr:colOff>114300</xdr:colOff>
      <xdr:row>34</xdr:row>
      <xdr:rowOff>249824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429850"/>
          <a:ext cx="698500" cy="8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162400</xdr:rowOff>
    </xdr:from>
    <xdr:to>
      <xdr:col>18</xdr:col>
      <xdr:colOff>177800</xdr:colOff>
      <xdr:row>34</xdr:row>
      <xdr:rowOff>304230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29850"/>
          <a:ext cx="698500" cy="14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332624</xdr:rowOff>
    </xdr:from>
    <xdr:to>
      <xdr:col>29</xdr:col>
      <xdr:colOff>177800</xdr:colOff>
      <xdr:row>34</xdr:row>
      <xdr:rowOff>91324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57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177701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0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215221</xdr:rowOff>
    </xdr:from>
    <xdr:to>
      <xdr:col>26</xdr:col>
      <xdr:colOff>101600</xdr:colOff>
      <xdr:row>34</xdr:row>
      <xdr:rowOff>316821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8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326998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5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199024</xdr:rowOff>
    </xdr:from>
    <xdr:to>
      <xdr:col>22</xdr:col>
      <xdr:colOff>165100</xdr:colOff>
      <xdr:row>34</xdr:row>
      <xdr:rowOff>300624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6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310801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3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111600</xdr:rowOff>
    </xdr:from>
    <xdr:to>
      <xdr:col>19</xdr:col>
      <xdr:colOff>38100</xdr:colOff>
      <xdr:row>34</xdr:row>
      <xdr:rowOff>213200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79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223377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4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253430</xdr:rowOff>
    </xdr:from>
    <xdr:to>
      <xdr:col>15</xdr:col>
      <xdr:colOff>101600</xdr:colOff>
      <xdr:row>35</xdr:row>
      <xdr:rowOff>12130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2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22416</xdr:rowOff>
    </xdr:from>
    <xdr:to>
      <xdr:col>24</xdr:col>
      <xdr:colOff>63500</xdr:colOff>
      <xdr:row>36</xdr:row>
      <xdr:rowOff>55410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4616"/>
          <a:ext cx="8382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34518</xdr:rowOff>
    </xdr:from>
    <xdr:to>
      <xdr:col>19</xdr:col>
      <xdr:colOff>177800</xdr:colOff>
      <xdr:row>36</xdr:row>
      <xdr:rowOff>55410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6718"/>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34518</xdr:rowOff>
    </xdr:from>
    <xdr:to>
      <xdr:col>15</xdr:col>
      <xdr:colOff>50800</xdr:colOff>
      <xdr:row>36</xdr:row>
      <xdr:rowOff>77788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6718"/>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77788</xdr:rowOff>
    </xdr:from>
    <xdr:to>
      <xdr:col>10</xdr:col>
      <xdr:colOff>114300</xdr:colOff>
      <xdr:row>37</xdr:row>
      <xdr:rowOff>107036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9988"/>
          <a:ext cx="889000" cy="2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143066</xdr:rowOff>
    </xdr:from>
    <xdr:to>
      <xdr:col>24</xdr:col>
      <xdr:colOff>114300</xdr:colOff>
      <xdr:row>36</xdr:row>
      <xdr:rowOff>73216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165943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4610</xdr:rowOff>
    </xdr:from>
    <xdr:to>
      <xdr:col>20</xdr:col>
      <xdr:colOff>38100</xdr:colOff>
      <xdr:row>36</xdr:row>
      <xdr:rowOff>106210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122737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155168</xdr:rowOff>
    </xdr:from>
    <xdr:to>
      <xdr:col>15</xdr:col>
      <xdr:colOff>101600</xdr:colOff>
      <xdr:row>36</xdr:row>
      <xdr:rowOff>85318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101845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26988</xdr:rowOff>
    </xdr:from>
    <xdr:to>
      <xdr:col>10</xdr:col>
      <xdr:colOff>165100</xdr:colOff>
      <xdr:row>36</xdr:row>
      <xdr:rowOff>128588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145115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56236</xdr:rowOff>
    </xdr:from>
    <xdr:to>
      <xdr:col>6</xdr:col>
      <xdr:colOff>38100</xdr:colOff>
      <xdr:row>37</xdr:row>
      <xdr:rowOff>157836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139961</xdr:rowOff>
    </xdr:from>
    <xdr:to>
      <xdr:col>24</xdr:col>
      <xdr:colOff>63500</xdr:colOff>
      <xdr:row>51</xdr:row>
      <xdr:rowOff>26706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541011"/>
          <a:ext cx="838200" cy="2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26706</xdr:rowOff>
    </xdr:from>
    <xdr:to>
      <xdr:col>19</xdr:col>
      <xdr:colOff>177800</xdr:colOff>
      <xdr:row>51</xdr:row>
      <xdr:rowOff>121086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70656"/>
          <a:ext cx="88900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121086</xdr:rowOff>
    </xdr:from>
    <xdr:to>
      <xdr:col>15</xdr:col>
      <xdr:colOff>50800</xdr:colOff>
      <xdr:row>54</xdr:row>
      <xdr:rowOff>662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65036"/>
          <a:ext cx="889000" cy="3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662</xdr:rowOff>
    </xdr:from>
    <xdr:to>
      <xdr:col>10</xdr:col>
      <xdr:colOff>114300</xdr:colOff>
      <xdr:row>55</xdr:row>
      <xdr:rowOff>23702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58962"/>
          <a:ext cx="889000" cy="19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89161</xdr:rowOff>
    </xdr:from>
    <xdr:to>
      <xdr:col>24</xdr:col>
      <xdr:colOff>114300</xdr:colOff>
      <xdr:row>50</xdr:row>
      <xdr:rowOff>19311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42188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44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147356</xdr:rowOff>
    </xdr:from>
    <xdr:to>
      <xdr:col>20</xdr:col>
      <xdr:colOff>38100</xdr:colOff>
      <xdr:row>51</xdr:row>
      <xdr:rowOff>77506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94033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70286</xdr:rowOff>
    </xdr:from>
    <xdr:to>
      <xdr:col>15</xdr:col>
      <xdr:colOff>101600</xdr:colOff>
      <xdr:row>52</xdr:row>
      <xdr:rowOff>436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8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16963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8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121312</xdr:rowOff>
    </xdr:from>
    <xdr:to>
      <xdr:col>10</xdr:col>
      <xdr:colOff>165100</xdr:colOff>
      <xdr:row>54</xdr:row>
      <xdr:rowOff>51462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67989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144352</xdr:rowOff>
    </xdr:from>
    <xdr:to>
      <xdr:col>6</xdr:col>
      <xdr:colOff>38100</xdr:colOff>
      <xdr:row>55</xdr:row>
      <xdr:rowOff>74502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91029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52946</xdr:rowOff>
    </xdr:from>
    <xdr:to>
      <xdr:col>24</xdr:col>
      <xdr:colOff>62865</xdr:colOff>
      <xdr:row>79</xdr:row>
      <xdr:rowOff>5969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568796"/>
          <a:ext cx="1270" cy="98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5969</xdr:rowOff>
    </xdr:from>
    <xdr:to>
      <xdr:col>24</xdr:col>
      <xdr:colOff>152400</xdr:colOff>
      <xdr:row>79</xdr:row>
      <xdr:rowOff>5969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171073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3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52946</xdr:rowOff>
    </xdr:from>
    <xdr:to>
      <xdr:col>24</xdr:col>
      <xdr:colOff>152400</xdr:colOff>
      <xdr:row>73</xdr:row>
      <xdr:rowOff>52946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5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168084</xdr:rowOff>
    </xdr:from>
    <xdr:to>
      <xdr:col>24</xdr:col>
      <xdr:colOff>63500</xdr:colOff>
      <xdr:row>73</xdr:row>
      <xdr:rowOff>55461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341034"/>
          <a:ext cx="838200" cy="2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14643</xdr:rowOff>
    </xdr:from>
    <xdr:to>
      <xdr:col>24</xdr:col>
      <xdr:colOff>114300</xdr:colOff>
      <xdr:row>77</xdr:row>
      <xdr:rowOff>116243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36220</xdr:rowOff>
    </xdr:from>
    <xdr:to>
      <xdr:col>19</xdr:col>
      <xdr:colOff>177800</xdr:colOff>
      <xdr:row>71</xdr:row>
      <xdr:rowOff>168084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209170"/>
          <a:ext cx="8890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165633</xdr:rowOff>
    </xdr:from>
    <xdr:to>
      <xdr:col>20</xdr:col>
      <xdr:colOff>38100</xdr:colOff>
      <xdr:row>77</xdr:row>
      <xdr:rowOff>95783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9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86910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36220</xdr:rowOff>
    </xdr:from>
    <xdr:to>
      <xdr:col>15</xdr:col>
      <xdr:colOff>50800</xdr:colOff>
      <xdr:row>72</xdr:row>
      <xdr:rowOff>14236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209170"/>
          <a:ext cx="889000" cy="1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156108</xdr:rowOff>
    </xdr:from>
    <xdr:to>
      <xdr:col>15</xdr:col>
      <xdr:colOff>101600</xdr:colOff>
      <xdr:row>77</xdr:row>
      <xdr:rowOff>86258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77385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14236</xdr:rowOff>
    </xdr:from>
    <xdr:to>
      <xdr:col>10</xdr:col>
      <xdr:colOff>114300</xdr:colOff>
      <xdr:row>74</xdr:row>
      <xdr:rowOff>131585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58636"/>
          <a:ext cx="889000" cy="4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125734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29075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4661</xdr:rowOff>
    </xdr:from>
    <xdr:to>
      <xdr:col>24</xdr:col>
      <xdr:colOff>114300</xdr:colOff>
      <xdr:row>73</xdr:row>
      <xdr:rowOff>106261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126623</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117284</xdr:rowOff>
    </xdr:from>
    <xdr:to>
      <xdr:col>20</xdr:col>
      <xdr:colOff>38100</xdr:colOff>
      <xdr:row>72</xdr:row>
      <xdr:rowOff>47434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2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63961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0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156870</xdr:rowOff>
    </xdr:from>
    <xdr:to>
      <xdr:col>15</xdr:col>
      <xdr:colOff>101600</xdr:colOff>
      <xdr:row>71</xdr:row>
      <xdr:rowOff>87020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103547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19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134886</xdr:rowOff>
    </xdr:from>
    <xdr:to>
      <xdr:col>10</xdr:col>
      <xdr:colOff>165100</xdr:colOff>
      <xdr:row>72</xdr:row>
      <xdr:rowOff>65036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81563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0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80785</xdr:rowOff>
    </xdr:from>
    <xdr:to>
      <xdr:col>6</xdr:col>
      <xdr:colOff>38100</xdr:colOff>
      <xdr:row>75</xdr:row>
      <xdr:rowOff>10935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27462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48640</xdr:rowOff>
    </xdr:from>
    <xdr:to>
      <xdr:col>24</xdr:col>
      <xdr:colOff>63500</xdr:colOff>
      <xdr:row>97</xdr:row>
      <xdr:rowOff>118452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79290"/>
          <a:ext cx="8382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156877</xdr:rowOff>
    </xdr:from>
    <xdr:to>
      <xdr:col>19</xdr:col>
      <xdr:colOff>177800</xdr:colOff>
      <xdr:row>97</xdr:row>
      <xdr:rowOff>118452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16077"/>
          <a:ext cx="889000" cy="13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156877</xdr:rowOff>
    </xdr:from>
    <xdr:to>
      <xdr:col>15</xdr:col>
      <xdr:colOff>50800</xdr:colOff>
      <xdr:row>98</xdr:row>
      <xdr:rowOff>26150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6077"/>
          <a:ext cx="889000" cy="2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26150</xdr:rowOff>
    </xdr:from>
    <xdr:to>
      <xdr:col>10</xdr:col>
      <xdr:colOff>114300</xdr:colOff>
      <xdr:row>98</xdr:row>
      <xdr:rowOff>28797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8250"/>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169290</xdr:rowOff>
    </xdr:from>
    <xdr:to>
      <xdr:col>24</xdr:col>
      <xdr:colOff>114300</xdr:colOff>
      <xdr:row>97</xdr:row>
      <xdr:rowOff>99440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147717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67652</xdr:rowOff>
    </xdr:from>
    <xdr:to>
      <xdr:col>20</xdr:col>
      <xdr:colOff>38100</xdr:colOff>
      <xdr:row>97</xdr:row>
      <xdr:rowOff>169252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160379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9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106077</xdr:rowOff>
    </xdr:from>
    <xdr:to>
      <xdr:col>15</xdr:col>
      <xdr:colOff>101600</xdr:colOff>
      <xdr:row>97</xdr:row>
      <xdr:rowOff>36227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27354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5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146800</xdr:rowOff>
    </xdr:from>
    <xdr:to>
      <xdr:col>10</xdr:col>
      <xdr:colOff>165100</xdr:colOff>
      <xdr:row>98</xdr:row>
      <xdr:rowOff>76950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68077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149447</xdr:rowOff>
    </xdr:from>
    <xdr:to>
      <xdr:col>6</xdr:col>
      <xdr:colOff>38100</xdr:colOff>
      <xdr:row>98</xdr:row>
      <xdr:rowOff>79597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70724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14244</xdr:rowOff>
    </xdr:from>
    <xdr:to>
      <xdr:col>55</xdr:col>
      <xdr:colOff>0</xdr:colOff>
      <xdr:row>35</xdr:row>
      <xdr:rowOff>52763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14994"/>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19289</xdr:rowOff>
    </xdr:from>
    <xdr:to>
      <xdr:col>50</xdr:col>
      <xdr:colOff>114300</xdr:colOff>
      <xdr:row>35</xdr:row>
      <xdr:rowOff>52763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20039"/>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137010</xdr:rowOff>
    </xdr:from>
    <xdr:to>
      <xdr:col>45</xdr:col>
      <xdr:colOff>177800</xdr:colOff>
      <xdr:row>35</xdr:row>
      <xdr:rowOff>19289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80510"/>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137010</xdr:rowOff>
    </xdr:from>
    <xdr:to>
      <xdr:col>41</xdr:col>
      <xdr:colOff>50800</xdr:colOff>
      <xdr:row>35</xdr:row>
      <xdr:rowOff>158163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80510"/>
          <a:ext cx="889000" cy="8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134894</xdr:rowOff>
    </xdr:from>
    <xdr:to>
      <xdr:col>55</xdr:col>
      <xdr:colOff>50800</xdr:colOff>
      <xdr:row>35</xdr:row>
      <xdr:rowOff>65044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157771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1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1963</xdr:rowOff>
    </xdr:from>
    <xdr:to>
      <xdr:col>50</xdr:col>
      <xdr:colOff>165100</xdr:colOff>
      <xdr:row>35</xdr:row>
      <xdr:rowOff>103563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120090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7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139939</xdr:rowOff>
    </xdr:from>
    <xdr:to>
      <xdr:col>46</xdr:col>
      <xdr:colOff>38100</xdr:colOff>
      <xdr:row>35</xdr:row>
      <xdr:rowOff>70089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6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86616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86210</xdr:rowOff>
    </xdr:from>
    <xdr:to>
      <xdr:col>41</xdr:col>
      <xdr:colOff>101600</xdr:colOff>
      <xdr:row>31</xdr:row>
      <xdr:rowOff>16360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32887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107363</xdr:rowOff>
    </xdr:from>
    <xdr:to>
      <xdr:col>36</xdr:col>
      <xdr:colOff>165100</xdr:colOff>
      <xdr:row>36</xdr:row>
      <xdr:rowOff>37513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54040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154666</xdr:rowOff>
    </xdr:from>
    <xdr:to>
      <xdr:col>55</xdr:col>
      <xdr:colOff>0</xdr:colOff>
      <xdr:row>56</xdr:row>
      <xdr:rowOff>84691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12966"/>
          <a:ext cx="838200" cy="2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75456</xdr:rowOff>
    </xdr:from>
    <xdr:to>
      <xdr:col>50</xdr:col>
      <xdr:colOff>114300</xdr:colOff>
      <xdr:row>56</xdr:row>
      <xdr:rowOff>84691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7665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75456</xdr:rowOff>
    </xdr:from>
    <xdr:to>
      <xdr:col>45</xdr:col>
      <xdr:colOff>177800</xdr:colOff>
      <xdr:row>56</xdr:row>
      <xdr:rowOff>143175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76656"/>
          <a:ext cx="889000" cy="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2334</xdr:rowOff>
    </xdr:from>
    <xdr:to>
      <xdr:col>41</xdr:col>
      <xdr:colOff>50800</xdr:colOff>
      <xdr:row>56</xdr:row>
      <xdr:rowOff>143175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03534"/>
          <a:ext cx="889000" cy="1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103866</xdr:rowOff>
    </xdr:from>
    <xdr:to>
      <xdr:col>55</xdr:col>
      <xdr:colOff>50800</xdr:colOff>
      <xdr:row>55</xdr:row>
      <xdr:rowOff>34016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126743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33891</xdr:rowOff>
    </xdr:from>
    <xdr:to>
      <xdr:col>50</xdr:col>
      <xdr:colOff>165100</xdr:colOff>
      <xdr:row>56</xdr:row>
      <xdr:rowOff>135491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126618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24656</xdr:rowOff>
    </xdr:from>
    <xdr:to>
      <xdr:col>46</xdr:col>
      <xdr:colOff>38100</xdr:colOff>
      <xdr:row>56</xdr:row>
      <xdr:rowOff>126256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117383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92375</xdr:rowOff>
    </xdr:from>
    <xdr:to>
      <xdr:col>41</xdr:col>
      <xdr:colOff>101600</xdr:colOff>
      <xdr:row>57</xdr:row>
      <xdr:rowOff>22525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122984</xdr:rowOff>
    </xdr:from>
    <xdr:to>
      <xdr:col>36</xdr:col>
      <xdr:colOff>165100</xdr:colOff>
      <xdr:row>56</xdr:row>
      <xdr:rowOff>53134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69661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124861</xdr:rowOff>
    </xdr:from>
    <xdr:to>
      <xdr:col>55</xdr:col>
      <xdr:colOff>0</xdr:colOff>
      <xdr:row>79</xdr:row>
      <xdr:rowOff>28448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97961"/>
          <a:ext cx="838200" cy="7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124861</xdr:rowOff>
    </xdr:from>
    <xdr:to>
      <xdr:col>50</xdr:col>
      <xdr:colOff>114300</xdr:colOff>
      <xdr:row>78</xdr:row>
      <xdr:rowOff>144290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7961"/>
          <a:ext cx="889000" cy="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160541</xdr:rowOff>
    </xdr:from>
    <xdr:to>
      <xdr:col>45</xdr:col>
      <xdr:colOff>177800</xdr:colOff>
      <xdr:row>78</xdr:row>
      <xdr:rowOff>144290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62191"/>
          <a:ext cx="889000" cy="1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153588</xdr:rowOff>
    </xdr:from>
    <xdr:to>
      <xdr:col>41</xdr:col>
      <xdr:colOff>50800</xdr:colOff>
      <xdr:row>77</xdr:row>
      <xdr:rowOff>160541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3788"/>
          <a:ext cx="889000" cy="1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149098</xdr:rowOff>
    </xdr:from>
    <xdr:to>
      <xdr:col>55</xdr:col>
      <xdr:colOff>50800</xdr:colOff>
      <xdr:row>79</xdr:row>
      <xdr:rowOff>79248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64025</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74061</xdr:rowOff>
    </xdr:from>
    <xdr:to>
      <xdr:col>50</xdr:col>
      <xdr:colOff>165100</xdr:colOff>
      <xdr:row>79</xdr:row>
      <xdr:rowOff>4211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166788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93490</xdr:rowOff>
    </xdr:from>
    <xdr:to>
      <xdr:col>46</xdr:col>
      <xdr:colOff>38100</xdr:colOff>
      <xdr:row>79</xdr:row>
      <xdr:rowOff>23640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14767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5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109741</xdr:rowOff>
    </xdr:from>
    <xdr:to>
      <xdr:col>41</xdr:col>
      <xdr:colOff>101600</xdr:colOff>
      <xdr:row>78</xdr:row>
      <xdr:rowOff>39891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102788</xdr:rowOff>
    </xdr:from>
    <xdr:to>
      <xdr:col>36</xdr:col>
      <xdr:colOff>165100</xdr:colOff>
      <xdr:row>77</xdr:row>
      <xdr:rowOff>32938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49465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145089</xdr:rowOff>
    </xdr:from>
    <xdr:to>
      <xdr:col>55</xdr:col>
      <xdr:colOff>0</xdr:colOff>
      <xdr:row>96</xdr:row>
      <xdr:rowOff>39900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89939"/>
          <a:ext cx="838200" cy="4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36733</xdr:rowOff>
    </xdr:from>
    <xdr:to>
      <xdr:col>50</xdr:col>
      <xdr:colOff>114300</xdr:colOff>
      <xdr:row>96</xdr:row>
      <xdr:rowOff>39900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95933"/>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36733</xdr:rowOff>
    </xdr:from>
    <xdr:to>
      <xdr:col>45</xdr:col>
      <xdr:colOff>177800</xdr:colOff>
      <xdr:row>97</xdr:row>
      <xdr:rowOff>45593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95933"/>
          <a:ext cx="889000" cy="18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137773</xdr:rowOff>
    </xdr:from>
    <xdr:to>
      <xdr:col>41</xdr:col>
      <xdr:colOff>50800</xdr:colOff>
      <xdr:row>97</xdr:row>
      <xdr:rowOff>45593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96973"/>
          <a:ext cx="889000" cy="7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94289</xdr:rowOff>
    </xdr:from>
    <xdr:to>
      <xdr:col>55</xdr:col>
      <xdr:colOff>50800</xdr:colOff>
      <xdr:row>94</xdr:row>
      <xdr:rowOff>24439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0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117166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9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160550</xdr:rowOff>
    </xdr:from>
    <xdr:to>
      <xdr:col>50</xdr:col>
      <xdr:colOff>165100</xdr:colOff>
      <xdr:row>96</xdr:row>
      <xdr:rowOff>90700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107227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157383</xdr:rowOff>
    </xdr:from>
    <xdr:to>
      <xdr:col>46</xdr:col>
      <xdr:colOff>38100</xdr:colOff>
      <xdr:row>96</xdr:row>
      <xdr:rowOff>87533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104060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166243</xdr:rowOff>
    </xdr:from>
    <xdr:to>
      <xdr:col>41</xdr:col>
      <xdr:colOff>101600</xdr:colOff>
      <xdr:row>97</xdr:row>
      <xdr:rowOff>96393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87520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1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86973</xdr:rowOff>
    </xdr:from>
    <xdr:to>
      <xdr:col>36</xdr:col>
      <xdr:colOff>165100</xdr:colOff>
      <xdr:row>97</xdr:row>
      <xdr:rowOff>17123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33650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28981</xdr:rowOff>
    </xdr:from>
    <xdr:to>
      <xdr:col>85</xdr:col>
      <xdr:colOff>127000</xdr:colOff>
      <xdr:row>39</xdr:row>
      <xdr:rowOff>41497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15531"/>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28981</xdr:rowOff>
    </xdr:from>
    <xdr:to>
      <xdr:col>81</xdr:col>
      <xdr:colOff>50800</xdr:colOff>
      <xdr:row>39</xdr:row>
      <xdr:rowOff>32124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15531"/>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8407</xdr:rowOff>
    </xdr:from>
    <xdr:to>
      <xdr:col>76</xdr:col>
      <xdr:colOff>114300</xdr:colOff>
      <xdr:row>39</xdr:row>
      <xdr:rowOff>32124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9495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xdr:rowOff>
    </xdr:from>
    <xdr:to>
      <xdr:col>71</xdr:col>
      <xdr:colOff>177800</xdr:colOff>
      <xdr:row>39</xdr:row>
      <xdr:rowOff>8407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94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162147</xdr:rowOff>
    </xdr:from>
    <xdr:to>
      <xdr:col>85</xdr:col>
      <xdr:colOff>177800</xdr:colOff>
      <xdr:row>39</xdr:row>
      <xdr:rowOff>92297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77074</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149631</xdr:rowOff>
    </xdr:from>
    <xdr:to>
      <xdr:col>81</xdr:col>
      <xdr:colOff>101600</xdr:colOff>
      <xdr:row>39</xdr:row>
      <xdr:rowOff>79781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70908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5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152774</xdr:rowOff>
    </xdr:from>
    <xdr:to>
      <xdr:col>76</xdr:col>
      <xdr:colOff>165100</xdr:colOff>
      <xdr:row>39</xdr:row>
      <xdr:rowOff>82924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74051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6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129057</xdr:rowOff>
    </xdr:from>
    <xdr:to>
      <xdr:col>72</xdr:col>
      <xdr:colOff>38100</xdr:colOff>
      <xdr:row>39</xdr:row>
      <xdr:rowOff>59207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50334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128905</xdr:rowOff>
    </xdr:from>
    <xdr:to>
      <xdr:col>67</xdr:col>
      <xdr:colOff>101600</xdr:colOff>
      <xdr:row>39</xdr:row>
      <xdr:rowOff>59055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50182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67838</xdr:rowOff>
    </xdr:from>
    <xdr:to>
      <xdr:col>85</xdr:col>
      <xdr:colOff>127000</xdr:colOff>
      <xdr:row>74</xdr:row>
      <xdr:rowOff>115664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55138"/>
          <a:ext cx="8382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42790</xdr:rowOff>
    </xdr:from>
    <xdr:to>
      <xdr:col>81</xdr:col>
      <xdr:colOff>50800</xdr:colOff>
      <xdr:row>74</xdr:row>
      <xdr:rowOff>67838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730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8549</xdr:rowOff>
    </xdr:from>
    <xdr:to>
      <xdr:col>76</xdr:col>
      <xdr:colOff>114300</xdr:colOff>
      <xdr:row>74</xdr:row>
      <xdr:rowOff>42790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695849"/>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8549</xdr:rowOff>
    </xdr:from>
    <xdr:to>
      <xdr:col>71</xdr:col>
      <xdr:colOff>177800</xdr:colOff>
      <xdr:row>74</xdr:row>
      <xdr:rowOff>60931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95849"/>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64864</xdr:rowOff>
    </xdr:from>
    <xdr:to>
      <xdr:col>85</xdr:col>
      <xdr:colOff>177800</xdr:colOff>
      <xdr:row>74</xdr:row>
      <xdr:rowOff>166464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87741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17038</xdr:rowOff>
    </xdr:from>
    <xdr:to>
      <xdr:col>81</xdr:col>
      <xdr:colOff>101600</xdr:colOff>
      <xdr:row>74</xdr:row>
      <xdr:rowOff>118638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135165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163440</xdr:rowOff>
    </xdr:from>
    <xdr:to>
      <xdr:col>76</xdr:col>
      <xdr:colOff>165100</xdr:colOff>
      <xdr:row>74</xdr:row>
      <xdr:rowOff>93590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129199</xdr:rowOff>
    </xdr:from>
    <xdr:to>
      <xdr:col>72</xdr:col>
      <xdr:colOff>38100</xdr:colOff>
      <xdr:row>74</xdr:row>
      <xdr:rowOff>59349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75876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10131</xdr:rowOff>
    </xdr:from>
    <xdr:to>
      <xdr:col>67</xdr:col>
      <xdr:colOff>101600</xdr:colOff>
      <xdr:row>74</xdr:row>
      <xdr:rowOff>111731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128258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35446</xdr:rowOff>
    </xdr:from>
    <xdr:to>
      <xdr:col>85</xdr:col>
      <xdr:colOff>127000</xdr:colOff>
      <xdr:row>95</xdr:row>
      <xdr:rowOff>16942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151746"/>
          <a:ext cx="838200" cy="1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71386</xdr:rowOff>
    </xdr:from>
    <xdr:to>
      <xdr:col>81</xdr:col>
      <xdr:colOff>50800</xdr:colOff>
      <xdr:row>95</xdr:row>
      <xdr:rowOff>16942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187686"/>
          <a:ext cx="889000" cy="1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71386</xdr:rowOff>
    </xdr:from>
    <xdr:to>
      <xdr:col>76</xdr:col>
      <xdr:colOff>114300</xdr:colOff>
      <xdr:row>96</xdr:row>
      <xdr:rowOff>17081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187686"/>
          <a:ext cx="889000" cy="2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17081</xdr:rowOff>
    </xdr:from>
    <xdr:to>
      <xdr:col>71</xdr:col>
      <xdr:colOff>177800</xdr:colOff>
      <xdr:row>97</xdr:row>
      <xdr:rowOff>144844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476281"/>
          <a:ext cx="889000" cy="2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156096</xdr:rowOff>
    </xdr:from>
    <xdr:to>
      <xdr:col>85</xdr:col>
      <xdr:colOff>177800</xdr:colOff>
      <xdr:row>94</xdr:row>
      <xdr:rowOff>86246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1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7523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9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137592</xdr:rowOff>
    </xdr:from>
    <xdr:to>
      <xdr:col>81</xdr:col>
      <xdr:colOff>101600</xdr:colOff>
      <xdr:row>95</xdr:row>
      <xdr:rowOff>67742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2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84269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0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20586</xdr:rowOff>
    </xdr:from>
    <xdr:to>
      <xdr:col>76</xdr:col>
      <xdr:colOff>165100</xdr:colOff>
      <xdr:row>94</xdr:row>
      <xdr:rowOff>122186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13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138713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9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137731</xdr:rowOff>
    </xdr:from>
    <xdr:to>
      <xdr:col>72</xdr:col>
      <xdr:colOff>38100</xdr:colOff>
      <xdr:row>96</xdr:row>
      <xdr:rowOff>67881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84408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2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94044</xdr:rowOff>
    </xdr:from>
    <xdr:to>
      <xdr:col>67</xdr:col>
      <xdr:colOff>101600</xdr:colOff>
      <xdr:row>98</xdr:row>
      <xdr:rowOff>24194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40721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100518</xdr:rowOff>
    </xdr:from>
    <xdr:to>
      <xdr:col>116</xdr:col>
      <xdr:colOff>63500</xdr:colOff>
      <xdr:row>36</xdr:row>
      <xdr:rowOff>145186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72718"/>
          <a:ext cx="8382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145186</xdr:rowOff>
    </xdr:from>
    <xdr:to>
      <xdr:col>111</xdr:col>
      <xdr:colOff>177800</xdr:colOff>
      <xdr:row>37</xdr:row>
      <xdr:rowOff>19136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17386"/>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99329</xdr:rowOff>
    </xdr:from>
    <xdr:to>
      <xdr:col>107</xdr:col>
      <xdr:colOff>50800</xdr:colOff>
      <xdr:row>37</xdr:row>
      <xdr:rowOff>19136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271529"/>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99329</xdr:rowOff>
    </xdr:from>
    <xdr:to>
      <xdr:col>102</xdr:col>
      <xdr:colOff>114300</xdr:colOff>
      <xdr:row>37</xdr:row>
      <xdr:rowOff>7935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271529"/>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49718</xdr:rowOff>
    </xdr:from>
    <xdr:to>
      <xdr:col>116</xdr:col>
      <xdr:colOff>114300</xdr:colOff>
      <xdr:row>36</xdr:row>
      <xdr:rowOff>151318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72595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94386</xdr:rowOff>
    </xdr:from>
    <xdr:to>
      <xdr:col>112</xdr:col>
      <xdr:colOff>38100</xdr:colOff>
      <xdr:row>37</xdr:row>
      <xdr:rowOff>24536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41063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139786</xdr:rowOff>
    </xdr:from>
    <xdr:to>
      <xdr:col>107</xdr:col>
      <xdr:colOff>101600</xdr:colOff>
      <xdr:row>37</xdr:row>
      <xdr:rowOff>69936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86463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48529</xdr:rowOff>
    </xdr:from>
    <xdr:to>
      <xdr:col>102</xdr:col>
      <xdr:colOff>165100</xdr:colOff>
      <xdr:row>36</xdr:row>
      <xdr:rowOff>150129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2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166656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99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128585</xdr:rowOff>
    </xdr:from>
    <xdr:to>
      <xdr:col>98</xdr:col>
      <xdr:colOff>38100</xdr:colOff>
      <xdr:row>37</xdr:row>
      <xdr:rowOff>58735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75262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151039</xdr:rowOff>
    </xdr:from>
    <xdr:to>
      <xdr:col>116</xdr:col>
      <xdr:colOff>63500</xdr:colOff>
      <xdr:row>57</xdr:row>
      <xdr:rowOff>170012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23689"/>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124201</xdr:rowOff>
    </xdr:from>
    <xdr:to>
      <xdr:col>111</xdr:col>
      <xdr:colOff>177800</xdr:colOff>
      <xdr:row>57</xdr:row>
      <xdr:rowOff>151039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96851"/>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78938</xdr:rowOff>
    </xdr:from>
    <xdr:to>
      <xdr:col>107</xdr:col>
      <xdr:colOff>50800</xdr:colOff>
      <xdr:row>57</xdr:row>
      <xdr:rowOff>124201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51588"/>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78938</xdr:rowOff>
    </xdr:from>
    <xdr:to>
      <xdr:col>102</xdr:col>
      <xdr:colOff>114300</xdr:colOff>
      <xdr:row>58</xdr:row>
      <xdr:rowOff>61061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51588"/>
          <a:ext cx="889000" cy="1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119212</xdr:rowOff>
    </xdr:from>
    <xdr:to>
      <xdr:col>116</xdr:col>
      <xdr:colOff>114300</xdr:colOff>
      <xdr:row>58</xdr:row>
      <xdr:rowOff>49362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97639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7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100239</xdr:rowOff>
    </xdr:from>
    <xdr:to>
      <xdr:col>112</xdr:col>
      <xdr:colOff>38100</xdr:colOff>
      <xdr:row>58</xdr:row>
      <xdr:rowOff>30389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21516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6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73401</xdr:rowOff>
    </xdr:from>
    <xdr:to>
      <xdr:col>107</xdr:col>
      <xdr:colOff>101600</xdr:colOff>
      <xdr:row>58</xdr:row>
      <xdr:rowOff>3551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166128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9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28138</xdr:rowOff>
    </xdr:from>
    <xdr:to>
      <xdr:col>102</xdr:col>
      <xdr:colOff>165100</xdr:colOff>
      <xdr:row>57</xdr:row>
      <xdr:rowOff>129738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120865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102988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2160</xdr:rowOff>
    </xdr:from>
    <xdr:to>
      <xdr:col>116</xdr:col>
      <xdr:colOff>63500</xdr:colOff>
      <xdr:row>77</xdr:row>
      <xdr:rowOff>28600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03810"/>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28600</xdr:rowOff>
    </xdr:from>
    <xdr:to>
      <xdr:col>111</xdr:col>
      <xdr:colOff>177800</xdr:colOff>
      <xdr:row>77</xdr:row>
      <xdr:rowOff>42011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30250"/>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39306</xdr:rowOff>
    </xdr:from>
    <xdr:to>
      <xdr:col>107</xdr:col>
      <xdr:colOff>50800</xdr:colOff>
      <xdr:row>77</xdr:row>
      <xdr:rowOff>42011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24095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39306</xdr:rowOff>
    </xdr:from>
    <xdr:to>
      <xdr:col>102</xdr:col>
      <xdr:colOff>114300</xdr:colOff>
      <xdr:row>77</xdr:row>
      <xdr:rowOff>91160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40956"/>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143324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122810</xdr:rowOff>
    </xdr:from>
    <xdr:to>
      <xdr:col>116</xdr:col>
      <xdr:colOff>114300</xdr:colOff>
      <xdr:row>77</xdr:row>
      <xdr:rowOff>52960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101237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149250</xdr:rowOff>
    </xdr:from>
    <xdr:to>
      <xdr:col>112</xdr:col>
      <xdr:colOff>38100</xdr:colOff>
      <xdr:row>77</xdr:row>
      <xdr:rowOff>79400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70527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162661</xdr:rowOff>
    </xdr:from>
    <xdr:to>
      <xdr:col>107</xdr:col>
      <xdr:colOff>101600</xdr:colOff>
      <xdr:row>77</xdr:row>
      <xdr:rowOff>92811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83938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159956</xdr:rowOff>
    </xdr:from>
    <xdr:to>
      <xdr:col>102</xdr:col>
      <xdr:colOff>165100</xdr:colOff>
      <xdr:row>77</xdr:row>
      <xdr:rowOff>90106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81233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40360</xdr:rowOff>
    </xdr:from>
    <xdr:to>
      <xdr:col>98</xdr:col>
      <xdr:colOff>38100</xdr:colOff>
      <xdr:row>77</xdr:row>
      <xdr:rowOff>141960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133087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歳出決算総額から算出した住民一人当たりコストは</a:t>
          </a:r>
          <a:r>
            <a:rPr kumimoji="1" lang="en-US" altLang="ja-JP" sz="1100">
              <a:latin typeface="ＭＳ Ｐゴシック" panose="020B0600070205080204" pitchFamily="50" charset="-128"/>
              <a:ea typeface="ＭＳ Ｐゴシック" panose="020B0600070205080204" pitchFamily="50" charset="-128"/>
            </a:rPr>
            <a:t>750,936</a:t>
          </a:r>
          <a:r>
            <a:rPr kumimoji="1" lang="ja-JP" altLang="en-US" sz="1100">
              <a:latin typeface="ＭＳ Ｐゴシック" panose="020B0600070205080204" pitchFamily="50" charset="-128"/>
              <a:ea typeface="ＭＳ Ｐゴシック" panose="020B0600070205080204" pitchFamily="50" charset="-128"/>
            </a:rPr>
            <a:t>円（前年度比</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％）となった。これは、決算額が前年度比</a:t>
          </a:r>
          <a:r>
            <a:rPr kumimoji="1" lang="en-US" altLang="ja-JP" sz="1100">
              <a:latin typeface="ＭＳ Ｐゴシック" panose="020B0600070205080204" pitchFamily="50" charset="-128"/>
              <a:ea typeface="ＭＳ Ｐゴシック" panose="020B0600070205080204" pitchFamily="50" charset="-128"/>
            </a:rPr>
            <a:t>+3,167</a:t>
          </a:r>
          <a:r>
            <a:rPr kumimoji="1" lang="ja-JP" altLang="en-US" sz="1100">
              <a:latin typeface="ＭＳ Ｐゴシック" panose="020B0600070205080204" pitchFamily="50" charset="-128"/>
              <a:ea typeface="ＭＳ Ｐゴシック" panose="020B0600070205080204" pitchFamily="50" charset="-128"/>
            </a:rPr>
            <a:t>百万円と増加したことによるものであるが、主な要因としては、ふるさと納税を活用した道路舗装や消雪施設の改修、市内小学校の長寿命化改修などで普通建設費が大幅に増額となったことがあげられる。普通建設事業は各団体の需要に沿った整備となるため類似団体や県平均と比較することは難しいが、例年と変わることなくさらなるコスト削減の取り組みを進めている。</a:t>
          </a:r>
        </a:p>
        <a:p>
          <a:r>
            <a:rPr kumimoji="1" lang="ja-JP" altLang="en-US" sz="1100">
              <a:latin typeface="ＭＳ Ｐゴシック" panose="020B0600070205080204" pitchFamily="50" charset="-128"/>
              <a:ea typeface="ＭＳ Ｐゴシック" panose="020B0600070205080204" pitchFamily="50" charset="-128"/>
            </a:rPr>
            <a:t>　性質別に特徴的なものを見てみると、人件費については、令和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年度から会計年度任用職員制度が始まり、賃金（物件費）の廃止に伴い、報酬（人件費）へ移行したことから、令和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同水準で推移している。類似団体と比べ高水準にあるが、直営保育園の割合が高いことや、隣接他団体の廃棄物処理、消防救急等の業務を受託していることによるものである。物件費も増額となっているが、ふるさと納税事業の伸びにより業務委託料が増加していることや物価高騰の影響によるものである。また、ふるさと納税の一部を基金に積み立てる運用をしていることから、積立金も高水準で推移している。維持補修費は除雪経費が大きな割合を占めており、類似団体平均よりも高い要因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年度は例年に比べ小雪であったことから減少となっている。補助費等は、令和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年度が特別定額給付金事業により大幅増加したが、単年度事業であったため令和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落ち着いている。普通建設事業費については、冒頭でも記載したとおり各整備事業実施により大幅な増となった。公債費については、合併特例債を活用した大規模な投資事業が続いたことから高水準で推移しているが、ゆるやかに減少に向かう。繰出金は、公営企業の経営状況によって増減があるが、大きな変動はなく横ばいとなっている。投資及び出資金については、事業会計の繰入内容に合わせて資本的支出については投資で支出する整理としたため、近年は増加してい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xdr:rowOff>
    </xdr:from>
    <xdr:to>
      <xdr:col>24</xdr:col>
      <xdr:colOff>63500</xdr:colOff>
      <xdr:row>36</xdr:row>
      <xdr:rowOff>31115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4359"/>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31115</xdr:rowOff>
    </xdr:from>
    <xdr:to>
      <xdr:col>19</xdr:col>
      <xdr:colOff>177800</xdr:colOff>
      <xdr:row>36</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3315"/>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76073</xdr:rowOff>
    </xdr:from>
    <xdr:to>
      <xdr:col>15</xdr:col>
      <xdr:colOff>50800</xdr:colOff>
      <xdr:row>36</xdr:row>
      <xdr:rowOff>93980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27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85979</xdr:rowOff>
    </xdr:from>
    <xdr:to>
      <xdr:col>10</xdr:col>
      <xdr:colOff>114300</xdr:colOff>
      <xdr:row>36</xdr:row>
      <xdr:rowOff>93980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6729"/>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122809</xdr:rowOff>
    </xdr:from>
    <xdr:to>
      <xdr:col>24</xdr:col>
      <xdr:colOff>114300</xdr:colOff>
      <xdr:row>36</xdr:row>
      <xdr:rowOff>52959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101236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151765</xdr:rowOff>
    </xdr:from>
    <xdr:to>
      <xdr:col>20</xdr:col>
      <xdr:colOff>38100</xdr:colOff>
      <xdr:row>36</xdr:row>
      <xdr:rowOff>81915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73042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25273</xdr:rowOff>
    </xdr:from>
    <xdr:to>
      <xdr:col>15</xdr:col>
      <xdr:colOff>101600</xdr:colOff>
      <xdr:row>36</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43180</xdr:rowOff>
    </xdr:from>
    <xdr:to>
      <xdr:col>10</xdr:col>
      <xdr:colOff>165100</xdr:colOff>
      <xdr:row>36</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35179</xdr:rowOff>
    </xdr:from>
    <xdr:to>
      <xdr:col>6</xdr:col>
      <xdr:colOff>38100</xdr:colOff>
      <xdr:row>35</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153306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25226</xdr:rowOff>
    </xdr:from>
    <xdr:to>
      <xdr:col>24</xdr:col>
      <xdr:colOff>63500</xdr:colOff>
      <xdr:row>54</xdr:row>
      <xdr:rowOff>143134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83526"/>
          <a:ext cx="838200" cy="1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143134</xdr:rowOff>
    </xdr:from>
    <xdr:to>
      <xdr:col>19</xdr:col>
      <xdr:colOff>177800</xdr:colOff>
      <xdr:row>55</xdr:row>
      <xdr:rowOff>14875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01434"/>
          <a:ext cx="889000" cy="4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35490</xdr:rowOff>
    </xdr:from>
    <xdr:to>
      <xdr:col>15</xdr:col>
      <xdr:colOff>50800</xdr:colOff>
      <xdr:row>55</xdr:row>
      <xdr:rowOff>14875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22340"/>
          <a:ext cx="889000" cy="3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35490</xdr:rowOff>
    </xdr:from>
    <xdr:to>
      <xdr:col>10</xdr:col>
      <xdr:colOff>114300</xdr:colOff>
      <xdr:row>56</xdr:row>
      <xdr:rowOff>140889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22340"/>
          <a:ext cx="889000" cy="6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145876</xdr:rowOff>
    </xdr:from>
    <xdr:to>
      <xdr:col>24</xdr:col>
      <xdr:colOff>114300</xdr:colOff>
      <xdr:row>54</xdr:row>
      <xdr:rowOff>76026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168753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92334</xdr:rowOff>
    </xdr:from>
    <xdr:to>
      <xdr:col>20</xdr:col>
      <xdr:colOff>38100</xdr:colOff>
      <xdr:row>55</xdr:row>
      <xdr:rowOff>22484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39011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135525</xdr:rowOff>
    </xdr:from>
    <xdr:to>
      <xdr:col>15</xdr:col>
      <xdr:colOff>101600</xdr:colOff>
      <xdr:row>55</xdr:row>
      <xdr:rowOff>65675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82202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6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156140</xdr:rowOff>
    </xdr:from>
    <xdr:to>
      <xdr:col>10</xdr:col>
      <xdr:colOff>165100</xdr:colOff>
      <xdr:row>53</xdr:row>
      <xdr:rowOff>86290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102817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90089</xdr:rowOff>
    </xdr:from>
    <xdr:to>
      <xdr:col>6</xdr:col>
      <xdr:colOff>38100</xdr:colOff>
      <xdr:row>57</xdr:row>
      <xdr:rowOff>20239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36766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26048</xdr:rowOff>
    </xdr:from>
    <xdr:to>
      <xdr:col>24</xdr:col>
      <xdr:colOff>63500</xdr:colOff>
      <xdr:row>77</xdr:row>
      <xdr:rowOff>148653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7698"/>
          <a:ext cx="8382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7480</xdr:rowOff>
    </xdr:from>
    <xdr:to>
      <xdr:col>19</xdr:col>
      <xdr:colOff>177800</xdr:colOff>
      <xdr:row>77</xdr:row>
      <xdr:rowOff>148653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9130"/>
          <a:ext cx="889000" cy="1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7480</xdr:rowOff>
    </xdr:from>
    <xdr:to>
      <xdr:col>15</xdr:col>
      <xdr:colOff>50800</xdr:colOff>
      <xdr:row>78</xdr:row>
      <xdr:rowOff>104178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9130"/>
          <a:ext cx="8890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104178</xdr:rowOff>
    </xdr:from>
    <xdr:to>
      <xdr:col>10</xdr:col>
      <xdr:colOff>114300</xdr:colOff>
      <xdr:row>79</xdr:row>
      <xdr:rowOff>28905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77278"/>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146698</xdr:rowOff>
    </xdr:from>
    <xdr:to>
      <xdr:col>24</xdr:col>
      <xdr:colOff>114300</xdr:colOff>
      <xdr:row>77</xdr:row>
      <xdr:rowOff>76848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97853</xdr:rowOff>
    </xdr:from>
    <xdr:to>
      <xdr:col>20</xdr:col>
      <xdr:colOff>38100</xdr:colOff>
      <xdr:row>78</xdr:row>
      <xdr:rowOff>28003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19130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128130</xdr:rowOff>
    </xdr:from>
    <xdr:to>
      <xdr:col>15</xdr:col>
      <xdr:colOff>101600</xdr:colOff>
      <xdr:row>77</xdr:row>
      <xdr:rowOff>58280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49407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53378</xdr:rowOff>
    </xdr:from>
    <xdr:to>
      <xdr:col>10</xdr:col>
      <xdr:colOff>165100</xdr:colOff>
      <xdr:row>78</xdr:row>
      <xdr:rowOff>154978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1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149555</xdr:rowOff>
    </xdr:from>
    <xdr:to>
      <xdr:col>6</xdr:col>
      <xdr:colOff>38100</xdr:colOff>
      <xdr:row>79</xdr:row>
      <xdr:rowOff>79705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147910</xdr:rowOff>
    </xdr:from>
    <xdr:to>
      <xdr:col>24</xdr:col>
      <xdr:colOff>63500</xdr:colOff>
      <xdr:row>93</xdr:row>
      <xdr:rowOff>115278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49860"/>
          <a:ext cx="838200" cy="3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34697</xdr:rowOff>
    </xdr:from>
    <xdr:to>
      <xdr:col>19</xdr:col>
      <xdr:colOff>177800</xdr:colOff>
      <xdr:row>93</xdr:row>
      <xdr:rowOff>115278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79547"/>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34697</xdr:rowOff>
    </xdr:from>
    <xdr:to>
      <xdr:col>15</xdr:col>
      <xdr:colOff>50800</xdr:colOff>
      <xdr:row>94</xdr:row>
      <xdr:rowOff>149264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979547"/>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149264</xdr:rowOff>
    </xdr:from>
    <xdr:to>
      <xdr:col>10</xdr:col>
      <xdr:colOff>114300</xdr:colOff>
      <xdr:row>95</xdr:row>
      <xdr:rowOff>28866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65564"/>
          <a:ext cx="889000" cy="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97110</xdr:rowOff>
    </xdr:from>
    <xdr:to>
      <xdr:col>24</xdr:col>
      <xdr:colOff>114300</xdr:colOff>
      <xdr:row>92</xdr:row>
      <xdr:rowOff>27260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119987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64478</xdr:rowOff>
    </xdr:from>
    <xdr:to>
      <xdr:col>20</xdr:col>
      <xdr:colOff>38100</xdr:colOff>
      <xdr:row>93</xdr:row>
      <xdr:rowOff>166078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11155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155347</xdr:rowOff>
    </xdr:from>
    <xdr:to>
      <xdr:col>15</xdr:col>
      <xdr:colOff>101600</xdr:colOff>
      <xdr:row>93</xdr:row>
      <xdr:rowOff>85497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102024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98464</xdr:rowOff>
    </xdr:from>
    <xdr:to>
      <xdr:col>10</xdr:col>
      <xdr:colOff>165100</xdr:colOff>
      <xdr:row>95</xdr:row>
      <xdr:rowOff>28614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45141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149516</xdr:rowOff>
    </xdr:from>
    <xdr:to>
      <xdr:col>6</xdr:col>
      <xdr:colOff>38100</xdr:colOff>
      <xdr:row>95</xdr:row>
      <xdr:rowOff>79666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96193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4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126365</xdr:rowOff>
    </xdr:from>
    <xdr:to>
      <xdr:col>55</xdr:col>
      <xdr:colOff>0</xdr:colOff>
      <xdr:row>38</xdr:row>
      <xdr:rowOff>1778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70015"/>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1778</xdr:rowOff>
    </xdr:from>
    <xdr:to>
      <xdr:col>50</xdr:col>
      <xdr:colOff>114300</xdr:colOff>
      <xdr:row>38</xdr:row>
      <xdr:rowOff>40259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6878"/>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40259</xdr:rowOff>
    </xdr:from>
    <xdr:to>
      <xdr:col>45</xdr:col>
      <xdr:colOff>177800</xdr:colOff>
      <xdr:row>38</xdr:row>
      <xdr:rowOff>50546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5535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30734</xdr:rowOff>
    </xdr:from>
    <xdr:to>
      <xdr:col>41</xdr:col>
      <xdr:colOff>50800</xdr:colOff>
      <xdr:row>38</xdr:row>
      <xdr:rowOff>50546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4583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75565</xdr:rowOff>
    </xdr:from>
    <xdr:to>
      <xdr:col>55</xdr:col>
      <xdr:colOff>50800</xdr:colOff>
      <xdr:row>38</xdr:row>
      <xdr:rowOff>5715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53992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122428</xdr:rowOff>
    </xdr:from>
    <xdr:to>
      <xdr:col>50</xdr:col>
      <xdr:colOff>165100</xdr:colOff>
      <xdr:row>38</xdr:row>
      <xdr:rowOff>52578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43705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5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160909</xdr:rowOff>
    </xdr:from>
    <xdr:to>
      <xdr:col>46</xdr:col>
      <xdr:colOff>38100</xdr:colOff>
      <xdr:row>38</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82186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151384</xdr:rowOff>
    </xdr:from>
    <xdr:to>
      <xdr:col>36</xdr:col>
      <xdr:colOff>165100</xdr:colOff>
      <xdr:row>38</xdr:row>
      <xdr:rowOff>81535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72661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3149</xdr:rowOff>
    </xdr:from>
    <xdr:to>
      <xdr:col>55</xdr:col>
      <xdr:colOff>0</xdr:colOff>
      <xdr:row>56</xdr:row>
      <xdr:rowOff>5283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04349"/>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3149</xdr:rowOff>
    </xdr:from>
    <xdr:to>
      <xdr:col>50</xdr:col>
      <xdr:colOff>114300</xdr:colOff>
      <xdr:row>56</xdr:row>
      <xdr:rowOff>58547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04349"/>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58547</xdr:rowOff>
    </xdr:from>
    <xdr:to>
      <xdr:col>45</xdr:col>
      <xdr:colOff>177800</xdr:colOff>
      <xdr:row>56</xdr:row>
      <xdr:rowOff>101733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9747"/>
          <a:ext cx="8890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101733</xdr:rowOff>
    </xdr:from>
    <xdr:to>
      <xdr:col>41</xdr:col>
      <xdr:colOff>50800</xdr:colOff>
      <xdr:row>57</xdr:row>
      <xdr:rowOff>41097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02933"/>
          <a:ext cx="889000" cy="1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125933</xdr:rowOff>
    </xdr:from>
    <xdr:to>
      <xdr:col>55</xdr:col>
      <xdr:colOff>50800</xdr:colOff>
      <xdr:row>56</xdr:row>
      <xdr:rowOff>56083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104360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123799</xdr:rowOff>
    </xdr:from>
    <xdr:to>
      <xdr:col>50</xdr:col>
      <xdr:colOff>165100</xdr:colOff>
      <xdr:row>56</xdr:row>
      <xdr:rowOff>53949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70476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7747</xdr:rowOff>
    </xdr:from>
    <xdr:to>
      <xdr:col>46</xdr:col>
      <xdr:colOff>38100</xdr:colOff>
      <xdr:row>56</xdr:row>
      <xdr:rowOff>109347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100474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50933</xdr:rowOff>
    </xdr:from>
    <xdr:to>
      <xdr:col>41</xdr:col>
      <xdr:colOff>101600</xdr:colOff>
      <xdr:row>56</xdr:row>
      <xdr:rowOff>152533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143660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161747</xdr:rowOff>
    </xdr:from>
    <xdr:to>
      <xdr:col>36</xdr:col>
      <xdr:colOff>165100</xdr:colOff>
      <xdr:row>57</xdr:row>
      <xdr:rowOff>91897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83024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59592</xdr:rowOff>
    </xdr:from>
    <xdr:to>
      <xdr:col>55</xdr:col>
      <xdr:colOff>0</xdr:colOff>
      <xdr:row>77</xdr:row>
      <xdr:rowOff>106978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18342"/>
          <a:ext cx="838200" cy="3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18738</xdr:rowOff>
    </xdr:from>
    <xdr:to>
      <xdr:col>50</xdr:col>
      <xdr:colOff>114300</xdr:colOff>
      <xdr:row>75</xdr:row>
      <xdr:rowOff>59592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63138"/>
          <a:ext cx="889000" cy="55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18738</xdr:rowOff>
    </xdr:from>
    <xdr:to>
      <xdr:col>45</xdr:col>
      <xdr:colOff>177800</xdr:colOff>
      <xdr:row>73</xdr:row>
      <xdr:rowOff>36373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363138"/>
          <a:ext cx="8890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36373</xdr:rowOff>
    </xdr:from>
    <xdr:to>
      <xdr:col>41</xdr:col>
      <xdr:colOff>50800</xdr:colOff>
      <xdr:row>77</xdr:row>
      <xdr:rowOff>103418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52223"/>
          <a:ext cx="889000" cy="7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56178</xdr:rowOff>
    </xdr:from>
    <xdr:to>
      <xdr:col>55</xdr:col>
      <xdr:colOff>50800</xdr:colOff>
      <xdr:row>77</xdr:row>
      <xdr:rowOff>157778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34605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8792</xdr:rowOff>
    </xdr:from>
    <xdr:to>
      <xdr:col>50</xdr:col>
      <xdr:colOff>165100</xdr:colOff>
      <xdr:row>75</xdr:row>
      <xdr:rowOff>110392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101519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6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139388</xdr:rowOff>
    </xdr:from>
    <xdr:to>
      <xdr:col>46</xdr:col>
      <xdr:colOff>38100</xdr:colOff>
      <xdr:row>72</xdr:row>
      <xdr:rowOff>69538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3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86065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157023</xdr:rowOff>
    </xdr:from>
    <xdr:to>
      <xdr:col>41</xdr:col>
      <xdr:colOff>101600</xdr:colOff>
      <xdr:row>73</xdr:row>
      <xdr:rowOff>87173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103700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2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52618</xdr:rowOff>
    </xdr:from>
    <xdr:to>
      <xdr:col>36</xdr:col>
      <xdr:colOff>165100</xdr:colOff>
      <xdr:row>77</xdr:row>
      <xdr:rowOff>154218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145345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4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22771</xdr:rowOff>
    </xdr:from>
    <xdr:to>
      <xdr:col>55</xdr:col>
      <xdr:colOff>0</xdr:colOff>
      <xdr:row>92</xdr:row>
      <xdr:rowOff>150330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624721"/>
          <a:ext cx="838200" cy="2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105315</xdr:rowOff>
    </xdr:from>
    <xdr:to>
      <xdr:col>50</xdr:col>
      <xdr:colOff>114300</xdr:colOff>
      <xdr:row>92</xdr:row>
      <xdr:rowOff>150330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878715"/>
          <a:ext cx="8890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29820</xdr:rowOff>
    </xdr:from>
    <xdr:to>
      <xdr:col>45</xdr:col>
      <xdr:colOff>177800</xdr:colOff>
      <xdr:row>92</xdr:row>
      <xdr:rowOff>105315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03220"/>
          <a:ext cx="889000" cy="7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55690</xdr:rowOff>
    </xdr:from>
    <xdr:to>
      <xdr:col>41</xdr:col>
      <xdr:colOff>50800</xdr:colOff>
      <xdr:row>92</xdr:row>
      <xdr:rowOff>29820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657640"/>
          <a:ext cx="8890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143421</xdr:rowOff>
    </xdr:from>
    <xdr:to>
      <xdr:col>55</xdr:col>
      <xdr:colOff>50800</xdr:colOff>
      <xdr:row>91</xdr:row>
      <xdr:rowOff>73571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5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166298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4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99530</xdr:rowOff>
    </xdr:from>
    <xdr:to>
      <xdr:col>50</xdr:col>
      <xdr:colOff>165100</xdr:colOff>
      <xdr:row>93</xdr:row>
      <xdr:rowOff>29680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8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46207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6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54515</xdr:rowOff>
    </xdr:from>
    <xdr:to>
      <xdr:col>46</xdr:col>
      <xdr:colOff>38100</xdr:colOff>
      <xdr:row>92</xdr:row>
      <xdr:rowOff>156115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6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150470</xdr:rowOff>
    </xdr:from>
    <xdr:to>
      <xdr:col>41</xdr:col>
      <xdr:colOff>101600</xdr:colOff>
      <xdr:row>92</xdr:row>
      <xdr:rowOff>80620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7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97147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52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4890</xdr:rowOff>
    </xdr:from>
    <xdr:to>
      <xdr:col>36</xdr:col>
      <xdr:colOff>165100</xdr:colOff>
      <xdr:row>91</xdr:row>
      <xdr:rowOff>106490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6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123017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3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143586</xdr:rowOff>
    </xdr:from>
    <xdr:to>
      <xdr:col>85</xdr:col>
      <xdr:colOff>127000</xdr:colOff>
      <xdr:row>35</xdr:row>
      <xdr:rowOff>160541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44336"/>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143586</xdr:rowOff>
    </xdr:from>
    <xdr:to>
      <xdr:col>81</xdr:col>
      <xdr:colOff>50800</xdr:colOff>
      <xdr:row>36</xdr:row>
      <xdr:rowOff>71272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44336"/>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71272</xdr:rowOff>
    </xdr:from>
    <xdr:to>
      <xdr:col>76</xdr:col>
      <xdr:colOff>114300</xdr:colOff>
      <xdr:row>36</xdr:row>
      <xdr:rowOff>82093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43472"/>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29058</xdr:rowOff>
    </xdr:from>
    <xdr:to>
      <xdr:col>71</xdr:col>
      <xdr:colOff>177800</xdr:colOff>
      <xdr:row>36</xdr:row>
      <xdr:rowOff>82093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01258"/>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109741</xdr:rowOff>
    </xdr:from>
    <xdr:to>
      <xdr:col>85</xdr:col>
      <xdr:colOff>177800</xdr:colOff>
      <xdr:row>36</xdr:row>
      <xdr:rowOff>39891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132618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92786</xdr:rowOff>
    </xdr:from>
    <xdr:to>
      <xdr:col>81</xdr:col>
      <xdr:colOff>101600</xdr:colOff>
      <xdr:row>36</xdr:row>
      <xdr:rowOff>22936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39463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20472</xdr:rowOff>
    </xdr:from>
    <xdr:to>
      <xdr:col>76</xdr:col>
      <xdr:colOff>165100</xdr:colOff>
      <xdr:row>36</xdr:row>
      <xdr:rowOff>122072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138599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31293</xdr:rowOff>
    </xdr:from>
    <xdr:to>
      <xdr:col>72</xdr:col>
      <xdr:colOff>38100</xdr:colOff>
      <xdr:row>36</xdr:row>
      <xdr:rowOff>132893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149420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149708</xdr:rowOff>
    </xdr:from>
    <xdr:to>
      <xdr:col>67</xdr:col>
      <xdr:colOff>101600</xdr:colOff>
      <xdr:row>36</xdr:row>
      <xdr:rowOff>79858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96385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11912</xdr:rowOff>
    </xdr:from>
    <xdr:to>
      <xdr:col>85</xdr:col>
      <xdr:colOff>127000</xdr:colOff>
      <xdr:row>56</xdr:row>
      <xdr:rowOff>146920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41662"/>
          <a:ext cx="838200" cy="30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146920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32429"/>
          <a:ext cx="889000" cy="1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31229</xdr:rowOff>
    </xdr:from>
    <xdr:to>
      <xdr:col>76</xdr:col>
      <xdr:colOff>114300</xdr:colOff>
      <xdr:row>57</xdr:row>
      <xdr:rowOff>95256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3242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95256</xdr:rowOff>
    </xdr:from>
    <xdr:to>
      <xdr:col>71</xdr:col>
      <xdr:colOff>177800</xdr:colOff>
      <xdr:row>57</xdr:row>
      <xdr:rowOff>128442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67906"/>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132562</xdr:rowOff>
    </xdr:from>
    <xdr:to>
      <xdr:col>85</xdr:col>
      <xdr:colOff>177800</xdr:colOff>
      <xdr:row>55</xdr:row>
      <xdr:rowOff>62712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155439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96120</xdr:rowOff>
    </xdr:from>
    <xdr:to>
      <xdr:col>81</xdr:col>
      <xdr:colOff>101600</xdr:colOff>
      <xdr:row>57</xdr:row>
      <xdr:rowOff>26270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42797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151879</xdr:rowOff>
    </xdr:from>
    <xdr:to>
      <xdr:col>76</xdr:col>
      <xdr:colOff>165100</xdr:colOff>
      <xdr:row>56</xdr:row>
      <xdr:rowOff>82029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98556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44456</xdr:rowOff>
    </xdr:from>
    <xdr:to>
      <xdr:col>72</xdr:col>
      <xdr:colOff>38100</xdr:colOff>
      <xdr:row>57</xdr:row>
      <xdr:rowOff>146056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137183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77642</xdr:rowOff>
    </xdr:from>
    <xdr:to>
      <xdr:col>67</xdr:col>
      <xdr:colOff>101600</xdr:colOff>
      <xdr:row>58</xdr:row>
      <xdr:rowOff>7792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24319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28981</xdr:rowOff>
    </xdr:from>
    <xdr:to>
      <xdr:col>85</xdr:col>
      <xdr:colOff>127000</xdr:colOff>
      <xdr:row>79</xdr:row>
      <xdr:rowOff>41497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73531"/>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28981</xdr:rowOff>
    </xdr:from>
    <xdr:to>
      <xdr:col>81</xdr:col>
      <xdr:colOff>50800</xdr:colOff>
      <xdr:row>79</xdr:row>
      <xdr:rowOff>32125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73531"/>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8407</xdr:rowOff>
    </xdr:from>
    <xdr:to>
      <xdr:col>76</xdr:col>
      <xdr:colOff>114300</xdr:colOff>
      <xdr:row>79</xdr:row>
      <xdr:rowOff>32125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52957"/>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xdr:rowOff>
    </xdr:from>
    <xdr:to>
      <xdr:col>71</xdr:col>
      <xdr:colOff>177800</xdr:colOff>
      <xdr:row>79</xdr:row>
      <xdr:rowOff>8407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52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162147</xdr:rowOff>
    </xdr:from>
    <xdr:to>
      <xdr:col>85</xdr:col>
      <xdr:colOff>177800</xdr:colOff>
      <xdr:row>79</xdr:row>
      <xdr:rowOff>92297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77074</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149631</xdr:rowOff>
    </xdr:from>
    <xdr:to>
      <xdr:col>81</xdr:col>
      <xdr:colOff>101600</xdr:colOff>
      <xdr:row>79</xdr:row>
      <xdr:rowOff>79781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70908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152775</xdr:rowOff>
    </xdr:from>
    <xdr:to>
      <xdr:col>76</xdr:col>
      <xdr:colOff>165100</xdr:colOff>
      <xdr:row>79</xdr:row>
      <xdr:rowOff>82925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74052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1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129057</xdr:rowOff>
    </xdr:from>
    <xdr:to>
      <xdr:col>72</xdr:col>
      <xdr:colOff>38100</xdr:colOff>
      <xdr:row>79</xdr:row>
      <xdr:rowOff>59207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50334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128905</xdr:rowOff>
    </xdr:from>
    <xdr:to>
      <xdr:col>67</xdr:col>
      <xdr:colOff>101600</xdr:colOff>
      <xdr:row>79</xdr:row>
      <xdr:rowOff>59055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50182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67838</xdr:rowOff>
    </xdr:from>
    <xdr:to>
      <xdr:col>85</xdr:col>
      <xdr:colOff>127000</xdr:colOff>
      <xdr:row>94</xdr:row>
      <xdr:rowOff>115664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184138"/>
          <a:ext cx="8382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42790</xdr:rowOff>
    </xdr:from>
    <xdr:to>
      <xdr:col>81</xdr:col>
      <xdr:colOff>50800</xdr:colOff>
      <xdr:row>94</xdr:row>
      <xdr:rowOff>67838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159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8548</xdr:rowOff>
    </xdr:from>
    <xdr:to>
      <xdr:col>76</xdr:col>
      <xdr:colOff>114300</xdr:colOff>
      <xdr:row>94</xdr:row>
      <xdr:rowOff>42790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24848"/>
          <a:ext cx="889000" cy="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8548</xdr:rowOff>
    </xdr:from>
    <xdr:to>
      <xdr:col>71</xdr:col>
      <xdr:colOff>177800</xdr:colOff>
      <xdr:row>94</xdr:row>
      <xdr:rowOff>60931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124848"/>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64864</xdr:rowOff>
    </xdr:from>
    <xdr:to>
      <xdr:col>85</xdr:col>
      <xdr:colOff>177800</xdr:colOff>
      <xdr:row>94</xdr:row>
      <xdr:rowOff>166464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87741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3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17038</xdr:rowOff>
    </xdr:from>
    <xdr:to>
      <xdr:col>81</xdr:col>
      <xdr:colOff>101600</xdr:colOff>
      <xdr:row>94</xdr:row>
      <xdr:rowOff>118638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135165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9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163440</xdr:rowOff>
    </xdr:from>
    <xdr:to>
      <xdr:col>76</xdr:col>
      <xdr:colOff>165100</xdr:colOff>
      <xdr:row>94</xdr:row>
      <xdr:rowOff>93590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110117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129198</xdr:rowOff>
    </xdr:from>
    <xdr:to>
      <xdr:col>72</xdr:col>
      <xdr:colOff>38100</xdr:colOff>
      <xdr:row>94</xdr:row>
      <xdr:rowOff>59348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75875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10131</xdr:rowOff>
    </xdr:from>
    <xdr:to>
      <xdr:col>67</xdr:col>
      <xdr:colOff>101600</xdr:colOff>
      <xdr:row>94</xdr:row>
      <xdr:rowOff>111731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1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128258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に係る事業が終了したことやふるさと納税を活用した新規事業などで増減をしているものが多い。総務費は、ふるさと納税返礼品事業の伸びや市所有施設の解体事業による増加である。な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単年度で特別定額給付金事業があったため大幅な増加となった。民生費は、主に価格高騰緊急支援給付金事業の増加による影響である。衛生費は、病院事業への補助金や健診施設建設事業が増額となったことで増加している。また、類似団体平均よりも高くなっているが、これは水道事業及び病院事業に対する補助並びに市外区域も担当している廃棄物処理業務が主な要因である。今後、広域ごみ処理施設の建設を予定しているため、数年後には更に増加すると見込んでいる。農林水産業費は、ほぼ横ばいとなっている。商工費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大幅減少となっているが、これはプレミアム商品券事業などの新型コロナウイルス感染症対策事業が終了した影響である。土木費については、ふるさと納税を活用した市道舗装事業や下水道事業会計への補助金が増額したことが要因となっている。また、市域面積が広く人口密度が低いことに加え、特別豪雪地域であるために除雪経費が嵩むことで類似団体平均より高額となっている。県平均も同様に高水準であることから地域特性によるところが大きいものと捉えている。消防費については、衛生費の廃棄物処理業務と同様に、市外区域の消防業務を担当しているため類似団体平均値よりも高い水準である。な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年度はほぼ横ばいとなっている。教育費については、主に市内小学校の長寿命化改修事業により令和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年度は増加した。今後、統合給食センターの建設を予定しているため、令和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年度以降大きく増加すると見込んでいる。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財政調整基金残高の増減理由については、別表「</a:t>
          </a:r>
          <a:r>
            <a:rPr kumimoji="1" lang="en-US" altLang="ja-JP" sz="900">
              <a:latin typeface="ＭＳ ゴシック" pitchFamily="49" charset="-128"/>
              <a:ea typeface="ＭＳ ゴシック" pitchFamily="49" charset="-128"/>
            </a:rPr>
            <a:t>(11)</a:t>
          </a:r>
          <a:r>
            <a:rPr kumimoji="1" lang="ja-JP" altLang="en-US" sz="900">
              <a:latin typeface="ＭＳ ゴシック" pitchFamily="49" charset="-128"/>
              <a:ea typeface="ＭＳ ゴシック" pitchFamily="49" charset="-128"/>
            </a:rPr>
            <a:t>基金残高に係る経年分析」にて説明のとおりである。令和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年度は基金残高が</a:t>
          </a:r>
          <a:r>
            <a:rPr kumimoji="1" lang="en-US" altLang="ja-JP" sz="900">
              <a:latin typeface="ＭＳ ゴシック" pitchFamily="49" charset="-128"/>
              <a:ea typeface="ＭＳ ゴシック" pitchFamily="49" charset="-128"/>
            </a:rPr>
            <a:t>55</a:t>
          </a:r>
          <a:r>
            <a:rPr kumimoji="1" lang="ja-JP" altLang="en-US" sz="900">
              <a:latin typeface="ＭＳ ゴシック" pitchFamily="49" charset="-128"/>
              <a:ea typeface="ＭＳ ゴシック" pitchFamily="49" charset="-128"/>
            </a:rPr>
            <a:t>百万円増加した影響から割合が増加した。標準財政規模比</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％程度を基本線としつつ、今後も災害等の突発的な事象への備えとして、一定額を確保するよう努めていく。</a:t>
          </a:r>
        </a:p>
        <a:p>
          <a:r>
            <a:rPr kumimoji="1" lang="ja-JP" altLang="en-US" sz="900">
              <a:latin typeface="ＭＳ ゴシック" pitchFamily="49" charset="-128"/>
              <a:ea typeface="ＭＳ ゴシック" pitchFamily="49" charset="-128"/>
            </a:rPr>
            <a:t>　実質収支は前年度の</a:t>
          </a:r>
          <a:r>
            <a:rPr kumimoji="1" lang="en-US" altLang="ja-JP" sz="900">
              <a:latin typeface="ＭＳ ゴシック" pitchFamily="49" charset="-128"/>
              <a:ea typeface="ＭＳ ゴシック" pitchFamily="49" charset="-128"/>
            </a:rPr>
            <a:t>2,233</a:t>
          </a:r>
          <a:r>
            <a:rPr kumimoji="1" lang="ja-JP" altLang="en-US" sz="900">
              <a:latin typeface="ＭＳ ゴシック" pitchFamily="49" charset="-128"/>
              <a:ea typeface="ＭＳ ゴシック" pitchFamily="49" charset="-128"/>
            </a:rPr>
            <a:t>百万円から</a:t>
          </a:r>
          <a:r>
            <a:rPr kumimoji="1" lang="en-US" altLang="ja-JP" sz="900">
              <a:latin typeface="ＭＳ ゴシック" pitchFamily="49" charset="-128"/>
              <a:ea typeface="ＭＳ ゴシック" pitchFamily="49" charset="-128"/>
            </a:rPr>
            <a:t>524</a:t>
          </a:r>
          <a:r>
            <a:rPr kumimoji="1" lang="ja-JP" altLang="en-US" sz="900">
              <a:latin typeface="ＭＳ ゴシック" pitchFamily="49" charset="-128"/>
              <a:ea typeface="ＭＳ ゴシック" pitchFamily="49" charset="-128"/>
            </a:rPr>
            <a:t>百万円減の</a:t>
          </a:r>
          <a:r>
            <a:rPr kumimoji="1" lang="en-US" altLang="ja-JP" sz="900">
              <a:latin typeface="ＭＳ ゴシック" pitchFamily="49" charset="-128"/>
              <a:ea typeface="ＭＳ ゴシック" pitchFamily="49" charset="-128"/>
            </a:rPr>
            <a:t>1,708</a:t>
          </a:r>
          <a:r>
            <a:rPr kumimoji="1" lang="ja-JP" altLang="en-US" sz="900">
              <a:latin typeface="ＭＳ ゴシック" pitchFamily="49" charset="-128"/>
              <a:ea typeface="ＭＳ ゴシック" pitchFamily="49" charset="-128"/>
            </a:rPr>
            <a:t>百万円となり、単年度収支はマイナスとなった。実質単年度収支も</a:t>
          </a:r>
          <a:r>
            <a:rPr kumimoji="1" lang="en-US" altLang="ja-JP" sz="900">
              <a:latin typeface="ＭＳ ゴシック" pitchFamily="49" charset="-128"/>
              <a:ea typeface="ＭＳ ゴシック" pitchFamily="49" charset="-128"/>
            </a:rPr>
            <a:t>451</a:t>
          </a:r>
          <a:r>
            <a:rPr kumimoji="1" lang="ja-JP" altLang="en-US" sz="900">
              <a:latin typeface="ＭＳ ゴシック" pitchFamily="49" charset="-128"/>
              <a:ea typeface="ＭＳ ゴシック" pitchFamily="49" charset="-128"/>
            </a:rPr>
            <a:t>百万円とマイナスとなった。令和元年度については異常少雪による維持補修費の減、令和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年度および令和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年度については大雪だったものの、新型コロナウイルス感染症の影響により多くの事業を中止したため全体的な歳出の減、令和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年度についてはワクチン接種等の新型コロナウイルス感染症対策事業に係る国県支出金受入額が、歳出額と比べ多額だったことと、標準財政規模の減少が影響している。令和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年度に入っていた新型コロナウイルス感染症対策事業に係る国県支出金の収入が減少したことで比率は減少することとなった。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一般会計では、標準財政規模比での黒字割合は令和元年度から令和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年度については増加しているが、令和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）実質収支比率等に係る経年分析記載の理由から減少となった。実質収支額は積雪対応等の特殊事情の要素が強いため年度ごとの増減あるが、基本的には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％程度で推移するものと考えている。地方債残高が高水準にあることから、地方債発行の抑制による黒字幅の縮小について、より意識的な取組みに努めていく必要がある。</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1,479</a:t>
          </a:r>
          <a:r>
            <a:rPr kumimoji="1" lang="ja-JP" altLang="en-US" sz="1200">
              <a:latin typeface="ＭＳ ゴシック" pitchFamily="49" charset="-128"/>
              <a:ea typeface="ＭＳ ゴシック" pitchFamily="49" charset="-128"/>
            </a:rPr>
            <a:t>百万円の剰余額があるものの令和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百万円の減となっている。人口減少による給水収益の減少、老朽化した施設更新費用の増加により、剰余額が減少する見込みとなることから、料金体系の見直しをはじめ収益改善の取組を進めている。</a:t>
          </a:r>
        </a:p>
        <a:p>
          <a:r>
            <a:rPr kumimoji="1" lang="ja-JP" altLang="en-US" sz="1200">
              <a:latin typeface="ＭＳ ゴシック" pitchFamily="49" charset="-128"/>
              <a:ea typeface="ＭＳ ゴシック" pitchFamily="49" charset="-128"/>
            </a:rPr>
            <a:t>　病院事業会計については、平成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から資金不足を解消するために一般会計から繰出しを行っている。市立病院群の新体制移行に伴い多額の企業債を発行したこともあり、経営状況が安定しているとは言えない状況にあるため、経営支援のための一般会計繰出金も増加してい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年度には経営改善の指標とするため、「医療のまちづくりに関する骨太の全体計画」を策定した。この計画に基づき、今後の経営改善に努めることとしている。</a:t>
          </a:r>
        </a:p>
        <a:p>
          <a:r>
            <a:rPr kumimoji="1" lang="ja-JP" altLang="en-US" sz="1200">
              <a:latin typeface="ＭＳ ゴシック" pitchFamily="49" charset="-128"/>
              <a:ea typeface="ＭＳ ゴシック" pitchFamily="49" charset="-128"/>
            </a:rPr>
            <a:t>　下水道事業会計については、剰余額</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百万円となっており、令和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百万円の増となっている。一般会計からの補助金の増等による理由であるが、</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年度以前ほどの余剰金とはなっていない。独立採算制の原則からも使用料の改定も視野に入れる必要がある。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42144260</v>
      </c>
      <c r="BO4" s="462"/>
      <c r="BP4" s="462"/>
      <c r="BQ4" s="462"/>
      <c r="BR4" s="462"/>
      <c r="BS4" s="462"/>
      <c r="BT4" s="462"/>
      <c r="BU4" s="463"/>
      <c r="BV4" s="461">
        <v>39402729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8.8000000000000007</v>
      </c>
      <c r="CU4" s="602"/>
      <c r="CV4" s="602"/>
      <c r="CW4" s="602"/>
      <c r="CX4" s="602"/>
      <c r="CY4" s="602"/>
      <c r="CZ4" s="602"/>
      <c r="DA4" s="603"/>
      <c r="DB4" s="601">
        <v>11.4</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40039926</v>
      </c>
      <c r="BO5" s="433"/>
      <c r="BP5" s="433"/>
      <c r="BQ5" s="433"/>
      <c r="BR5" s="433"/>
      <c r="BS5" s="433"/>
      <c r="BT5" s="433"/>
      <c r="BU5" s="434"/>
      <c r="BV5" s="432">
        <v>36873250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89.5</v>
      </c>
      <c r="CU5" s="430"/>
      <c r="CV5" s="430"/>
      <c r="CW5" s="430"/>
      <c r="CX5" s="430"/>
      <c r="CY5" s="430"/>
      <c r="CZ5" s="430"/>
      <c r="DA5" s="431"/>
      <c r="DB5" s="429">
        <v>89.6</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2104334</v>
      </c>
      <c r="BO6" s="433"/>
      <c r="BP6" s="433"/>
      <c r="BQ6" s="433"/>
      <c r="BR6" s="433"/>
      <c r="BS6" s="433"/>
      <c r="BT6" s="433"/>
      <c r="BU6" s="434"/>
      <c r="BV6" s="432">
        <v>2529479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v>
      </c>
      <c r="CU6" s="576"/>
      <c r="CV6" s="576"/>
      <c r="CW6" s="576"/>
      <c r="CX6" s="576"/>
      <c r="CY6" s="576"/>
      <c r="CZ6" s="576"/>
      <c r="DA6" s="577"/>
      <c r="DB6" s="575">
        <v>90.7</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395861</v>
      </c>
      <c r="BO7" s="433"/>
      <c r="BP7" s="433"/>
      <c r="BQ7" s="433"/>
      <c r="BR7" s="433"/>
      <c r="BS7" s="433"/>
      <c r="BT7" s="433"/>
      <c r="BU7" s="434"/>
      <c r="BV7" s="432">
        <v>296565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19508748</v>
      </c>
      <c r="CU7" s="433"/>
      <c r="CV7" s="433"/>
      <c r="CW7" s="433"/>
      <c r="CX7" s="433"/>
      <c r="CY7" s="433"/>
      <c r="CZ7" s="433"/>
      <c r="DA7" s="434"/>
      <c r="DB7" s="432">
        <v>19543102</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1708473</v>
      </c>
      <c r="BO8" s="433"/>
      <c r="BP8" s="433"/>
      <c r="BQ8" s="433"/>
      <c r="BR8" s="433"/>
      <c r="BS8" s="433"/>
      <c r="BT8" s="433"/>
      <c r="BU8" s="434"/>
      <c r="BV8" s="432">
        <v>2232914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0.41</v>
      </c>
      <c r="CU8" s="536"/>
      <c r="CV8" s="536"/>
      <c r="CW8" s="536"/>
      <c r="CX8" s="536"/>
      <c r="CY8" s="536"/>
      <c r="CZ8" s="536"/>
      <c r="DA8" s="537"/>
      <c r="DB8" s="535">
        <v>0.41</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54851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-506781</v>
      </c>
      <c r="BO9" s="433"/>
      <c r="BP9" s="433"/>
      <c r="BQ9" s="433"/>
      <c r="BR9" s="433"/>
      <c r="BS9" s="433"/>
      <c r="BT9" s="433"/>
      <c r="BU9" s="434"/>
      <c r="BV9" s="432">
        <v>765777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12.2</v>
      </c>
      <c r="CU9" s="430"/>
      <c r="CV9" s="430"/>
      <c r="CW9" s="430"/>
      <c r="CX9" s="430"/>
      <c r="CY9" s="430"/>
      <c r="CZ9" s="430"/>
      <c r="DA9" s="431"/>
      <c r="DB9" s="429">
        <v>13.1</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58568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674396</v>
      </c>
      <c r="BO10" s="433"/>
      <c r="BP10" s="433"/>
      <c r="BQ10" s="433"/>
      <c r="BR10" s="433"/>
      <c r="BS10" s="433"/>
      <c r="BT10" s="433"/>
      <c r="BU10" s="434"/>
      <c r="BV10" s="432">
        <v>620509</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53320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119</v>
      </c>
      <c r="AV12" s="491"/>
      <c r="AW12" s="491"/>
      <c r="AX12" s="491"/>
      <c r="AY12" s="446" t="s">
        <v>128</v>
      </c>
      <c r="AZ12" s="447"/>
      <c r="BA12" s="447"/>
      <c r="BB12" s="447"/>
      <c r="BC12" s="447"/>
      <c r="BD12" s="447"/>
      <c r="BE12" s="447"/>
      <c r="BF12" s="447"/>
      <c r="BG12" s="447"/>
      <c r="BH12" s="447"/>
      <c r="BI12" s="447"/>
      <c r="BJ12" s="447"/>
      <c r="BK12" s="447"/>
      <c r="BL12" s="447"/>
      <c r="BM12" s="448"/>
      <c r="BN12" s="432">
        <v>619000</v>
      </c>
      <c r="BO12" s="433"/>
      <c r="BP12" s="433"/>
      <c r="BQ12" s="433"/>
      <c r="BR12" s="433"/>
      <c r="BS12" s="433"/>
      <c r="BT12" s="433"/>
      <c r="BU12" s="434"/>
      <c r="BV12" s="432">
        <v>624851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51989</v>
      </c>
      <c r="S13" s="520"/>
      <c r="T13" s="520"/>
      <c r="U13" s="520"/>
      <c r="V13" s="521"/>
      <c r="W13" s="522" t="s">
        <v>131</v>
      </c>
      <c r="X13" s="418"/>
      <c r="Y13" s="418"/>
      <c r="Z13" s="418"/>
      <c r="AA13" s="418"/>
      <c r="AB13" s="419"/>
      <c r="AC13" s="385">
        <v>3430</v>
      </c>
      <c r="AD13" s="386"/>
      <c r="AE13" s="386"/>
      <c r="AF13" s="386"/>
      <c r="AG13" s="387"/>
      <c r="AH13" s="385">
        <v>3484</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-451385</v>
      </c>
      <c r="BO13" s="433"/>
      <c r="BP13" s="433"/>
      <c r="BQ13" s="433"/>
      <c r="BR13" s="433"/>
      <c r="BS13" s="433"/>
      <c r="BT13" s="433"/>
      <c r="BU13" s="434"/>
      <c r="BV13" s="432">
        <v>761435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11.8</v>
      </c>
      <c r="CU13" s="430"/>
      <c r="CV13" s="430"/>
      <c r="CW13" s="430"/>
      <c r="CX13" s="430"/>
      <c r="CY13" s="430"/>
      <c r="CZ13" s="430"/>
      <c r="DA13" s="431"/>
      <c r="DB13" s="429">
        <v>11.6</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53962</v>
      </c>
      <c r="S14" s="520"/>
      <c r="T14" s="520"/>
      <c r="U14" s="520"/>
      <c r="V14" s="521"/>
      <c r="W14" s="523"/>
      <c r="X14" s="421"/>
      <c r="Y14" s="421"/>
      <c r="Z14" s="421"/>
      <c r="AA14" s="421"/>
      <c r="AB14" s="422"/>
      <c r="AC14" s="512">
        <v>12</v>
      </c>
      <c r="AD14" s="513"/>
      <c r="AE14" s="513"/>
      <c r="AF14" s="513"/>
      <c r="AG14" s="514"/>
      <c r="AH14" s="512">
        <v>11.4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v>4.0999999999999996</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52811</v>
      </c>
      <c r="S15" s="520"/>
      <c r="T15" s="520"/>
      <c r="U15" s="520"/>
      <c r="V15" s="521"/>
      <c r="W15" s="522" t="s">
        <v>137</v>
      </c>
      <c r="X15" s="418"/>
      <c r="Y15" s="418"/>
      <c r="Z15" s="418"/>
      <c r="AA15" s="418"/>
      <c r="AB15" s="419"/>
      <c r="AC15" s="385">
        <v>7958</v>
      </c>
      <c r="AD15" s="386"/>
      <c r="AE15" s="386"/>
      <c r="AF15" s="386"/>
      <c r="AG15" s="387"/>
      <c r="AH15" s="385">
        <v>8772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7374155</v>
      </c>
      <c r="BO15" s="462"/>
      <c r="BP15" s="462"/>
      <c r="BQ15" s="462"/>
      <c r="BR15" s="462"/>
      <c r="BS15" s="462"/>
      <c r="BT15" s="462"/>
      <c r="BU15" s="463"/>
      <c r="BV15" s="461">
        <v>7247743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27.9</v>
      </c>
      <c r="AD16" s="513"/>
      <c r="AE16" s="513"/>
      <c r="AF16" s="513"/>
      <c r="AG16" s="514"/>
      <c r="AH16" s="512">
        <v>28.7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17508264</v>
      </c>
      <c r="BO16" s="433"/>
      <c r="BP16" s="433"/>
      <c r="BQ16" s="433"/>
      <c r="BR16" s="433"/>
      <c r="BS16" s="433"/>
      <c r="BT16" s="433"/>
      <c r="BU16" s="434"/>
      <c r="BV16" s="432">
        <v>17422980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17176</v>
      </c>
      <c r="AD17" s="386"/>
      <c r="AE17" s="386"/>
      <c r="AF17" s="386"/>
      <c r="AG17" s="387"/>
      <c r="AH17" s="385">
        <v>18275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9262559</v>
      </c>
      <c r="BO17" s="433"/>
      <c r="BP17" s="433"/>
      <c r="BQ17" s="433"/>
      <c r="BR17" s="433"/>
      <c r="BS17" s="433"/>
      <c r="BT17" s="433"/>
      <c r="BU17" s="434"/>
      <c r="BV17" s="432">
        <v>9112081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584.54999999999995</v>
      </c>
      <c r="M18" s="485"/>
      <c r="N18" s="485"/>
      <c r="O18" s="485"/>
      <c r="P18" s="485"/>
      <c r="Q18" s="485"/>
      <c r="R18" s="486"/>
      <c r="S18" s="486"/>
      <c r="T18" s="486"/>
      <c r="U18" s="486"/>
      <c r="V18" s="487"/>
      <c r="W18" s="503"/>
      <c r="X18" s="504"/>
      <c r="Y18" s="504"/>
      <c r="Z18" s="504"/>
      <c r="AA18" s="504"/>
      <c r="AB18" s="528"/>
      <c r="AC18" s="402">
        <v>60.1</v>
      </c>
      <c r="AD18" s="403"/>
      <c r="AE18" s="403"/>
      <c r="AF18" s="403"/>
      <c r="AG18" s="488"/>
      <c r="AH18" s="402">
        <v>59.9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17678500</v>
      </c>
      <c r="BO18" s="433"/>
      <c r="BP18" s="433"/>
      <c r="BQ18" s="433"/>
      <c r="BR18" s="433"/>
      <c r="BS18" s="433"/>
      <c r="BT18" s="433"/>
      <c r="BU18" s="434"/>
      <c r="BV18" s="432">
        <v>17722556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94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31194278</v>
      </c>
      <c r="BO19" s="433"/>
      <c r="BP19" s="433"/>
      <c r="BQ19" s="433"/>
      <c r="BR19" s="433"/>
      <c r="BS19" s="433"/>
      <c r="BT19" s="433"/>
      <c r="BU19" s="434"/>
      <c r="BV19" s="432">
        <v>30548059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19576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28723712</v>
      </c>
      <c r="BO22" s="462"/>
      <c r="BP22" s="462"/>
      <c r="BQ22" s="462"/>
      <c r="BR22" s="462"/>
      <c r="BS22" s="462"/>
      <c r="BT22" s="462"/>
      <c r="BU22" s="463"/>
      <c r="BV22" s="461">
        <v>30392703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23099539</v>
      </c>
      <c r="BO23" s="433"/>
      <c r="BP23" s="433"/>
      <c r="BQ23" s="433"/>
      <c r="BR23" s="433"/>
      <c r="BS23" s="433"/>
      <c r="BT23" s="433"/>
      <c r="BU23" s="434"/>
      <c r="BV23" s="432">
        <v>24739563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8233</v>
      </c>
      <c r="R24" s="386"/>
      <c r="S24" s="386"/>
      <c r="T24" s="386"/>
      <c r="U24" s="386"/>
      <c r="V24" s="387"/>
      <c r="W24" s="475"/>
      <c r="X24" s="412"/>
      <c r="Y24" s="413"/>
      <c r="Z24" s="388" t="s">
        <v>162</v>
      </c>
      <c r="AA24" s="389"/>
      <c r="AB24" s="389"/>
      <c r="AC24" s="389"/>
      <c r="AD24" s="389"/>
      <c r="AE24" s="389"/>
      <c r="AF24" s="389"/>
      <c r="AG24" s="390"/>
      <c r="AH24" s="385">
        <v>600</v>
      </c>
      <c r="AI24" s="386"/>
      <c r="AJ24" s="386"/>
      <c r="AK24" s="386"/>
      <c r="AL24" s="387"/>
      <c r="AM24" s="385">
        <v>1765800</v>
      </c>
      <c r="AN24" s="386"/>
      <c r="AO24" s="386"/>
      <c r="AP24" s="386"/>
      <c r="AQ24" s="386"/>
      <c r="AR24" s="387"/>
      <c r="AS24" s="385">
        <v>2943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18404297</v>
      </c>
      <c r="BO24" s="433"/>
      <c r="BP24" s="433"/>
      <c r="BQ24" s="433"/>
      <c r="BR24" s="433"/>
      <c r="BS24" s="433"/>
      <c r="BT24" s="433"/>
      <c r="BU24" s="434"/>
      <c r="BV24" s="432">
        <v>18985848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2</v>
      </c>
      <c r="M25" s="386"/>
      <c r="N25" s="386"/>
      <c r="O25" s="386"/>
      <c r="P25" s="387"/>
      <c r="Q25" s="385">
        <v>6689</v>
      </c>
      <c r="R25" s="386"/>
      <c r="S25" s="386"/>
      <c r="T25" s="386"/>
      <c r="U25" s="386"/>
      <c r="V25" s="387"/>
      <c r="W25" s="475"/>
      <c r="X25" s="412"/>
      <c r="Y25" s="413"/>
      <c r="Z25" s="388" t="s">
        <v>165</v>
      </c>
      <c r="AA25" s="389"/>
      <c r="AB25" s="389"/>
      <c r="AC25" s="389"/>
      <c r="AD25" s="389"/>
      <c r="AE25" s="389"/>
      <c r="AF25" s="389"/>
      <c r="AG25" s="390"/>
      <c r="AH25" s="385">
        <v>108</v>
      </c>
      <c r="AI25" s="386"/>
      <c r="AJ25" s="386"/>
      <c r="AK25" s="386"/>
      <c r="AL25" s="387"/>
      <c r="AM25" s="385">
        <v>331128</v>
      </c>
      <c r="AN25" s="386"/>
      <c r="AO25" s="386"/>
      <c r="AP25" s="386"/>
      <c r="AQ25" s="386"/>
      <c r="AR25" s="387"/>
      <c r="AS25" s="385">
        <v>3066</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1256782</v>
      </c>
      <c r="BO25" s="462"/>
      <c r="BP25" s="462"/>
      <c r="BQ25" s="462"/>
      <c r="BR25" s="462"/>
      <c r="BS25" s="462"/>
      <c r="BT25" s="462"/>
      <c r="BU25" s="463"/>
      <c r="BV25" s="461">
        <v>610377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5648</v>
      </c>
      <c r="R26" s="386"/>
      <c r="S26" s="386"/>
      <c r="T26" s="386"/>
      <c r="U26" s="386"/>
      <c r="V26" s="387"/>
      <c r="W26" s="475"/>
      <c r="X26" s="412"/>
      <c r="Y26" s="413"/>
      <c r="Z26" s="388" t="s">
        <v>168</v>
      </c>
      <c r="AA26" s="443"/>
      <c r="AB26" s="443"/>
      <c r="AC26" s="443"/>
      <c r="AD26" s="443"/>
      <c r="AE26" s="443"/>
      <c r="AF26" s="443"/>
      <c r="AG26" s="444"/>
      <c r="AH26" s="385">
        <v>46</v>
      </c>
      <c r="AI26" s="386"/>
      <c r="AJ26" s="386"/>
      <c r="AK26" s="386"/>
      <c r="AL26" s="387"/>
      <c r="AM26" s="385">
        <v>140530</v>
      </c>
      <c r="AN26" s="386"/>
      <c r="AO26" s="386"/>
      <c r="AP26" s="386"/>
      <c r="AQ26" s="386"/>
      <c r="AR26" s="387"/>
      <c r="AS26" s="385">
        <v>3055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3920</v>
      </c>
      <c r="R27" s="386"/>
      <c r="S27" s="386"/>
      <c r="T27" s="386"/>
      <c r="U27" s="386"/>
      <c r="V27" s="387"/>
      <c r="W27" s="475"/>
      <c r="X27" s="412"/>
      <c r="Y27" s="413"/>
      <c r="Z27" s="388" t="s">
        <v>171</v>
      </c>
      <c r="AA27" s="389"/>
      <c r="AB27" s="389"/>
      <c r="AC27" s="389"/>
      <c r="AD27" s="389"/>
      <c r="AE27" s="389"/>
      <c r="AF27" s="389"/>
      <c r="AG27" s="390"/>
      <c r="AH27" s="385">
        <v>6</v>
      </c>
      <c r="AI27" s="386"/>
      <c r="AJ27" s="386"/>
      <c r="AK27" s="386"/>
      <c r="AL27" s="387"/>
      <c r="AM27" s="385">
        <v>25230</v>
      </c>
      <c r="AN27" s="386"/>
      <c r="AO27" s="386"/>
      <c r="AP27" s="386"/>
      <c r="AQ27" s="386"/>
      <c r="AR27" s="387"/>
      <c r="AS27" s="385">
        <v>4205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3220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2941807</v>
      </c>
      <c r="BO28" s="462"/>
      <c r="BP28" s="462"/>
      <c r="BQ28" s="462"/>
      <c r="BR28" s="462"/>
      <c r="BS28" s="462"/>
      <c r="BT28" s="462"/>
      <c r="BU28" s="463"/>
      <c r="BV28" s="461">
        <v>2886411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20</v>
      </c>
      <c r="M29" s="386"/>
      <c r="N29" s="386"/>
      <c r="O29" s="386"/>
      <c r="P29" s="387"/>
      <c r="Q29" s="385">
        <v>3050</v>
      </c>
      <c r="R29" s="386"/>
      <c r="S29" s="386"/>
      <c r="T29" s="386"/>
      <c r="U29" s="386"/>
      <c r="V29" s="387"/>
      <c r="W29" s="476"/>
      <c r="X29" s="477"/>
      <c r="Y29" s="478"/>
      <c r="Z29" s="388" t="s">
        <v>177</v>
      </c>
      <c r="AA29" s="389"/>
      <c r="AB29" s="389"/>
      <c r="AC29" s="389"/>
      <c r="AD29" s="389"/>
      <c r="AE29" s="389"/>
      <c r="AF29" s="389"/>
      <c r="AG29" s="390"/>
      <c r="AH29" s="385">
        <v>606</v>
      </c>
      <c r="AI29" s="386"/>
      <c r="AJ29" s="386"/>
      <c r="AK29" s="386"/>
      <c r="AL29" s="387"/>
      <c r="AM29" s="385">
        <v>1791030</v>
      </c>
      <c r="AN29" s="386"/>
      <c r="AO29" s="386"/>
      <c r="AP29" s="386"/>
      <c r="AQ29" s="386"/>
      <c r="AR29" s="387"/>
      <c r="AS29" s="385">
        <v>2955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185906</v>
      </c>
      <c r="BO29" s="433"/>
      <c r="BP29" s="433"/>
      <c r="BQ29" s="433"/>
      <c r="BR29" s="433"/>
      <c r="BS29" s="433"/>
      <c r="BT29" s="433"/>
      <c r="BU29" s="434"/>
      <c r="BV29" s="432">
        <v>103948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11483493</v>
      </c>
      <c r="BO30" s="467"/>
      <c r="BP30" s="467"/>
      <c r="BQ30" s="467"/>
      <c r="BR30" s="467"/>
      <c r="BS30" s="467"/>
      <c r="BT30" s="467"/>
      <c r="BU30" s="468"/>
      <c r="BV30" s="466">
        <v>10480879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新潟県市町村総合事務組合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しゃくなげ湖畔開発公社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新潟県市町村総合事務組合
　【職員退職手当支給事業特別会計】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南魚沼市文化スポーツ振興公社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新潟県市町村総合事務組合
　【消防団員等公務災害補償事業特別会計】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六日町街づくり</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新潟県市町村総合事務組合
　【消防賞じゅつ金等支給事業特別会計】</v>
      </c>
      <c r="BZ37" s="381"/>
      <c r="CA37" s="381"/>
      <c r="CB37" s="381"/>
      <c r="CC37" s="381"/>
      <c r="CD37" s="381"/>
      <c r="CE37" s="381"/>
      <c r="CF37" s="381"/>
      <c r="CG37" s="381"/>
      <c r="CH37" s="381"/>
      <c r="CI37" s="381"/>
      <c r="CJ37" s="381"/>
      <c r="CK37" s="381"/>
      <c r="CL37" s="381"/>
      <c r="CM37" s="381"/>
      <c r="CN37" s="175"/>
      <c r="CO37" s="380">
        <f t="shared" si="3"/>
        <v>21</v>
      </c>
      <c r="CP37" s="380"/>
      <c r="CQ37" s="381" t="str">
        <f>IF('各会計、関係団体の財政状況及び健全化判断比率'!BS10="","",'各会計、関係団体の財政状況及び健全化判断比率'!BS10)</f>
        <v>アグリコア</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新潟県市町村総合事務組合
　【非常勤職員公務災害補償等事業特別会計】</v>
      </c>
      <c r="BZ38" s="381"/>
      <c r="CA38" s="381"/>
      <c r="CB38" s="381"/>
      <c r="CC38" s="381"/>
      <c r="CD38" s="381"/>
      <c r="CE38" s="381"/>
      <c r="CF38" s="381"/>
      <c r="CG38" s="381"/>
      <c r="CH38" s="381"/>
      <c r="CI38" s="381"/>
      <c r="CJ38" s="381"/>
      <c r="CK38" s="381"/>
      <c r="CL38" s="381"/>
      <c r="CM38" s="381"/>
      <c r="CN38" s="175"/>
      <c r="CO38" s="380">
        <f t="shared" si="3"/>
        <v>22</v>
      </c>
      <c r="CP38" s="380"/>
      <c r="CQ38" s="381" t="str">
        <f>IF('各会計、関係団体の財政状況及び健全化判断比率'!BS11="","",'各会計、関係団体の財政状況及び健全化判断比率'!BS11)</f>
        <v>南魚沼市まちづくり推進機構</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新潟県市町村総合事務組合
　【交通災害共済事業特別会計】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新潟県後期高齢者医療広域連合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新潟県後期高齢者医療広域連合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魚沼地区障害福祉組合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魚沼地域特別養護老人ホーム組合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yRYnUQZdAMJUCWreMNCCO9t65KJ9P7s3xXEf2+Lzdc/M4B7lKJTzrK6H49lZ37dIThswrkTsk99xnEhZasmaYA==" saltValue="ufS3eeP3im2NH4A2xLJT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verticalCentered="1"/>
  <pageMargins left="0" right="0" top="0" bottom="0" header="0" footer="0"/>
  <pageSetup paperSize="8" scale="82"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62" t="s">
        <v>531</v>
      </c>
      <c r="D34" s="1162"/>
      <c r="E34" s="1163"/>
      <c r="F34" s="32">
        <v>6.29</v>
      </c>
      <c r="G34" s="33">
        <v>6.44</v>
      </c>
      <c r="H34" s="33">
        <v>7.16</v>
      </c>
      <c r="I34" s="33">
        <v>11.33</v>
      </c>
      <c r="J34" s="34">
        <v>8.75</v>
      </c>
      <c r="K34" s="22"/>
      <c r="L34" s="22"/>
      <c r="M34" s="22"/>
      <c r="N34" s="22"/>
      <c r="O34" s="22"/>
      <c r="P34" s="22"/>
    </row>
    <row r="35" spans="1:16" ht="39" customHeight="1" x14ac:dyDescent="0.25">
      <c r="A35" s="22"/>
      <c r="B35" s="35"/>
      <c r="C35" s="1158" t="s">
        <v>532</v>
      </c>
      <c r="D35" s="1158"/>
      <c r="E35" s="1159"/>
      <c r="F35" s="36">
        <v>11.77</v>
      </c>
      <c r="G35" s="37">
        <v>10.130000000000001</v>
      </c>
      <c r="H35" s="37">
        <v>8.81</v>
      </c>
      <c r="I35" s="37">
        <v>8.58</v>
      </c>
      <c r="J35" s="38">
        <v>7.58</v>
      </c>
      <c r="K35" s="22"/>
      <c r="L35" s="22"/>
      <c r="M35" s="22"/>
      <c r="N35" s="22"/>
      <c r="O35" s="22"/>
      <c r="P35" s="22"/>
    </row>
    <row r="36" spans="1:16" ht="39" customHeight="1" x14ac:dyDescent="0.25">
      <c r="A36" s="22"/>
      <c r="B36" s="35"/>
      <c r="C36" s="1158" t="s">
        <v>533</v>
      </c>
      <c r="D36" s="1158"/>
      <c r="E36" s="1159"/>
      <c r="F36" s="36">
        <v>1.75</v>
      </c>
      <c r="G36" s="37">
        <v>1.17</v>
      </c>
      <c r="H36" s="37">
        <v>2.25</v>
      </c>
      <c r="I36" s="37">
        <v>2.5</v>
      </c>
      <c r="J36" s="38">
        <v>1.9</v>
      </c>
      <c r="K36" s="22"/>
      <c r="L36" s="22"/>
      <c r="M36" s="22"/>
      <c r="N36" s="22"/>
      <c r="O36" s="22"/>
      <c r="P36" s="22"/>
    </row>
    <row r="37" spans="1:16" ht="39" customHeight="1" x14ac:dyDescent="0.25">
      <c r="A37" s="22"/>
      <c r="B37" s="35"/>
      <c r="C37" s="1158" t="s">
        <v>534</v>
      </c>
      <c r="D37" s="1158"/>
      <c r="E37" s="1159"/>
      <c r="F37" s="36">
        <v>0.3</v>
      </c>
      <c r="G37" s="37">
        <v>0.14000000000000001</v>
      </c>
      <c r="H37" s="37">
        <v>0.72</v>
      </c>
      <c r="I37" s="37">
        <v>1.24</v>
      </c>
      <c r="J37" s="38">
        <v>1.58</v>
      </c>
      <c r="K37" s="22"/>
      <c r="L37" s="22"/>
      <c r="M37" s="22"/>
      <c r="N37" s="22"/>
      <c r="O37" s="22"/>
      <c r="P37" s="22"/>
    </row>
    <row r="38" spans="1:16" ht="39" customHeight="1" x14ac:dyDescent="0.25">
      <c r="A38" s="22"/>
      <c r="B38" s="35"/>
      <c r="C38" s="1158" t="s">
        <v>535</v>
      </c>
      <c r="D38" s="1158"/>
      <c r="E38" s="1159"/>
      <c r="F38" s="36">
        <v>0.86</v>
      </c>
      <c r="G38" s="37">
        <v>1.29</v>
      </c>
      <c r="H38" s="37">
        <v>1.1499999999999999</v>
      </c>
      <c r="I38" s="37">
        <v>0.26</v>
      </c>
      <c r="J38" s="38">
        <v>0.47</v>
      </c>
      <c r="K38" s="22"/>
      <c r="L38" s="22"/>
      <c r="M38" s="22"/>
      <c r="N38" s="22"/>
      <c r="O38" s="22"/>
      <c r="P38" s="22"/>
    </row>
    <row r="39" spans="1:16" ht="39" customHeight="1" x14ac:dyDescent="0.25">
      <c r="A39" s="22"/>
      <c r="B39" s="35"/>
      <c r="C39" s="1158" t="s">
        <v>536</v>
      </c>
      <c r="D39" s="1158"/>
      <c r="E39" s="1159"/>
      <c r="F39" s="36">
        <v>0.72</v>
      </c>
      <c r="G39" s="37">
        <v>0.27</v>
      </c>
      <c r="H39" s="37">
        <v>0.37</v>
      </c>
      <c r="I39" s="37">
        <v>0.25</v>
      </c>
      <c r="J39" s="38">
        <v>0.23</v>
      </c>
      <c r="K39" s="22"/>
      <c r="L39" s="22"/>
      <c r="M39" s="22"/>
      <c r="N39" s="22"/>
      <c r="O39" s="22"/>
      <c r="P39" s="22"/>
    </row>
    <row r="40" spans="1:16" ht="39" customHeight="1" x14ac:dyDescent="0.25">
      <c r="A40" s="22"/>
      <c r="B40" s="35"/>
      <c r="C40" s="1158" t="s">
        <v>537</v>
      </c>
      <c r="D40" s="1158"/>
      <c r="E40" s="1159"/>
      <c r="F40" s="36">
        <v>0.04</v>
      </c>
      <c r="G40" s="37">
        <v>0.04</v>
      </c>
      <c r="H40" s="37">
        <v>0.05</v>
      </c>
      <c r="I40" s="37">
        <v>0.04</v>
      </c>
      <c r="J40" s="38">
        <v>0.06</v>
      </c>
      <c r="K40" s="22"/>
      <c r="L40" s="22"/>
      <c r="M40" s="22"/>
      <c r="N40" s="22"/>
      <c r="O40" s="22"/>
      <c r="P40" s="22"/>
    </row>
    <row r="41" spans="1:16" ht="39" customHeight="1" x14ac:dyDescent="0.25">
      <c r="A41" s="22"/>
      <c r="B41" s="35"/>
      <c r="C41" s="1158"/>
      <c r="D41" s="1158"/>
      <c r="E41" s="1159"/>
      <c r="F41" s="36"/>
      <c r="G41" s="37"/>
      <c r="H41" s="37"/>
      <c r="I41" s="37"/>
      <c r="J41" s="38"/>
      <c r="K41" s="22"/>
      <c r="L41" s="22"/>
      <c r="M41" s="22"/>
      <c r="N41" s="22"/>
      <c r="O41" s="22"/>
      <c r="P41" s="22"/>
    </row>
    <row r="42" spans="1:16" ht="39" customHeight="1" x14ac:dyDescent="0.25">
      <c r="A42" s="22"/>
      <c r="B42" s="39"/>
      <c r="C42" s="1158" t="s">
        <v>538</v>
      </c>
      <c r="D42" s="1158"/>
      <c r="E42" s="1159"/>
      <c r="F42" s="36" t="s">
        <v>487</v>
      </c>
      <c r="G42" s="37" t="s">
        <v>487</v>
      </c>
      <c r="H42" s="37" t="s">
        <v>487</v>
      </c>
      <c r="I42" s="37" t="s">
        <v>487</v>
      </c>
      <c r="J42" s="38" t="s">
        <v>487</v>
      </c>
      <c r="K42" s="22"/>
      <c r="L42" s="22"/>
      <c r="M42" s="22"/>
      <c r="N42" s="22"/>
      <c r="O42" s="22"/>
      <c r="P42" s="22"/>
    </row>
    <row r="43" spans="1:16" ht="39" customHeight="1" thickBot="1" x14ac:dyDescent="0.3">
      <c r="A43" s="22"/>
      <c r="B43" s="40"/>
      <c r="C43" s="1160" t="s">
        <v>539</v>
      </c>
      <c r="D43" s="1160"/>
      <c r="E43" s="1161"/>
      <c r="F43" s="41">
        <v>0.06</v>
      </c>
      <c r="G43" s="42">
        <v>7.0000000000000007E-2</v>
      </c>
      <c r="H43" s="42">
        <v>0.04</v>
      </c>
      <c r="I43" s="42">
        <v>0.09</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57CDYDnwACVLmBmCyz3tBf9nqn1oXlSIiuqMAG+yTIdi31uQT6A+aSoppLTWPMRXOQPbDU8osTUIPJn+UL8WfQ==" saltValue="agVwdv+nwnmEns0X6P3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U40" sqref="U40:BC40"/>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4205</v>
      </c>
      <c r="L45" s="58">
        <v>4319</v>
      </c>
      <c r="M45" s="58">
        <v>4146</v>
      </c>
      <c r="N45" s="58">
        <v>4015</v>
      </c>
      <c r="O45" s="59">
        <v>3811</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5">
      <c r="A48" s="46"/>
      <c r="B48" s="1189"/>
      <c r="C48" s="1190"/>
      <c r="D48" s="60"/>
      <c r="E48" s="1166" t="s">
        <v>13</v>
      </c>
      <c r="F48" s="1166"/>
      <c r="G48" s="1166"/>
      <c r="H48" s="1166"/>
      <c r="I48" s="1166"/>
      <c r="J48" s="1167"/>
      <c r="K48" s="61">
        <v>1679</v>
      </c>
      <c r="L48" s="62">
        <v>1605</v>
      </c>
      <c r="M48" s="62">
        <v>1469</v>
      </c>
      <c r="N48" s="62">
        <v>1389</v>
      </c>
      <c r="O48" s="63">
        <v>1786</v>
      </c>
      <c r="P48" s="46"/>
      <c r="Q48" s="46"/>
      <c r="R48" s="46"/>
      <c r="S48" s="46"/>
      <c r="T48" s="46"/>
      <c r="U48" s="46"/>
    </row>
    <row r="49" spans="1:21" ht="30.75" customHeight="1" x14ac:dyDescent="0.25">
      <c r="A49" s="46"/>
      <c r="B49" s="1189"/>
      <c r="C49" s="1190"/>
      <c r="D49" s="60"/>
      <c r="E49" s="1166" t="s">
        <v>14</v>
      </c>
      <c r="F49" s="1166"/>
      <c r="G49" s="1166"/>
      <c r="H49" s="1166"/>
      <c r="I49" s="1166"/>
      <c r="J49" s="1167"/>
      <c r="K49" s="61">
        <v>66</v>
      </c>
      <c r="L49" s="62">
        <v>66</v>
      </c>
      <c r="M49" s="62">
        <v>46</v>
      </c>
      <c r="N49" s="62">
        <v>33</v>
      </c>
      <c r="O49" s="63">
        <v>20</v>
      </c>
      <c r="P49" s="46"/>
      <c r="Q49" s="46"/>
      <c r="R49" s="46"/>
      <c r="S49" s="46"/>
      <c r="T49" s="46"/>
      <c r="U49" s="46"/>
    </row>
    <row r="50" spans="1:21" ht="30.75" customHeight="1" x14ac:dyDescent="0.25">
      <c r="A50" s="46"/>
      <c r="B50" s="1189"/>
      <c r="C50" s="1190"/>
      <c r="D50" s="60"/>
      <c r="E50" s="1166" t="s">
        <v>15</v>
      </c>
      <c r="F50" s="1166"/>
      <c r="G50" s="1166"/>
      <c r="H50" s="1166"/>
      <c r="I50" s="1166"/>
      <c r="J50" s="1167"/>
      <c r="K50" s="61">
        <v>8</v>
      </c>
      <c r="L50" s="62" t="s">
        <v>487</v>
      </c>
      <c r="M50" s="62" t="s">
        <v>487</v>
      </c>
      <c r="N50" s="62" t="s">
        <v>487</v>
      </c>
      <c r="O50" s="63" t="s">
        <v>487</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4169</v>
      </c>
      <c r="L52" s="62">
        <v>3989</v>
      </c>
      <c r="M52" s="62">
        <v>3832</v>
      </c>
      <c r="N52" s="62">
        <v>3656</v>
      </c>
      <c r="O52" s="63">
        <v>3489</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1789</v>
      </c>
      <c r="L53" s="67">
        <v>2001</v>
      </c>
      <c r="M53" s="67">
        <v>1829</v>
      </c>
      <c r="N53" s="67">
        <v>1781</v>
      </c>
      <c r="O53" s="68">
        <v>2128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N0wjWontQ6usahHbmPgnikT6K5mY70FKPL9frgfa7KcIGv6dlPCTuaT8mIFJySP/VC9jaC42cvmsNbHRgC7Dw==" saltValue="7uaMzlqafIhX4LWUeEQZ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sqref="A1:A1048576"/>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207" t="s">
        <v>30</v>
      </c>
      <c r="C41" s="1208"/>
      <c r="D41" s="103"/>
      <c r="E41" s="1209" t="s">
        <v>31</v>
      </c>
      <c r="F41" s="1209"/>
      <c r="G41" s="1209"/>
      <c r="H41" s="1210"/>
      <c r="I41" s="342">
        <v>37748</v>
      </c>
      <c r="J41" s="343">
        <v>35386</v>
      </c>
      <c r="K41" s="343">
        <v>33073</v>
      </c>
      <c r="L41" s="343">
        <v>30393</v>
      </c>
      <c r="M41" s="344">
        <v>28724</v>
      </c>
    </row>
    <row r="42" spans="2:13" ht="27.75" customHeight="1" x14ac:dyDescent="0.25">
      <c r="B42" s="1197"/>
      <c r="C42" s="1198"/>
      <c r="D42" s="104"/>
      <c r="E42" s="1201" t="s">
        <v>32</v>
      </c>
      <c r="F42" s="1201"/>
      <c r="G42" s="1201"/>
      <c r="H42" s="1202"/>
      <c r="I42" s="345" t="s">
        <v>487</v>
      </c>
      <c r="J42" s="346" t="s">
        <v>487</v>
      </c>
      <c r="K42" s="346" t="s">
        <v>487</v>
      </c>
      <c r="L42" s="346" t="s">
        <v>487</v>
      </c>
      <c r="M42" s="347" t="s">
        <v>487</v>
      </c>
    </row>
    <row r="43" spans="2:13" ht="27.75" customHeight="1" x14ac:dyDescent="0.25">
      <c r="B43" s="1197"/>
      <c r="C43" s="1198"/>
      <c r="D43" s="104"/>
      <c r="E43" s="1201" t="s">
        <v>33</v>
      </c>
      <c r="F43" s="1201"/>
      <c r="G43" s="1201"/>
      <c r="H43" s="1202"/>
      <c r="I43" s="345">
        <v>26986</v>
      </c>
      <c r="J43" s="346">
        <v>23699</v>
      </c>
      <c r="K43" s="346">
        <v>20161</v>
      </c>
      <c r="L43" s="346">
        <v>18494</v>
      </c>
      <c r="M43" s="347">
        <v>18226</v>
      </c>
    </row>
    <row r="44" spans="2:13" ht="27.75" customHeight="1" x14ac:dyDescent="0.25">
      <c r="B44" s="1197"/>
      <c r="C44" s="1198"/>
      <c r="D44" s="104"/>
      <c r="E44" s="1201" t="s">
        <v>34</v>
      </c>
      <c r="F44" s="1201"/>
      <c r="G44" s="1201"/>
      <c r="H44" s="1202"/>
      <c r="I44" s="345">
        <v>255</v>
      </c>
      <c r="J44" s="346">
        <v>192</v>
      </c>
      <c r="K44" s="346">
        <v>147</v>
      </c>
      <c r="L44" s="346">
        <v>116</v>
      </c>
      <c r="M44" s="347">
        <v>97</v>
      </c>
    </row>
    <row r="45" spans="2:13" ht="27.75" customHeight="1" x14ac:dyDescent="0.25">
      <c r="B45" s="1197"/>
      <c r="C45" s="1198"/>
      <c r="D45" s="104"/>
      <c r="E45" s="1201" t="s">
        <v>35</v>
      </c>
      <c r="F45" s="1201"/>
      <c r="G45" s="1201"/>
      <c r="H45" s="1202"/>
      <c r="I45" s="345">
        <v>393</v>
      </c>
      <c r="J45" s="346">
        <v>484</v>
      </c>
      <c r="K45" s="346">
        <v>237</v>
      </c>
      <c r="L45" s="346" t="s">
        <v>487</v>
      </c>
      <c r="M45" s="347" t="s">
        <v>487</v>
      </c>
    </row>
    <row r="46" spans="2:13" ht="27.75" customHeight="1" x14ac:dyDescent="0.25">
      <c r="B46" s="1197"/>
      <c r="C46" s="1198"/>
      <c r="D46" s="105"/>
      <c r="E46" s="1201" t="s">
        <v>36</v>
      </c>
      <c r="F46" s="1201"/>
      <c r="G46" s="1201"/>
      <c r="H46" s="1202"/>
      <c r="I46" s="345" t="s">
        <v>487</v>
      </c>
      <c r="J46" s="346" t="s">
        <v>487</v>
      </c>
      <c r="K46" s="346" t="s">
        <v>487</v>
      </c>
      <c r="L46" s="346" t="s">
        <v>487</v>
      </c>
      <c r="M46" s="347" t="s">
        <v>487</v>
      </c>
    </row>
    <row r="47" spans="2:13" ht="27.75" customHeight="1" x14ac:dyDescent="0.25">
      <c r="B47" s="1197"/>
      <c r="C47" s="1198"/>
      <c r="D47" s="106"/>
      <c r="E47" s="1211" t="s">
        <v>37</v>
      </c>
      <c r="F47" s="1212"/>
      <c r="G47" s="1212"/>
      <c r="H47" s="1213"/>
      <c r="I47" s="345" t="s">
        <v>487</v>
      </c>
      <c r="J47" s="346" t="s">
        <v>487</v>
      </c>
      <c r="K47" s="346" t="s">
        <v>487</v>
      </c>
      <c r="L47" s="346" t="s">
        <v>487</v>
      </c>
      <c r="M47" s="347" t="s">
        <v>487</v>
      </c>
    </row>
    <row r="48" spans="2:13" ht="27.75" customHeight="1" x14ac:dyDescent="0.25">
      <c r="B48" s="1197"/>
      <c r="C48" s="1198"/>
      <c r="D48" s="104"/>
      <c r="E48" s="1201" t="s">
        <v>38</v>
      </c>
      <c r="F48" s="1201"/>
      <c r="G48" s="1201"/>
      <c r="H48" s="1202"/>
      <c r="I48" s="345" t="s">
        <v>487</v>
      </c>
      <c r="J48" s="346" t="s">
        <v>487</v>
      </c>
      <c r="K48" s="346" t="s">
        <v>487</v>
      </c>
      <c r="L48" s="346" t="s">
        <v>487</v>
      </c>
      <c r="M48" s="347" t="s">
        <v>487</v>
      </c>
    </row>
    <row r="49" spans="2:13" ht="27.75" customHeight="1" x14ac:dyDescent="0.25">
      <c r="B49" s="1199"/>
      <c r="C49" s="1200"/>
      <c r="D49" s="104"/>
      <c r="E49" s="1201" t="s">
        <v>39</v>
      </c>
      <c r="F49" s="1201"/>
      <c r="G49" s="1201"/>
      <c r="H49" s="1202"/>
      <c r="I49" s="345" t="s">
        <v>487</v>
      </c>
      <c r="J49" s="346" t="s">
        <v>487</v>
      </c>
      <c r="K49" s="346" t="s">
        <v>487</v>
      </c>
      <c r="L49" s="346" t="s">
        <v>487</v>
      </c>
      <c r="M49" s="347" t="s">
        <v>487</v>
      </c>
    </row>
    <row r="50" spans="2:13" ht="27.75" customHeight="1" x14ac:dyDescent="0.25">
      <c r="B50" s="1195" t="s">
        <v>40</v>
      </c>
      <c r="C50" s="1196"/>
      <c r="D50" s="107"/>
      <c r="E50" s="1201" t="s">
        <v>41</v>
      </c>
      <c r="F50" s="1201"/>
      <c r="G50" s="1201"/>
      <c r="H50" s="1202"/>
      <c r="I50" s="345">
        <v>4475</v>
      </c>
      <c r="J50" s="346">
        <v>6362</v>
      </c>
      <c r="K50" s="346">
        <v>9004</v>
      </c>
      <c r="L50" s="346">
        <v>11078</v>
      </c>
      <c r="M50" s="347">
        <v>12349</v>
      </c>
    </row>
    <row r="51" spans="2:13" ht="27.75" customHeight="1" x14ac:dyDescent="0.25">
      <c r="B51" s="1197"/>
      <c r="C51" s="1198"/>
      <c r="D51" s="104"/>
      <c r="E51" s="1201" t="s">
        <v>42</v>
      </c>
      <c r="F51" s="1201"/>
      <c r="G51" s="1201"/>
      <c r="H51" s="1202"/>
      <c r="I51" s="345">
        <v>1010</v>
      </c>
      <c r="J51" s="346">
        <v>483</v>
      </c>
      <c r="K51" s="346">
        <v>31</v>
      </c>
      <c r="L51" s="346">
        <v>6</v>
      </c>
      <c r="M51" s="347">
        <v>5</v>
      </c>
    </row>
    <row r="52" spans="2:13" ht="27.75" customHeight="1" x14ac:dyDescent="0.25">
      <c r="B52" s="1199"/>
      <c r="C52" s="1200"/>
      <c r="D52" s="104"/>
      <c r="E52" s="1201" t="s">
        <v>43</v>
      </c>
      <c r="F52" s="1201"/>
      <c r="G52" s="1201"/>
      <c r="H52" s="1202"/>
      <c r="I52" s="345">
        <v>43472</v>
      </c>
      <c r="J52" s="346">
        <v>41608</v>
      </c>
      <c r="K52" s="346">
        <v>39351</v>
      </c>
      <c r="L52" s="346">
        <v>37266</v>
      </c>
      <c r="M52" s="347">
        <v>34753</v>
      </c>
    </row>
    <row r="53" spans="2:13" ht="27.75" customHeight="1" thickBot="1" x14ac:dyDescent="0.3">
      <c r="B53" s="1203" t="s">
        <v>19</v>
      </c>
      <c r="C53" s="1204"/>
      <c r="D53" s="108"/>
      <c r="E53" s="1205" t="s">
        <v>44</v>
      </c>
      <c r="F53" s="1205"/>
      <c r="G53" s="1205"/>
      <c r="H53" s="1206"/>
      <c r="I53" s="348">
        <v>16425</v>
      </c>
      <c r="J53" s="349">
        <v>11307</v>
      </c>
      <c r="K53" s="349">
        <v>5231</v>
      </c>
      <c r="L53" s="349">
        <v>653</v>
      </c>
      <c r="M53" s="350">
        <v>-60</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836LwyQedpfBF4ki7CICBW3rklSzANb/JAXJRBK/t72tSdYm10dlcwptNXTDOEYDNNTV8k87bySKe7XFydZ7BA==" saltValue="88HTpDS93vEMxc41/op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U40" sqref="U40:BC40"/>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222" t="s">
        <v>46</v>
      </c>
      <c r="D55" s="1222"/>
      <c r="E55" s="1223"/>
      <c r="F55" s="120">
        <v>2891</v>
      </c>
      <c r="G55" s="120">
        <v>2886</v>
      </c>
      <c r="H55" s="121">
        <v>2942</v>
      </c>
    </row>
    <row r="56" spans="2:8" ht="52.5" customHeight="1" x14ac:dyDescent="0.25">
      <c r="B56" s="122"/>
      <c r="C56" s="1224" t="s">
        <v>47</v>
      </c>
      <c r="D56" s="1224"/>
      <c r="E56" s="1225"/>
      <c r="F56" s="123">
        <v>104</v>
      </c>
      <c r="G56" s="123">
        <v>104</v>
      </c>
      <c r="H56" s="124">
        <v>186</v>
      </c>
    </row>
    <row r="57" spans="2:8" ht="53.25" customHeight="1" x14ac:dyDescent="0.25">
      <c r="B57" s="122"/>
      <c r="C57" s="1226" t="s">
        <v>48</v>
      </c>
      <c r="D57" s="1226"/>
      <c r="E57" s="1227"/>
      <c r="F57" s="125">
        <v>8560</v>
      </c>
      <c r="G57" s="125">
        <v>10481</v>
      </c>
      <c r="H57" s="126">
        <v>11483</v>
      </c>
    </row>
    <row r="58" spans="2:8" ht="45.75" customHeight="1" x14ac:dyDescent="0.25">
      <c r="B58" s="127"/>
      <c r="C58" s="1214" t="s">
        <v>562</v>
      </c>
      <c r="D58" s="1215"/>
      <c r="E58" s="1216"/>
      <c r="F58" s="128">
        <v>0</v>
      </c>
      <c r="G58" s="128">
        <v>2407</v>
      </c>
      <c r="H58" s="129">
        <v>3894</v>
      </c>
    </row>
    <row r="59" spans="2:8" ht="45.75" customHeight="1" x14ac:dyDescent="0.25">
      <c r="B59" s="127"/>
      <c r="C59" s="1214" t="s">
        <v>561</v>
      </c>
      <c r="D59" s="1215"/>
      <c r="E59" s="1216"/>
      <c r="F59" s="128">
        <v>3373</v>
      </c>
      <c r="G59" s="128">
        <v>3373</v>
      </c>
      <c r="H59" s="129">
        <v>3373</v>
      </c>
    </row>
    <row r="60" spans="2:8" ht="45.75" customHeight="1" x14ac:dyDescent="0.25">
      <c r="B60" s="127"/>
      <c r="C60" s="1214" t="s">
        <v>565</v>
      </c>
      <c r="D60" s="1215"/>
      <c r="E60" s="1216"/>
      <c r="F60" s="128">
        <v>3876</v>
      </c>
      <c r="G60" s="128">
        <v>3480</v>
      </c>
      <c r="H60" s="129">
        <v>3036</v>
      </c>
    </row>
    <row r="61" spans="2:8" ht="45.75" customHeight="1" x14ac:dyDescent="0.25">
      <c r="B61" s="127"/>
      <c r="C61" s="1214" t="s">
        <v>563</v>
      </c>
      <c r="D61" s="1215"/>
      <c r="E61" s="1216"/>
      <c r="F61" s="128">
        <v>714</v>
      </c>
      <c r="G61" s="128">
        <v>662</v>
      </c>
      <c r="H61" s="129">
        <v>596</v>
      </c>
    </row>
    <row r="62" spans="2:8" ht="45.75" customHeight="1" thickBot="1" x14ac:dyDescent="0.3">
      <c r="B62" s="130"/>
      <c r="C62" s="1217" t="s">
        <v>564</v>
      </c>
      <c r="D62" s="1218"/>
      <c r="E62" s="1219"/>
      <c r="F62" s="131">
        <v>400</v>
      </c>
      <c r="G62" s="131">
        <v>400</v>
      </c>
      <c r="H62" s="132">
        <v>400</v>
      </c>
    </row>
    <row r="63" spans="2:8" ht="52.5" customHeight="1" thickBot="1" x14ac:dyDescent="0.3">
      <c r="B63" s="133"/>
      <c r="C63" s="1220" t="s">
        <v>49</v>
      </c>
      <c r="D63" s="1220"/>
      <c r="E63" s="1221"/>
      <c r="F63" s="134">
        <v>11555</v>
      </c>
      <c r="G63" s="134">
        <v>13471</v>
      </c>
      <c r="H63" s="135">
        <v>14611</v>
      </c>
    </row>
    <row r="64" spans="2:8" ht="12.75" x14ac:dyDescent="0.25"/>
  </sheetData>
  <sheetProtection algorithmName="SHA-512" hashValue="Ao6hrj+ZrbLIMtl+P8TGke93fMniu1MAwf55DQv+ldcbdyN5Woq68GDXXwWqywayOqOuXQNEGkJj3fZAlTWYmA==" saltValue="KR/Ia/iCtroKXdCBdvU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4333A-666B-4671-AB13-0B6CA726FF31}">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5" t="s">
        <v>575</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2.75" x14ac:dyDescent="0.2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2.75" x14ac:dyDescent="0.2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2.75" x14ac:dyDescent="0.2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2.75" x14ac:dyDescent="0.2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568</v>
      </c>
    </row>
    <row r="50" spans="1:109" ht="12.75" x14ac:dyDescent="0.2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525</v>
      </c>
      <c r="BQ50" s="1232"/>
      <c r="BR50" s="1232"/>
      <c r="BS50" s="1232"/>
      <c r="BT50" s="1232"/>
      <c r="BU50" s="1232"/>
      <c r="BV50" s="1232"/>
      <c r="BW50" s="1232"/>
      <c r="BX50" s="1232" t="s">
        <v>526</v>
      </c>
      <c r="BY50" s="1232"/>
      <c r="BZ50" s="1232"/>
      <c r="CA50" s="1232"/>
      <c r="CB50" s="1232"/>
      <c r="CC50" s="1232"/>
      <c r="CD50" s="1232"/>
      <c r="CE50" s="1232"/>
      <c r="CF50" s="1232" t="s">
        <v>527</v>
      </c>
      <c r="CG50" s="1232"/>
      <c r="CH50" s="1232"/>
      <c r="CI50" s="1232"/>
      <c r="CJ50" s="1232"/>
      <c r="CK50" s="1232"/>
      <c r="CL50" s="1232"/>
      <c r="CM50" s="1232"/>
      <c r="CN50" s="1232" t="s">
        <v>528</v>
      </c>
      <c r="CO50" s="1232"/>
      <c r="CP50" s="1232"/>
      <c r="CQ50" s="1232"/>
      <c r="CR50" s="1232"/>
      <c r="CS50" s="1232"/>
      <c r="CT50" s="1232"/>
      <c r="CU50" s="1232"/>
      <c r="CV50" s="1232" t="s">
        <v>529</v>
      </c>
      <c r="CW50" s="1232"/>
      <c r="CX50" s="1232"/>
      <c r="CY50" s="1232"/>
      <c r="CZ50" s="1232"/>
      <c r="DA50" s="1232"/>
      <c r="DB50" s="1232"/>
      <c r="DC50" s="1232"/>
    </row>
    <row r="51" spans="1:109" ht="13.5" customHeight="1" x14ac:dyDescent="0.25">
      <c r="B51" s="259"/>
      <c r="G51" s="1245"/>
      <c r="H51" s="1245"/>
      <c r="I51" s="1246"/>
      <c r="J51" s="1246"/>
      <c r="K51" s="1244"/>
      <c r="L51" s="1244"/>
      <c r="M51" s="1244"/>
      <c r="N51" s="1244"/>
      <c r="AM51" s="359"/>
      <c r="AN51" s="1234" t="s">
        <v>569</v>
      </c>
      <c r="AO51" s="1234"/>
      <c r="AP51" s="1234"/>
      <c r="AQ51" s="1234"/>
      <c r="AR51" s="1234"/>
      <c r="AS51" s="1234"/>
      <c r="AT51" s="1234"/>
      <c r="AU51" s="1234"/>
      <c r="AV51" s="1234"/>
      <c r="AW51" s="1234"/>
      <c r="AX51" s="1234"/>
      <c r="AY51" s="1234"/>
      <c r="AZ51" s="1234"/>
      <c r="BA51" s="1234"/>
      <c r="BB51" s="1234" t="s">
        <v>570</v>
      </c>
      <c r="BC51" s="1234"/>
      <c r="BD51" s="1234"/>
      <c r="BE51" s="1234"/>
      <c r="BF51" s="1234"/>
      <c r="BG51" s="1234"/>
      <c r="BH51" s="1234"/>
      <c r="BI51" s="1234"/>
      <c r="BJ51" s="1234"/>
      <c r="BK51" s="1234"/>
      <c r="BL51" s="1234"/>
      <c r="BM51" s="1234"/>
      <c r="BN51" s="1234"/>
      <c r="BO51" s="1234"/>
      <c r="BP51" s="1233">
        <v>106.5</v>
      </c>
      <c r="BQ51" s="1233"/>
      <c r="BR51" s="1233"/>
      <c r="BS51" s="1233"/>
      <c r="BT51" s="1233"/>
      <c r="BU51" s="1233"/>
      <c r="BV51" s="1233"/>
      <c r="BW51" s="1233"/>
      <c r="BX51" s="1233">
        <v>71</v>
      </c>
      <c r="BY51" s="1233"/>
      <c r="BZ51" s="1233"/>
      <c r="CA51" s="1233"/>
      <c r="CB51" s="1233"/>
      <c r="CC51" s="1233"/>
      <c r="CD51" s="1233"/>
      <c r="CE51" s="1233"/>
      <c r="CF51" s="1233">
        <v>31.6</v>
      </c>
      <c r="CG51" s="1233"/>
      <c r="CH51" s="1233"/>
      <c r="CI51" s="1233"/>
      <c r="CJ51" s="1233"/>
      <c r="CK51" s="1233"/>
      <c r="CL51" s="1233"/>
      <c r="CM51" s="1233"/>
      <c r="CN51" s="1233">
        <v>4.0999999999999996</v>
      </c>
      <c r="CO51" s="1233"/>
      <c r="CP51" s="1233"/>
      <c r="CQ51" s="1233"/>
      <c r="CR51" s="1233"/>
      <c r="CS51" s="1233"/>
      <c r="CT51" s="1233"/>
      <c r="CU51" s="1233"/>
      <c r="CV51" s="1233"/>
      <c r="CW51" s="1233"/>
      <c r="CX51" s="1233"/>
      <c r="CY51" s="1233"/>
      <c r="CZ51" s="1233"/>
      <c r="DA51" s="1233"/>
      <c r="DB51" s="1233"/>
      <c r="DC51" s="1233"/>
    </row>
    <row r="52" spans="1:109" ht="12.75" x14ac:dyDescent="0.2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2.75" x14ac:dyDescent="0.2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571</v>
      </c>
      <c r="BC53" s="1234"/>
      <c r="BD53" s="1234"/>
      <c r="BE53" s="1234"/>
      <c r="BF53" s="1234"/>
      <c r="BG53" s="1234"/>
      <c r="BH53" s="1234"/>
      <c r="BI53" s="1234"/>
      <c r="BJ53" s="1234"/>
      <c r="BK53" s="1234"/>
      <c r="BL53" s="1234"/>
      <c r="BM53" s="1234"/>
      <c r="BN53" s="1234"/>
      <c r="BO53" s="1234"/>
      <c r="BP53" s="1233">
        <v>63.7</v>
      </c>
      <c r="BQ53" s="1233"/>
      <c r="BR53" s="1233"/>
      <c r="BS53" s="1233"/>
      <c r="BT53" s="1233"/>
      <c r="BU53" s="1233"/>
      <c r="BV53" s="1233"/>
      <c r="BW53" s="1233"/>
      <c r="BX53" s="1233">
        <v>65.5</v>
      </c>
      <c r="BY53" s="1233"/>
      <c r="BZ53" s="1233"/>
      <c r="CA53" s="1233"/>
      <c r="CB53" s="1233"/>
      <c r="CC53" s="1233"/>
      <c r="CD53" s="1233"/>
      <c r="CE53" s="1233"/>
      <c r="CF53" s="1233">
        <v>65.900000000000006</v>
      </c>
      <c r="CG53" s="1233"/>
      <c r="CH53" s="1233"/>
      <c r="CI53" s="1233"/>
      <c r="CJ53" s="1233"/>
      <c r="CK53" s="1233"/>
      <c r="CL53" s="1233"/>
      <c r="CM53" s="1233"/>
      <c r="CN53" s="1233">
        <v>67.599999999999994</v>
      </c>
      <c r="CO53" s="1233"/>
      <c r="CP53" s="1233"/>
      <c r="CQ53" s="1233"/>
      <c r="CR53" s="1233"/>
      <c r="CS53" s="1233"/>
      <c r="CT53" s="1233"/>
      <c r="CU53" s="1233"/>
      <c r="CV53" s="1233">
        <v>68.8</v>
      </c>
      <c r="CW53" s="1233"/>
      <c r="CX53" s="1233"/>
      <c r="CY53" s="1233"/>
      <c r="CZ53" s="1233"/>
      <c r="DA53" s="1233"/>
      <c r="DB53" s="1233"/>
      <c r="DC53" s="1233"/>
    </row>
    <row r="54" spans="1:109" ht="12.75" x14ac:dyDescent="0.2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2.75" x14ac:dyDescent="0.25">
      <c r="A55" s="358"/>
      <c r="B55" s="259"/>
      <c r="G55" s="1228"/>
      <c r="H55" s="1228"/>
      <c r="I55" s="1228"/>
      <c r="J55" s="1228"/>
      <c r="K55" s="1244"/>
      <c r="L55" s="1244"/>
      <c r="M55" s="1244"/>
      <c r="N55" s="1244"/>
      <c r="AN55" s="1232" t="s">
        <v>572</v>
      </c>
      <c r="AO55" s="1232"/>
      <c r="AP55" s="1232"/>
      <c r="AQ55" s="1232"/>
      <c r="AR55" s="1232"/>
      <c r="AS55" s="1232"/>
      <c r="AT55" s="1232"/>
      <c r="AU55" s="1232"/>
      <c r="AV55" s="1232"/>
      <c r="AW55" s="1232"/>
      <c r="AX55" s="1232"/>
      <c r="AY55" s="1232"/>
      <c r="AZ55" s="1232"/>
      <c r="BA55" s="1232"/>
      <c r="BB55" s="1234" t="s">
        <v>570</v>
      </c>
      <c r="BC55" s="1234"/>
      <c r="BD55" s="1234"/>
      <c r="BE55" s="1234"/>
      <c r="BF55" s="1234"/>
      <c r="BG55" s="1234"/>
      <c r="BH55" s="1234"/>
      <c r="BI55" s="1234"/>
      <c r="BJ55" s="1234"/>
      <c r="BK55" s="1234"/>
      <c r="BL55" s="1234"/>
      <c r="BM55" s="1234"/>
      <c r="BN55" s="1234"/>
      <c r="BO55" s="1234"/>
      <c r="BP55" s="1233">
        <v>22.7</v>
      </c>
      <c r="BQ55" s="1233"/>
      <c r="BR55" s="1233"/>
      <c r="BS55" s="1233"/>
      <c r="BT55" s="1233"/>
      <c r="BU55" s="1233"/>
      <c r="BV55" s="1233"/>
      <c r="BW55" s="1233"/>
      <c r="BX55" s="1233">
        <v>27.8</v>
      </c>
      <c r="BY55" s="1233"/>
      <c r="BZ55" s="1233"/>
      <c r="CA55" s="1233"/>
      <c r="CB55" s="1233"/>
      <c r="CC55" s="1233"/>
      <c r="CD55" s="1233"/>
      <c r="CE55" s="1233"/>
      <c r="CF55" s="1233">
        <v>19</v>
      </c>
      <c r="CG55" s="1233"/>
      <c r="CH55" s="1233"/>
      <c r="CI55" s="1233"/>
      <c r="CJ55" s="1233"/>
      <c r="CK55" s="1233"/>
      <c r="CL55" s="1233"/>
      <c r="CM55" s="1233"/>
      <c r="CN55" s="1233">
        <v>4</v>
      </c>
      <c r="CO55" s="1233"/>
      <c r="CP55" s="1233"/>
      <c r="CQ55" s="1233"/>
      <c r="CR55" s="1233"/>
      <c r="CS55" s="1233"/>
      <c r="CT55" s="1233"/>
      <c r="CU55" s="1233"/>
      <c r="CV55" s="1233">
        <v>0.4</v>
      </c>
      <c r="CW55" s="1233"/>
      <c r="CX55" s="1233"/>
      <c r="CY55" s="1233"/>
      <c r="CZ55" s="1233"/>
      <c r="DA55" s="1233"/>
      <c r="DB55" s="1233"/>
      <c r="DC55" s="1233"/>
    </row>
    <row r="56" spans="1:109" ht="12.75" x14ac:dyDescent="0.2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2.75" x14ac:dyDescent="0.2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571</v>
      </c>
      <c r="BC57" s="1234"/>
      <c r="BD57" s="1234"/>
      <c r="BE57" s="1234"/>
      <c r="BF57" s="1234"/>
      <c r="BG57" s="1234"/>
      <c r="BH57" s="1234"/>
      <c r="BI57" s="1234"/>
      <c r="BJ57" s="1234"/>
      <c r="BK57" s="1234"/>
      <c r="BL57" s="1234"/>
      <c r="BM57" s="1234"/>
      <c r="BN57" s="1234"/>
      <c r="BO57" s="1234"/>
      <c r="BP57" s="1233">
        <v>60.6</v>
      </c>
      <c r="BQ57" s="1233"/>
      <c r="BR57" s="1233"/>
      <c r="BS57" s="1233"/>
      <c r="BT57" s="1233"/>
      <c r="BU57" s="1233"/>
      <c r="BV57" s="1233"/>
      <c r="BW57" s="1233"/>
      <c r="BX57" s="1233">
        <v>62</v>
      </c>
      <c r="BY57" s="1233"/>
      <c r="BZ57" s="1233"/>
      <c r="CA57" s="1233"/>
      <c r="CB57" s="1233"/>
      <c r="CC57" s="1233"/>
      <c r="CD57" s="1233"/>
      <c r="CE57" s="1233"/>
      <c r="CF57" s="1233">
        <v>61.7</v>
      </c>
      <c r="CG57" s="1233"/>
      <c r="CH57" s="1233"/>
      <c r="CI57" s="1233"/>
      <c r="CJ57" s="1233"/>
      <c r="CK57" s="1233"/>
      <c r="CL57" s="1233"/>
      <c r="CM57" s="1233"/>
      <c r="CN57" s="1233">
        <v>63.5</v>
      </c>
      <c r="CO57" s="1233"/>
      <c r="CP57" s="1233"/>
      <c r="CQ57" s="1233"/>
      <c r="CR57" s="1233"/>
      <c r="CS57" s="1233"/>
      <c r="CT57" s="1233"/>
      <c r="CU57" s="1233"/>
      <c r="CV57" s="1233">
        <v>64.400000000000006</v>
      </c>
      <c r="CW57" s="1233"/>
      <c r="CX57" s="1233"/>
      <c r="CY57" s="1233"/>
      <c r="CZ57" s="1233"/>
      <c r="DA57" s="1233"/>
      <c r="DB57" s="1233"/>
      <c r="DC57" s="1233"/>
      <c r="DD57" s="363"/>
      <c r="DE57" s="362"/>
    </row>
    <row r="58" spans="1:109" s="358" customFormat="1" ht="12.75" x14ac:dyDescent="0.2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573</v>
      </c>
    </row>
    <row r="64" spans="1:109" ht="12.75" x14ac:dyDescent="0.25">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8" t="s">
        <v>576</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2.75" x14ac:dyDescent="0.25">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2.75" x14ac:dyDescent="0.25">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2.75" x14ac:dyDescent="0.25">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2.75" x14ac:dyDescent="0.25">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568</v>
      </c>
    </row>
    <row r="72" spans="2:107" ht="12.75" x14ac:dyDescent="0.2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525</v>
      </c>
      <c r="BQ72" s="1232"/>
      <c r="BR72" s="1232"/>
      <c r="BS72" s="1232"/>
      <c r="BT72" s="1232"/>
      <c r="BU72" s="1232"/>
      <c r="BV72" s="1232"/>
      <c r="BW72" s="1232"/>
      <c r="BX72" s="1232" t="s">
        <v>526</v>
      </c>
      <c r="BY72" s="1232"/>
      <c r="BZ72" s="1232"/>
      <c r="CA72" s="1232"/>
      <c r="CB72" s="1232"/>
      <c r="CC72" s="1232"/>
      <c r="CD72" s="1232"/>
      <c r="CE72" s="1232"/>
      <c r="CF72" s="1232" t="s">
        <v>527</v>
      </c>
      <c r="CG72" s="1232"/>
      <c r="CH72" s="1232"/>
      <c r="CI72" s="1232"/>
      <c r="CJ72" s="1232"/>
      <c r="CK72" s="1232"/>
      <c r="CL72" s="1232"/>
      <c r="CM72" s="1232"/>
      <c r="CN72" s="1232" t="s">
        <v>528</v>
      </c>
      <c r="CO72" s="1232"/>
      <c r="CP72" s="1232"/>
      <c r="CQ72" s="1232"/>
      <c r="CR72" s="1232"/>
      <c r="CS72" s="1232"/>
      <c r="CT72" s="1232"/>
      <c r="CU72" s="1232"/>
      <c r="CV72" s="1232" t="s">
        <v>529</v>
      </c>
      <c r="CW72" s="1232"/>
      <c r="CX72" s="1232"/>
      <c r="CY72" s="1232"/>
      <c r="CZ72" s="1232"/>
      <c r="DA72" s="1232"/>
      <c r="DB72" s="1232"/>
      <c r="DC72" s="1232"/>
    </row>
    <row r="73" spans="2:107" ht="12.75" x14ac:dyDescent="0.25">
      <c r="B73" s="259"/>
      <c r="G73" s="1245"/>
      <c r="H73" s="1245"/>
      <c r="I73" s="1245"/>
      <c r="J73" s="1245"/>
      <c r="K73" s="1257"/>
      <c r="L73" s="1257"/>
      <c r="M73" s="1257"/>
      <c r="N73" s="1257"/>
      <c r="AM73" s="359"/>
      <c r="AN73" s="1234" t="s">
        <v>569</v>
      </c>
      <c r="AO73" s="1234"/>
      <c r="AP73" s="1234"/>
      <c r="AQ73" s="1234"/>
      <c r="AR73" s="1234"/>
      <c r="AS73" s="1234"/>
      <c r="AT73" s="1234"/>
      <c r="AU73" s="1234"/>
      <c r="AV73" s="1234"/>
      <c r="AW73" s="1234"/>
      <c r="AX73" s="1234"/>
      <c r="AY73" s="1234"/>
      <c r="AZ73" s="1234"/>
      <c r="BA73" s="1234"/>
      <c r="BB73" s="1234" t="s">
        <v>570</v>
      </c>
      <c r="BC73" s="1234"/>
      <c r="BD73" s="1234"/>
      <c r="BE73" s="1234"/>
      <c r="BF73" s="1234"/>
      <c r="BG73" s="1234"/>
      <c r="BH73" s="1234"/>
      <c r="BI73" s="1234"/>
      <c r="BJ73" s="1234"/>
      <c r="BK73" s="1234"/>
      <c r="BL73" s="1234"/>
      <c r="BM73" s="1234"/>
      <c r="BN73" s="1234"/>
      <c r="BO73" s="1234"/>
      <c r="BP73" s="1233">
        <v>106.5</v>
      </c>
      <c r="BQ73" s="1233"/>
      <c r="BR73" s="1233"/>
      <c r="BS73" s="1233"/>
      <c r="BT73" s="1233"/>
      <c r="BU73" s="1233"/>
      <c r="BV73" s="1233"/>
      <c r="BW73" s="1233"/>
      <c r="BX73" s="1233">
        <v>71</v>
      </c>
      <c r="BY73" s="1233"/>
      <c r="BZ73" s="1233"/>
      <c r="CA73" s="1233"/>
      <c r="CB73" s="1233"/>
      <c r="CC73" s="1233"/>
      <c r="CD73" s="1233"/>
      <c r="CE73" s="1233"/>
      <c r="CF73" s="1233">
        <v>31.6</v>
      </c>
      <c r="CG73" s="1233"/>
      <c r="CH73" s="1233"/>
      <c r="CI73" s="1233"/>
      <c r="CJ73" s="1233"/>
      <c r="CK73" s="1233"/>
      <c r="CL73" s="1233"/>
      <c r="CM73" s="1233"/>
      <c r="CN73" s="1233">
        <v>4.0999999999999996</v>
      </c>
      <c r="CO73" s="1233"/>
      <c r="CP73" s="1233"/>
      <c r="CQ73" s="1233"/>
      <c r="CR73" s="1233"/>
      <c r="CS73" s="1233"/>
      <c r="CT73" s="1233"/>
      <c r="CU73" s="1233"/>
      <c r="CV73" s="1233"/>
      <c r="CW73" s="1233"/>
      <c r="CX73" s="1233"/>
      <c r="CY73" s="1233"/>
      <c r="CZ73" s="1233"/>
      <c r="DA73" s="1233"/>
      <c r="DB73" s="1233"/>
      <c r="DC73" s="1233"/>
    </row>
    <row r="74" spans="2:107" ht="12.75" x14ac:dyDescent="0.25">
      <c r="B74" s="259"/>
      <c r="G74" s="1245"/>
      <c r="H74" s="1245"/>
      <c r="I74" s="1245"/>
      <c r="J74" s="1245"/>
      <c r="K74" s="1257"/>
      <c r="L74" s="1257"/>
      <c r="M74" s="1257"/>
      <c r="N74" s="1257"/>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2.75" x14ac:dyDescent="0.2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574</v>
      </c>
      <c r="BC75" s="1234"/>
      <c r="BD75" s="1234"/>
      <c r="BE75" s="1234"/>
      <c r="BF75" s="1234"/>
      <c r="BG75" s="1234"/>
      <c r="BH75" s="1234"/>
      <c r="BI75" s="1234"/>
      <c r="BJ75" s="1234"/>
      <c r="BK75" s="1234"/>
      <c r="BL75" s="1234"/>
      <c r="BM75" s="1234"/>
      <c r="BN75" s="1234"/>
      <c r="BO75" s="1234"/>
      <c r="BP75" s="1233">
        <v>14</v>
      </c>
      <c r="BQ75" s="1233"/>
      <c r="BR75" s="1233"/>
      <c r="BS75" s="1233"/>
      <c r="BT75" s="1233"/>
      <c r="BU75" s="1233"/>
      <c r="BV75" s="1233"/>
      <c r="BW75" s="1233"/>
      <c r="BX75" s="1233">
        <v>12.9</v>
      </c>
      <c r="BY75" s="1233"/>
      <c r="BZ75" s="1233"/>
      <c r="CA75" s="1233"/>
      <c r="CB75" s="1233"/>
      <c r="CC75" s="1233"/>
      <c r="CD75" s="1233"/>
      <c r="CE75" s="1233"/>
      <c r="CF75" s="1233">
        <v>11.7</v>
      </c>
      <c r="CG75" s="1233"/>
      <c r="CH75" s="1233"/>
      <c r="CI75" s="1233"/>
      <c r="CJ75" s="1233"/>
      <c r="CK75" s="1233"/>
      <c r="CL75" s="1233"/>
      <c r="CM75" s="1233"/>
      <c r="CN75" s="1233">
        <v>11.6</v>
      </c>
      <c r="CO75" s="1233"/>
      <c r="CP75" s="1233"/>
      <c r="CQ75" s="1233"/>
      <c r="CR75" s="1233"/>
      <c r="CS75" s="1233"/>
      <c r="CT75" s="1233"/>
      <c r="CU75" s="1233"/>
      <c r="CV75" s="1233">
        <v>11.8</v>
      </c>
      <c r="CW75" s="1233"/>
      <c r="CX75" s="1233"/>
      <c r="CY75" s="1233"/>
      <c r="CZ75" s="1233"/>
      <c r="DA75" s="1233"/>
      <c r="DB75" s="1233"/>
      <c r="DC75" s="1233"/>
    </row>
    <row r="76" spans="2:107" ht="12.75" x14ac:dyDescent="0.2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2.75" x14ac:dyDescent="0.25">
      <c r="B77" s="259"/>
      <c r="G77" s="1228"/>
      <c r="H77" s="1228"/>
      <c r="I77" s="1228"/>
      <c r="J77" s="1228"/>
      <c r="K77" s="1257"/>
      <c r="L77" s="1257"/>
      <c r="M77" s="1257"/>
      <c r="N77" s="1257"/>
      <c r="AN77" s="1232" t="s">
        <v>572</v>
      </c>
      <c r="AO77" s="1232"/>
      <c r="AP77" s="1232"/>
      <c r="AQ77" s="1232"/>
      <c r="AR77" s="1232"/>
      <c r="AS77" s="1232"/>
      <c r="AT77" s="1232"/>
      <c r="AU77" s="1232"/>
      <c r="AV77" s="1232"/>
      <c r="AW77" s="1232"/>
      <c r="AX77" s="1232"/>
      <c r="AY77" s="1232"/>
      <c r="AZ77" s="1232"/>
      <c r="BA77" s="1232"/>
      <c r="BB77" s="1234" t="s">
        <v>570</v>
      </c>
      <c r="BC77" s="1234"/>
      <c r="BD77" s="1234"/>
      <c r="BE77" s="1234"/>
      <c r="BF77" s="1234"/>
      <c r="BG77" s="1234"/>
      <c r="BH77" s="1234"/>
      <c r="BI77" s="1234"/>
      <c r="BJ77" s="1234"/>
      <c r="BK77" s="1234"/>
      <c r="BL77" s="1234"/>
      <c r="BM77" s="1234"/>
      <c r="BN77" s="1234"/>
      <c r="BO77" s="1234"/>
      <c r="BP77" s="1233">
        <v>22.7</v>
      </c>
      <c r="BQ77" s="1233"/>
      <c r="BR77" s="1233"/>
      <c r="BS77" s="1233"/>
      <c r="BT77" s="1233"/>
      <c r="BU77" s="1233"/>
      <c r="BV77" s="1233"/>
      <c r="BW77" s="1233"/>
      <c r="BX77" s="1233">
        <v>27.8</v>
      </c>
      <c r="BY77" s="1233"/>
      <c r="BZ77" s="1233"/>
      <c r="CA77" s="1233"/>
      <c r="CB77" s="1233"/>
      <c r="CC77" s="1233"/>
      <c r="CD77" s="1233"/>
      <c r="CE77" s="1233"/>
      <c r="CF77" s="1233">
        <v>19</v>
      </c>
      <c r="CG77" s="1233"/>
      <c r="CH77" s="1233"/>
      <c r="CI77" s="1233"/>
      <c r="CJ77" s="1233"/>
      <c r="CK77" s="1233"/>
      <c r="CL77" s="1233"/>
      <c r="CM77" s="1233"/>
      <c r="CN77" s="1233">
        <v>4</v>
      </c>
      <c r="CO77" s="1233"/>
      <c r="CP77" s="1233"/>
      <c r="CQ77" s="1233"/>
      <c r="CR77" s="1233"/>
      <c r="CS77" s="1233"/>
      <c r="CT77" s="1233"/>
      <c r="CU77" s="1233"/>
      <c r="CV77" s="1233">
        <v>0.4</v>
      </c>
      <c r="CW77" s="1233"/>
      <c r="CX77" s="1233"/>
      <c r="CY77" s="1233"/>
      <c r="CZ77" s="1233"/>
      <c r="DA77" s="1233"/>
      <c r="DB77" s="1233"/>
      <c r="DC77" s="1233"/>
    </row>
    <row r="78" spans="2:107" ht="12.75" x14ac:dyDescent="0.25">
      <c r="B78" s="259"/>
      <c r="G78" s="1228"/>
      <c r="H78" s="1228"/>
      <c r="I78" s="1228"/>
      <c r="J78" s="1228"/>
      <c r="K78" s="1257"/>
      <c r="L78" s="1257"/>
      <c r="M78" s="1257"/>
      <c r="N78" s="1257"/>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2.75" x14ac:dyDescent="0.25">
      <c r="B79" s="259"/>
      <c r="G79" s="1228"/>
      <c r="H79" s="1228"/>
      <c r="I79" s="1247"/>
      <c r="J79" s="1247"/>
      <c r="K79" s="1258"/>
      <c r="L79" s="1258"/>
      <c r="M79" s="1258"/>
      <c r="N79" s="1258"/>
      <c r="AN79" s="1232"/>
      <c r="AO79" s="1232"/>
      <c r="AP79" s="1232"/>
      <c r="AQ79" s="1232"/>
      <c r="AR79" s="1232"/>
      <c r="AS79" s="1232"/>
      <c r="AT79" s="1232"/>
      <c r="AU79" s="1232"/>
      <c r="AV79" s="1232"/>
      <c r="AW79" s="1232"/>
      <c r="AX79" s="1232"/>
      <c r="AY79" s="1232"/>
      <c r="AZ79" s="1232"/>
      <c r="BA79" s="1232"/>
      <c r="BB79" s="1234" t="s">
        <v>574</v>
      </c>
      <c r="BC79" s="1234"/>
      <c r="BD79" s="1234"/>
      <c r="BE79" s="1234"/>
      <c r="BF79" s="1234"/>
      <c r="BG79" s="1234"/>
      <c r="BH79" s="1234"/>
      <c r="BI79" s="1234"/>
      <c r="BJ79" s="1234"/>
      <c r="BK79" s="1234"/>
      <c r="BL79" s="1234"/>
      <c r="BM79" s="1234"/>
      <c r="BN79" s="1234"/>
      <c r="BO79" s="1234"/>
      <c r="BP79" s="1233">
        <v>7.7</v>
      </c>
      <c r="BQ79" s="1233"/>
      <c r="BR79" s="1233"/>
      <c r="BS79" s="1233"/>
      <c r="BT79" s="1233"/>
      <c r="BU79" s="1233"/>
      <c r="BV79" s="1233"/>
      <c r="BW79" s="1233"/>
      <c r="BX79" s="1233">
        <v>7.5</v>
      </c>
      <c r="BY79" s="1233"/>
      <c r="BZ79" s="1233"/>
      <c r="CA79" s="1233"/>
      <c r="CB79" s="1233"/>
      <c r="CC79" s="1233"/>
      <c r="CD79" s="1233"/>
      <c r="CE79" s="1233"/>
      <c r="CF79" s="1233">
        <v>8</v>
      </c>
      <c r="CG79" s="1233"/>
      <c r="CH79" s="1233"/>
      <c r="CI79" s="1233"/>
      <c r="CJ79" s="1233"/>
      <c r="CK79" s="1233"/>
      <c r="CL79" s="1233"/>
      <c r="CM79" s="1233"/>
      <c r="CN79" s="1233">
        <v>8</v>
      </c>
      <c r="CO79" s="1233"/>
      <c r="CP79" s="1233"/>
      <c r="CQ79" s="1233"/>
      <c r="CR79" s="1233"/>
      <c r="CS79" s="1233"/>
      <c r="CT79" s="1233"/>
      <c r="CU79" s="1233"/>
      <c r="CV79" s="1233">
        <v>8.3000000000000007</v>
      </c>
      <c r="CW79" s="1233"/>
      <c r="CX79" s="1233"/>
      <c r="CY79" s="1233"/>
      <c r="CZ79" s="1233"/>
      <c r="DA79" s="1233"/>
      <c r="DB79" s="1233"/>
      <c r="DC79" s="1233"/>
    </row>
    <row r="80" spans="2:107" ht="12.75" x14ac:dyDescent="0.25">
      <c r="B80" s="259"/>
      <c r="G80" s="1228"/>
      <c r="H80" s="1228"/>
      <c r="I80" s="1247"/>
      <c r="J80" s="1247"/>
      <c r="K80" s="1258"/>
      <c r="L80" s="1258"/>
      <c r="M80" s="1258"/>
      <c r="N80" s="1258"/>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VJgoX8kRL5Lwhq+1yBLKAMpTIroGsVwt/EAzBWZp+PdAjqrEGrJARP623S2mAj7cdpH+Qff9xJYYobTF8fh+kw==" saltValue="TwyaADLf9moJmlj5XJ2i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AF9AF-1514-4075-AE1A-F55D545D7FEA}">
  <sheetPr>
    <pageSetUpPr fitToPage="1"/>
  </sheetPr>
  <dimension ref="A1:DR125"/>
  <sheetViews>
    <sheetView showGridLines="0" zoomScale="70" zoomScaleNormal="70" zoomScaleSheetLayoutView="70" workbookViewId="0">
      <selection activeCell="CM26" sqref="CM2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sheetProtection algorithmName="SHA-512" hashValue="JWxBqXMgg9qTYtbvpObwTW5K/A0h/UFA0TryVrHOy3wuq9hRjVqfKy4B71ZA4cU8RysPFGddWNImOZ/8sw3/vA==" saltValue="11twt9XnoKR+/gDkToXfS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F7E1E-ED15-4E1E-B046-73C27A9132F9}">
  <sheetPr>
    <pageSetUpPr fitToPage="1"/>
  </sheetPr>
  <dimension ref="A1:DR125"/>
  <sheetViews>
    <sheetView showGridLines="0" zoomScale="70" zoomScaleNormal="70" zoomScaleSheetLayoutView="55" workbookViewId="0">
      <selection activeCell="DD17" sqref="DD16:DD17"/>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sheetProtection algorithmName="SHA-512" hashValue="kjfzh0/VwlKvC3zjdbCvc3EnwsG6oU8027f/WjkpTLbFVmkd//Bi6D6sRCWM2C+bzWMFHxGvxhTD45cqAsKNYA==" saltValue="iFpGMHaI9JJnA/76fYvE/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524</v>
      </c>
      <c r="G2" s="149"/>
      <c r="H2" s="150"/>
    </row>
    <row r="3" spans="1:8" x14ac:dyDescent="0.25">
      <c r="A3" s="146" t="s">
        <v>517</v>
      </c>
      <c r="B3" s="151"/>
      <c r="C3" s="152"/>
      <c r="D3" s="153">
        <v>73027</v>
      </c>
      <c r="E3" s="154"/>
      <c r="F3" s="155">
        <v>70166</v>
      </c>
      <c r="G3" s="156"/>
      <c r="H3" s="157"/>
    </row>
    <row r="4" spans="1:8" x14ac:dyDescent="0.25">
      <c r="A4" s="158"/>
      <c r="B4" s="159"/>
      <c r="C4" s="160"/>
      <c r="D4" s="161">
        <v>33199</v>
      </c>
      <c r="E4" s="162"/>
      <c r="F4" s="163">
        <v>36115</v>
      </c>
      <c r="G4" s="164"/>
      <c r="H4" s="165"/>
    </row>
    <row r="5" spans="1:8" x14ac:dyDescent="0.25">
      <c r="A5" s="146" t="s">
        <v>519</v>
      </c>
      <c r="B5" s="151"/>
      <c r="C5" s="152"/>
      <c r="D5" s="153">
        <v>54544</v>
      </c>
      <c r="E5" s="154"/>
      <c r="F5" s="155">
        <v>70329</v>
      </c>
      <c r="G5" s="156"/>
      <c r="H5" s="157"/>
    </row>
    <row r="6" spans="1:8" x14ac:dyDescent="0.25">
      <c r="A6" s="158"/>
      <c r="B6" s="159"/>
      <c r="C6" s="160"/>
      <c r="D6" s="161">
        <v>28224</v>
      </c>
      <c r="E6" s="162"/>
      <c r="F6" s="163">
        <v>39403</v>
      </c>
      <c r="G6" s="164"/>
      <c r="H6" s="165"/>
    </row>
    <row r="7" spans="1:8" x14ac:dyDescent="0.25">
      <c r="A7" s="146" t="s">
        <v>520</v>
      </c>
      <c r="B7" s="151"/>
      <c r="C7" s="152"/>
      <c r="D7" s="153">
        <v>63431</v>
      </c>
      <c r="E7" s="154"/>
      <c r="F7" s="155">
        <v>71871</v>
      </c>
      <c r="G7" s="156"/>
      <c r="H7" s="157"/>
    </row>
    <row r="8" spans="1:8" x14ac:dyDescent="0.25">
      <c r="A8" s="158"/>
      <c r="B8" s="159"/>
      <c r="C8" s="160"/>
      <c r="D8" s="161">
        <v>37161</v>
      </c>
      <c r="E8" s="162"/>
      <c r="F8" s="163">
        <v>38232</v>
      </c>
      <c r="G8" s="164"/>
      <c r="H8" s="165"/>
    </row>
    <row r="9" spans="1:8" x14ac:dyDescent="0.25">
      <c r="A9" s="146" t="s">
        <v>521</v>
      </c>
      <c r="B9" s="151"/>
      <c r="C9" s="152"/>
      <c r="D9" s="153">
        <v>62219</v>
      </c>
      <c r="E9" s="154"/>
      <c r="F9" s="155">
        <v>71807</v>
      </c>
      <c r="G9" s="156"/>
      <c r="H9" s="157"/>
    </row>
    <row r="10" spans="1:8" x14ac:dyDescent="0.25">
      <c r="A10" s="158"/>
      <c r="B10" s="159"/>
      <c r="C10" s="160"/>
      <c r="D10" s="161">
        <v>37989</v>
      </c>
      <c r="E10" s="162"/>
      <c r="F10" s="163">
        <v>37333</v>
      </c>
      <c r="G10" s="164"/>
      <c r="H10" s="165"/>
    </row>
    <row r="11" spans="1:8" x14ac:dyDescent="0.25">
      <c r="A11" s="146" t="s">
        <v>522</v>
      </c>
      <c r="B11" s="151"/>
      <c r="C11" s="152"/>
      <c r="D11" s="153">
        <v>98036</v>
      </c>
      <c r="E11" s="154"/>
      <c r="F11" s="155">
        <v>80821</v>
      </c>
      <c r="G11" s="156"/>
      <c r="H11" s="157"/>
    </row>
    <row r="12" spans="1:8" x14ac:dyDescent="0.25">
      <c r="A12" s="158"/>
      <c r="B12" s="159"/>
      <c r="C12" s="166"/>
      <c r="D12" s="161">
        <v>57892</v>
      </c>
      <c r="E12" s="162"/>
      <c r="F12" s="163">
        <v>49586</v>
      </c>
      <c r="G12" s="164"/>
      <c r="H12" s="165"/>
    </row>
    <row r="13" spans="1:8" x14ac:dyDescent="0.25">
      <c r="A13" s="146"/>
      <c r="B13" s="151"/>
      <c r="C13" s="152"/>
      <c r="D13" s="153">
        <v>70251</v>
      </c>
      <c r="E13" s="154"/>
      <c r="F13" s="155">
        <v>72999</v>
      </c>
      <c r="G13" s="167"/>
      <c r="H13" s="157"/>
    </row>
    <row r="14" spans="1:8" x14ac:dyDescent="0.25">
      <c r="A14" s="158"/>
      <c r="B14" s="159"/>
      <c r="C14" s="160"/>
      <c r="D14" s="161">
        <v>38893</v>
      </c>
      <c r="E14" s="162"/>
      <c r="F14" s="163">
        <v>40134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6.36</v>
      </c>
      <c r="C19" s="168">
        <f>ROUND(VALUE(SUBSTITUTE(実質収支比率等に係る経年分析!G$48,"▲","-")),2)</f>
        <v>6.53</v>
      </c>
      <c r="D19" s="168">
        <f>ROUND(VALUE(SUBSTITUTE(実質収支比率等に係る経年分析!H$48,"▲","-")),2)</f>
        <v>7.21</v>
      </c>
      <c r="E19" s="168">
        <f>ROUND(VALUE(SUBSTITUTE(実質収支比率等に係る経年分析!I$48,"▲","-")),2)</f>
        <v>11.43</v>
      </c>
      <c r="F19" s="168">
        <f>ROUND(VALUE(SUBSTITUTE(実質収支比率等に係る経年分析!J$48,"▲","-")),2)</f>
        <v>8.76</v>
      </c>
    </row>
    <row r="20" spans="1:11" x14ac:dyDescent="0.25">
      <c r="A20" s="168" t="s">
        <v>53</v>
      </c>
      <c r="B20" s="168">
        <f>ROUND(VALUE(SUBSTITUTE(実質収支比率等に係る経年分析!F$47,"▲","-")),2)</f>
        <v>10.84</v>
      </c>
      <c r="C20" s="168">
        <f>ROUND(VALUE(SUBSTITUTE(実質収支比率等に係る経年分析!G$47,"▲","-")),2)</f>
        <v>11.71</v>
      </c>
      <c r="D20" s="168">
        <f>ROUND(VALUE(SUBSTITUTE(実質収支比率等に係る経年分析!H$47,"▲","-")),2)</f>
        <v>14.2</v>
      </c>
      <c r="E20" s="168">
        <f>ROUND(VALUE(SUBSTITUTE(実質収支比率等に係る経年分析!I$47,"▲","-")),2)</f>
        <v>14.77</v>
      </c>
      <c r="F20" s="168">
        <f>ROUND(VALUE(SUBSTITUTE(実質収支比率等に係る経年分析!J$47,"▲","-")),2)</f>
        <v>15.08</v>
      </c>
    </row>
    <row r="21" spans="1:11" x14ac:dyDescent="0.25">
      <c r="A21" s="168" t="s">
        <v>54</v>
      </c>
      <c r="B21" s="168">
        <f>IF(ISNUMBER(VALUE(SUBSTITUTE(実質収支比率等に係る経年分析!F$49,"▲","-"))),ROUND(VALUE(SUBSTITUTE(実質収支比率等に係る経年分析!F$49,"▲","-")),2),NA())</f>
        <v>3.11</v>
      </c>
      <c r="C21" s="168">
        <f>IF(ISNUMBER(VALUE(SUBSTITUTE(実質収支比率等に係る経年分析!G$49,"▲","-"))),ROUND(VALUE(SUBSTITUTE(実質収支比率等に係る経年分析!G$49,"▲","-")),2),NA())</f>
        <v>1.31</v>
      </c>
      <c r="D21" s="168">
        <f>IF(ISNUMBER(VALUE(SUBSTITUTE(実質収支比率等に係る経年分析!H$49,"▲","-"))),ROUND(VALUE(SUBSTITUTE(実質収支比率等に係る経年分析!H$49,"▲","-")),2),NA())</f>
        <v>3.61</v>
      </c>
      <c r="E21" s="168">
        <f>IF(ISNUMBER(VALUE(SUBSTITUTE(実質収支比率等に係る経年分析!I$49,"▲","-"))),ROUND(VALUE(SUBSTITUTE(実質収支比率等に係る経年分析!I$49,"▲","-")),2),NA())</f>
        <v>3.9</v>
      </c>
      <c r="F21" s="168">
        <f>IF(ISNUMBER(VALUE(SUBSTITUTE(実質収支比率等に係る経年分析!J$49,"▲","-"))),ROUND(VALUE(SUBSTITUTE(実質収支比率等に係る経年分析!J$49,"▲","-")),2),NA())</f>
        <v>-2.31</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0.09</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1.1499999999999999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1.58</v>
      </c>
    </row>
    <row r="34" spans="1:16" x14ac:dyDescent="0.2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10.130000000000001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7.58</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8.75</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4169</v>
      </c>
      <c r="E42" s="170"/>
      <c r="F42" s="170"/>
      <c r="G42" s="170">
        <f>'実質公債費比率（分子）の構造'!L$52</f>
        <v>3989</v>
      </c>
      <c r="H42" s="170"/>
      <c r="I42" s="170"/>
      <c r="J42" s="170">
        <f>'実質公債費比率（分子）の構造'!M$52</f>
        <v>3832</v>
      </c>
      <c r="K42" s="170"/>
      <c r="L42" s="170"/>
      <c r="M42" s="170">
        <f>'実質公債費比率（分子）の構造'!N$52</f>
        <v>3656</v>
      </c>
      <c r="N42" s="170"/>
      <c r="O42" s="170"/>
      <c r="P42" s="170">
        <f>'実質公債費比率（分子）の構造'!O$52</f>
        <v>3489</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8</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63</v>
      </c>
      <c r="B45" s="170">
        <f>'実質公債費比率（分子）の構造'!K$49</f>
        <v>66</v>
      </c>
      <c r="C45" s="170"/>
      <c r="D45" s="170"/>
      <c r="E45" s="170">
        <f>'実質公債費比率（分子）の構造'!L$49</f>
        <v>66</v>
      </c>
      <c r="F45" s="170"/>
      <c r="G45" s="170"/>
      <c r="H45" s="170">
        <f>'実質公債費比率（分子）の構造'!M$49</f>
        <v>46</v>
      </c>
      <c r="I45" s="170"/>
      <c r="J45" s="170"/>
      <c r="K45" s="170">
        <f>'実質公債費比率（分子）の構造'!N$49</f>
        <v>33</v>
      </c>
      <c r="L45" s="170"/>
      <c r="M45" s="170"/>
      <c r="N45" s="170">
        <f>'実質公債費比率（分子）の構造'!O$49</f>
        <v>20</v>
      </c>
      <c r="O45" s="170"/>
      <c r="P45" s="170"/>
    </row>
    <row r="46" spans="1:16" x14ac:dyDescent="0.25">
      <c r="A46" s="170" t="s">
        <v>64</v>
      </c>
      <c r="B46" s="170">
        <f>'実質公債費比率（分子）の構造'!K$48</f>
        <v>1679</v>
      </c>
      <c r="C46" s="170"/>
      <c r="D46" s="170"/>
      <c r="E46" s="170">
        <f>'実質公債費比率（分子）の構造'!L$48</f>
        <v>1605</v>
      </c>
      <c r="F46" s="170"/>
      <c r="G46" s="170"/>
      <c r="H46" s="170">
        <f>'実質公債費比率（分子）の構造'!M$48</f>
        <v>1469</v>
      </c>
      <c r="I46" s="170"/>
      <c r="J46" s="170"/>
      <c r="K46" s="170">
        <f>'実質公債費比率（分子）の構造'!N$48</f>
        <v>1389</v>
      </c>
      <c r="L46" s="170"/>
      <c r="M46" s="170"/>
      <c r="N46" s="170">
        <f>'実質公債費比率（分子）の構造'!O$48</f>
        <v>1786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4205</v>
      </c>
      <c r="C49" s="170"/>
      <c r="D49" s="170"/>
      <c r="E49" s="170">
        <f>'実質公債費比率（分子）の構造'!L$45</f>
        <v>4319</v>
      </c>
      <c r="F49" s="170"/>
      <c r="G49" s="170"/>
      <c r="H49" s="170">
        <f>'実質公債費比率（分子）の構造'!M$45</f>
        <v>4146</v>
      </c>
      <c r="I49" s="170"/>
      <c r="J49" s="170"/>
      <c r="K49" s="170">
        <f>'実質公債費比率（分子）の構造'!N$45</f>
        <v>4015</v>
      </c>
      <c r="L49" s="170"/>
      <c r="M49" s="170"/>
      <c r="N49" s="170">
        <f>'実質公債費比率（分子）の構造'!O$45</f>
        <v>3811</v>
      </c>
      <c r="O49" s="170"/>
      <c r="P49" s="170"/>
    </row>
    <row r="50" spans="1:16" x14ac:dyDescent="0.25">
      <c r="A50" s="170" t="s">
        <v>67</v>
      </c>
      <c r="B50" s="170" t="e">
        <f>NA()</f>
        <v>#N/A</v>
      </c>
      <c r="C50" s="170">
        <f>IF(ISNUMBER('実質公債費比率（分子）の構造'!K$53),'実質公債費比率（分子）の構造'!K$53,NA())</f>
        <v>1789</v>
      </c>
      <c r="D50" s="170" t="e">
        <f>NA()</f>
        <v>#N/A</v>
      </c>
      <c r="E50" s="170" t="e">
        <f>NA()</f>
        <v>#N/A</v>
      </c>
      <c r="F50" s="170">
        <f>IF(ISNUMBER('実質公債費比率（分子）の構造'!L$53),'実質公債費比率（分子）の構造'!L$53,NA())</f>
        <v>2001</v>
      </c>
      <c r="G50" s="170" t="e">
        <f>NA()</f>
        <v>#N/A</v>
      </c>
      <c r="H50" s="170" t="e">
        <f>NA()</f>
        <v>#N/A</v>
      </c>
      <c r="I50" s="170">
        <f>IF(ISNUMBER('実質公債費比率（分子）の構造'!M$53),'実質公債費比率（分子）の構造'!M$53,NA())</f>
        <v>1829</v>
      </c>
      <c r="J50" s="170" t="e">
        <f>NA()</f>
        <v>#N/A</v>
      </c>
      <c r="K50" s="170" t="e">
        <f>NA()</f>
        <v>#N/A</v>
      </c>
      <c r="L50" s="170">
        <f>IF(ISNUMBER('実質公債費比率（分子）の構造'!N$53),'実質公債費比率（分子）の構造'!N$53,NA())</f>
        <v>1781</v>
      </c>
      <c r="M50" s="170" t="e">
        <f>NA()</f>
        <v>#N/A</v>
      </c>
      <c r="N50" s="170" t="e">
        <f>NA()</f>
        <v>#N/A</v>
      </c>
      <c r="O50" s="170">
        <f>IF(ISNUMBER('実質公債費比率（分子）の構造'!O$53),'実質公債費比率（分子）の構造'!O$53,NA())</f>
        <v>2128</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43472</v>
      </c>
      <c r="E56" s="169"/>
      <c r="F56" s="169"/>
      <c r="G56" s="169">
        <f>'将来負担比率（分子）の構造'!J$52</f>
        <v>41608</v>
      </c>
      <c r="H56" s="169"/>
      <c r="I56" s="169"/>
      <c r="J56" s="169">
        <f>'将来負担比率（分子）の構造'!K$52</f>
        <v>39351</v>
      </c>
      <c r="K56" s="169"/>
      <c r="L56" s="169"/>
      <c r="M56" s="169">
        <f>'将来負担比率（分子）の構造'!L$52</f>
        <v>37266</v>
      </c>
      <c r="N56" s="169"/>
      <c r="O56" s="169"/>
      <c r="P56" s="169">
        <f>'将来負担比率（分子）の構造'!M$52</f>
        <v>34753</v>
      </c>
    </row>
    <row r="57" spans="1:16" x14ac:dyDescent="0.25">
      <c r="A57" s="169" t="s">
        <v>42</v>
      </c>
      <c r="B57" s="169"/>
      <c r="C57" s="169"/>
      <c r="D57" s="169">
        <f>'将来負担比率（分子）の構造'!I$51</f>
        <v>1010</v>
      </c>
      <c r="E57" s="169"/>
      <c r="F57" s="169"/>
      <c r="G57" s="169">
        <f>'将来負担比率（分子）の構造'!J$51</f>
        <v>483</v>
      </c>
      <c r="H57" s="169"/>
      <c r="I57" s="169"/>
      <c r="J57" s="169">
        <f>'将来負担比率（分子）の構造'!K$51</f>
        <v>31</v>
      </c>
      <c r="K57" s="169"/>
      <c r="L57" s="169"/>
      <c r="M57" s="169">
        <f>'将来負担比率（分子）の構造'!L$51</f>
        <v>6</v>
      </c>
      <c r="N57" s="169"/>
      <c r="O57" s="169"/>
      <c r="P57" s="169">
        <f>'将来負担比率（分子）の構造'!M$51</f>
        <v>5</v>
      </c>
    </row>
    <row r="58" spans="1:16" x14ac:dyDescent="0.25">
      <c r="A58" s="169" t="s">
        <v>41</v>
      </c>
      <c r="B58" s="169"/>
      <c r="C58" s="169"/>
      <c r="D58" s="169">
        <f>'将来負担比率（分子）の構造'!I$50</f>
        <v>4475</v>
      </c>
      <c r="E58" s="169"/>
      <c r="F58" s="169"/>
      <c r="G58" s="169">
        <f>'将来負担比率（分子）の構造'!J$50</f>
        <v>6362</v>
      </c>
      <c r="H58" s="169"/>
      <c r="I58" s="169"/>
      <c r="J58" s="169">
        <f>'将来負担比率（分子）の構造'!K$50</f>
        <v>9004</v>
      </c>
      <c r="K58" s="169"/>
      <c r="L58" s="169"/>
      <c r="M58" s="169">
        <f>'将来負担比率（分子）の構造'!L$50</f>
        <v>11078</v>
      </c>
      <c r="N58" s="169"/>
      <c r="O58" s="169"/>
      <c r="P58" s="169">
        <f>'将来負担比率（分子）の構造'!M$50</f>
        <v>12349</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393</v>
      </c>
      <c r="C62" s="169"/>
      <c r="D62" s="169"/>
      <c r="E62" s="169">
        <f>'将来負担比率（分子）の構造'!J$45</f>
        <v>484</v>
      </c>
      <c r="F62" s="169"/>
      <c r="G62" s="169"/>
      <c r="H62" s="169">
        <f>'将来負担比率（分子）の構造'!K$45</f>
        <v>237</v>
      </c>
      <c r="I62" s="169"/>
      <c r="J62" s="169"/>
      <c r="K62" s="169" t="str">
        <f>'将来負担比率（分子）の構造'!L$45</f>
        <v>-</v>
      </c>
      <c r="L62" s="169"/>
      <c r="M62" s="169"/>
      <c r="N62" s="169" t="str">
        <f>'将来負担比率（分子）の構造'!M$45</f>
        <v>-</v>
      </c>
      <c r="O62" s="169"/>
      <c r="P62" s="169"/>
    </row>
    <row r="63" spans="1:16" x14ac:dyDescent="0.25">
      <c r="A63" s="169" t="s">
        <v>34</v>
      </c>
      <c r="B63" s="169">
        <f>'将来負担比率（分子）の構造'!I$44</f>
        <v>255</v>
      </c>
      <c r="C63" s="169"/>
      <c r="D63" s="169"/>
      <c r="E63" s="169">
        <f>'将来負担比率（分子）の構造'!J$44</f>
        <v>192</v>
      </c>
      <c r="F63" s="169"/>
      <c r="G63" s="169"/>
      <c r="H63" s="169">
        <f>'将来負担比率（分子）の構造'!K$44</f>
        <v>147</v>
      </c>
      <c r="I63" s="169"/>
      <c r="J63" s="169"/>
      <c r="K63" s="169">
        <f>'将来負担比率（分子）の構造'!L$44</f>
        <v>116</v>
      </c>
      <c r="L63" s="169"/>
      <c r="M63" s="169"/>
      <c r="N63" s="169">
        <f>'将来負担比率（分子）の構造'!M$44</f>
        <v>97</v>
      </c>
      <c r="O63" s="169"/>
      <c r="P63" s="169"/>
    </row>
    <row r="64" spans="1:16" x14ac:dyDescent="0.25">
      <c r="A64" s="169" t="s">
        <v>33</v>
      </c>
      <c r="B64" s="169">
        <f>'将来負担比率（分子）の構造'!I$43</f>
        <v>26986</v>
      </c>
      <c r="C64" s="169"/>
      <c r="D64" s="169"/>
      <c r="E64" s="169">
        <f>'将来負担比率（分子）の構造'!J$43</f>
        <v>23699</v>
      </c>
      <c r="F64" s="169"/>
      <c r="G64" s="169"/>
      <c r="H64" s="169">
        <f>'将来負担比率（分子）の構造'!K$43</f>
        <v>20161</v>
      </c>
      <c r="I64" s="169"/>
      <c r="J64" s="169"/>
      <c r="K64" s="169">
        <f>'将来負担比率（分子）の構造'!L$43</f>
        <v>18494</v>
      </c>
      <c r="L64" s="169"/>
      <c r="M64" s="169"/>
      <c r="N64" s="169">
        <f>'将来負担比率（分子）の構造'!M$43</f>
        <v>18226</v>
      </c>
      <c r="O64" s="169"/>
      <c r="P64" s="169"/>
    </row>
    <row r="65" spans="1:16" x14ac:dyDescent="0.2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37748</v>
      </c>
      <c r="C66" s="169"/>
      <c r="D66" s="169"/>
      <c r="E66" s="169">
        <f>'将来負担比率（分子）の構造'!J$41</f>
        <v>35386</v>
      </c>
      <c r="F66" s="169"/>
      <c r="G66" s="169"/>
      <c r="H66" s="169">
        <f>'将来負担比率（分子）の構造'!K$41</f>
        <v>33073</v>
      </c>
      <c r="I66" s="169"/>
      <c r="J66" s="169"/>
      <c r="K66" s="169">
        <f>'将来負担比率（分子）の構造'!L$41</f>
        <v>30393</v>
      </c>
      <c r="L66" s="169"/>
      <c r="M66" s="169"/>
      <c r="N66" s="169">
        <f>'将来負担比率（分子）の構造'!M$41</f>
        <v>28724</v>
      </c>
      <c r="O66" s="169"/>
      <c r="P66" s="169"/>
    </row>
    <row r="67" spans="1:16" x14ac:dyDescent="0.25">
      <c r="A67" s="169" t="s">
        <v>71</v>
      </c>
      <c r="B67" s="169" t="e">
        <f>NA()</f>
        <v>#N/A</v>
      </c>
      <c r="C67" s="169">
        <f>IF(ISNUMBER('将来負担比率（分子）の構造'!I$53), IF('将来負担比率（分子）の構造'!I$53 &lt; 0, 0, '将来負担比率（分子）の構造'!I$53), NA())</f>
        <v>16425</v>
      </c>
      <c r="D67" s="169" t="e">
        <f>NA()</f>
        <v>#N/A</v>
      </c>
      <c r="E67" s="169" t="e">
        <f>NA()</f>
        <v>#N/A</v>
      </c>
      <c r="F67" s="169">
        <f>IF(ISNUMBER('将来負担比率（分子）の構造'!J$53), IF('将来負担比率（分子）の構造'!J$53 &lt; 0, 0, '将来負担比率（分子）の構造'!J$53), NA())</f>
        <v>11307</v>
      </c>
      <c r="G67" s="169" t="e">
        <f>NA()</f>
        <v>#N/A</v>
      </c>
      <c r="H67" s="169" t="e">
        <f>NA()</f>
        <v>#N/A</v>
      </c>
      <c r="I67" s="169">
        <f>IF(ISNUMBER('将来負担比率（分子）の構造'!K$53), IF('将来負担比率（分子）の構造'!K$53 &lt; 0, 0, '将来負担比率（分子）の構造'!K$53), NA())</f>
        <v>5231</v>
      </c>
      <c r="J67" s="169" t="e">
        <f>NA()</f>
        <v>#N/A</v>
      </c>
      <c r="K67" s="169" t="e">
        <f>NA()</f>
        <v>#N/A</v>
      </c>
      <c r="L67" s="169">
        <f>IF(ISNUMBER('将来負担比率（分子）の構造'!L$53), IF('将来負担比率（分子）の構造'!L$53 &lt; 0, 0, '将来負担比率（分子）の構造'!L$53), NA())</f>
        <v>653</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2891</v>
      </c>
      <c r="C72" s="173">
        <f>基金残高に係る経年分析!G55</f>
        <v>2886</v>
      </c>
      <c r="D72" s="173">
        <f>基金残高に係る経年分析!H55</f>
        <v>2942</v>
      </c>
    </row>
    <row r="73" spans="1:16" x14ac:dyDescent="0.25">
      <c r="A73" s="172" t="s">
        <v>74</v>
      </c>
      <c r="B73" s="173">
        <f>基金残高に係る経年分析!F56</f>
        <v>104</v>
      </c>
      <c r="C73" s="173">
        <f>基金残高に係る経年分析!G56</f>
        <v>104</v>
      </c>
      <c r="D73" s="173">
        <f>基金残高に係る経年分析!H56</f>
        <v>186</v>
      </c>
    </row>
    <row r="74" spans="1:16" x14ac:dyDescent="0.25">
      <c r="A74" s="172" t="s">
        <v>75</v>
      </c>
      <c r="B74" s="173">
        <f>基金残高に係る経年分析!F57</f>
        <v>8560</v>
      </c>
      <c r="C74" s="173">
        <f>基金残高に係る経年分析!G57</f>
        <v>10481</v>
      </c>
      <c r="D74" s="173">
        <f>基金残高に係る経年分析!H57</f>
        <v>11483</v>
      </c>
    </row>
  </sheetData>
  <sheetProtection algorithmName="SHA-512" hashValue="0TE5Dm/OWhRRI0L4QPz8V+f0k1xEXDM/DhvtuvjOk7QJIH8o6KFbpI3TDSU23A4o+xMOcDD3veO44ZbGJdsYww==" saltValue="PkeErQBWn61OxBwJPlMN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7407282</v>
      </c>
      <c r="S5" s="690"/>
      <c r="T5" s="690"/>
      <c r="U5" s="690"/>
      <c r="V5" s="690"/>
      <c r="W5" s="690"/>
      <c r="X5" s="690"/>
      <c r="Y5" s="715"/>
      <c r="Z5" s="728">
        <v>17.600000000000001</v>
      </c>
      <c r="AA5" s="728"/>
      <c r="AB5" s="728"/>
      <c r="AC5" s="728"/>
      <c r="AD5" s="729">
        <v>7406816</v>
      </c>
      <c r="AE5" s="729"/>
      <c r="AF5" s="729"/>
      <c r="AG5" s="729"/>
      <c r="AH5" s="729"/>
      <c r="AI5" s="729"/>
      <c r="AJ5" s="729"/>
      <c r="AK5" s="729"/>
      <c r="AL5" s="716">
        <v>37.700000000000003</v>
      </c>
      <c r="AM5" s="698"/>
      <c r="AN5" s="698"/>
      <c r="AO5" s="717"/>
      <c r="AP5" s="692" t="s">
        <v>216</v>
      </c>
      <c r="AQ5" s="693"/>
      <c r="AR5" s="693"/>
      <c r="AS5" s="693"/>
      <c r="AT5" s="693"/>
      <c r="AU5" s="693"/>
      <c r="AV5" s="693"/>
      <c r="AW5" s="693"/>
      <c r="AX5" s="693"/>
      <c r="AY5" s="693"/>
      <c r="AZ5" s="693"/>
      <c r="BA5" s="693"/>
      <c r="BB5" s="693"/>
      <c r="BC5" s="693"/>
      <c r="BD5" s="693"/>
      <c r="BE5" s="693"/>
      <c r="BF5" s="694"/>
      <c r="BG5" s="634">
        <v>7374076</v>
      </c>
      <c r="BH5" s="635"/>
      <c r="BI5" s="635"/>
      <c r="BJ5" s="635"/>
      <c r="BK5" s="635"/>
      <c r="BL5" s="635"/>
      <c r="BM5" s="635"/>
      <c r="BN5" s="636"/>
      <c r="BO5" s="672">
        <v>99.6</v>
      </c>
      <c r="BP5" s="672"/>
      <c r="BQ5" s="672"/>
      <c r="BR5" s="672"/>
      <c r="BS5" s="673">
        <v>76486</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340092</v>
      </c>
      <c r="S6" s="635"/>
      <c r="T6" s="635"/>
      <c r="U6" s="635"/>
      <c r="V6" s="635"/>
      <c r="W6" s="635"/>
      <c r="X6" s="635"/>
      <c r="Y6" s="636"/>
      <c r="Z6" s="672">
        <v>0.8</v>
      </c>
      <c r="AA6" s="672"/>
      <c r="AB6" s="672"/>
      <c r="AC6" s="672"/>
      <c r="AD6" s="673">
        <v>340092</v>
      </c>
      <c r="AE6" s="673"/>
      <c r="AF6" s="673"/>
      <c r="AG6" s="673"/>
      <c r="AH6" s="673"/>
      <c r="AI6" s="673"/>
      <c r="AJ6" s="673"/>
      <c r="AK6" s="673"/>
      <c r="AL6" s="637">
        <v>1.7</v>
      </c>
      <c r="AM6" s="638"/>
      <c r="AN6" s="638"/>
      <c r="AO6" s="674"/>
      <c r="AP6" s="631" t="s">
        <v>221</v>
      </c>
      <c r="AQ6" s="632"/>
      <c r="AR6" s="632"/>
      <c r="AS6" s="632"/>
      <c r="AT6" s="632"/>
      <c r="AU6" s="632"/>
      <c r="AV6" s="632"/>
      <c r="AW6" s="632"/>
      <c r="AX6" s="632"/>
      <c r="AY6" s="632"/>
      <c r="AZ6" s="632"/>
      <c r="BA6" s="632"/>
      <c r="BB6" s="632"/>
      <c r="BC6" s="632"/>
      <c r="BD6" s="632"/>
      <c r="BE6" s="632"/>
      <c r="BF6" s="633"/>
      <c r="BG6" s="634">
        <v>7374076</v>
      </c>
      <c r="BH6" s="635"/>
      <c r="BI6" s="635"/>
      <c r="BJ6" s="635"/>
      <c r="BK6" s="635"/>
      <c r="BL6" s="635"/>
      <c r="BM6" s="635"/>
      <c r="BN6" s="636"/>
      <c r="BO6" s="672">
        <v>99.6</v>
      </c>
      <c r="BP6" s="672"/>
      <c r="BQ6" s="672"/>
      <c r="BR6" s="672"/>
      <c r="BS6" s="673">
        <v>76486</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184521</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184521</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1419</v>
      </c>
      <c r="S7" s="635"/>
      <c r="T7" s="635"/>
      <c r="U7" s="635"/>
      <c r="V7" s="635"/>
      <c r="W7" s="635"/>
      <c r="X7" s="635"/>
      <c r="Y7" s="636"/>
      <c r="Z7" s="672">
        <v>0</v>
      </c>
      <c r="AA7" s="672"/>
      <c r="AB7" s="672"/>
      <c r="AC7" s="672"/>
      <c r="AD7" s="673">
        <v>1419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2808652</v>
      </c>
      <c r="BH7" s="635"/>
      <c r="BI7" s="635"/>
      <c r="BJ7" s="635"/>
      <c r="BK7" s="635"/>
      <c r="BL7" s="635"/>
      <c r="BM7" s="635"/>
      <c r="BN7" s="636"/>
      <c r="BO7" s="672">
        <v>37.9</v>
      </c>
      <c r="BP7" s="672"/>
      <c r="BQ7" s="672"/>
      <c r="BR7" s="672"/>
      <c r="BS7" s="673">
        <v>76486</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9333038</v>
      </c>
      <c r="CS7" s="635"/>
      <c r="CT7" s="635"/>
      <c r="CU7" s="635"/>
      <c r="CV7" s="635"/>
      <c r="CW7" s="635"/>
      <c r="CX7" s="635"/>
      <c r="CY7" s="636"/>
      <c r="CZ7" s="672">
        <v>23.3</v>
      </c>
      <c r="DA7" s="672"/>
      <c r="DB7" s="672"/>
      <c r="DC7" s="672"/>
      <c r="DD7" s="640">
        <v>134352</v>
      </c>
      <c r="DE7" s="635"/>
      <c r="DF7" s="635"/>
      <c r="DG7" s="635"/>
      <c r="DH7" s="635"/>
      <c r="DI7" s="635"/>
      <c r="DJ7" s="635"/>
      <c r="DK7" s="635"/>
      <c r="DL7" s="635"/>
      <c r="DM7" s="635"/>
      <c r="DN7" s="635"/>
      <c r="DO7" s="635"/>
      <c r="DP7" s="636"/>
      <c r="DQ7" s="640">
        <v>8765631</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32601</v>
      </c>
      <c r="S8" s="635"/>
      <c r="T8" s="635"/>
      <c r="U8" s="635"/>
      <c r="V8" s="635"/>
      <c r="W8" s="635"/>
      <c r="X8" s="635"/>
      <c r="Y8" s="636"/>
      <c r="Z8" s="672">
        <v>0.1</v>
      </c>
      <c r="AA8" s="672"/>
      <c r="AB8" s="672"/>
      <c r="AC8" s="672"/>
      <c r="AD8" s="673">
        <v>32601</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104346</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9514883</v>
      </c>
      <c r="CS8" s="635"/>
      <c r="CT8" s="635"/>
      <c r="CU8" s="635"/>
      <c r="CV8" s="635"/>
      <c r="CW8" s="635"/>
      <c r="CX8" s="635"/>
      <c r="CY8" s="636"/>
      <c r="CZ8" s="672">
        <v>23.8</v>
      </c>
      <c r="DA8" s="672"/>
      <c r="DB8" s="672"/>
      <c r="DC8" s="672"/>
      <c r="DD8" s="640">
        <v>123939</v>
      </c>
      <c r="DE8" s="635"/>
      <c r="DF8" s="635"/>
      <c r="DG8" s="635"/>
      <c r="DH8" s="635"/>
      <c r="DI8" s="635"/>
      <c r="DJ8" s="635"/>
      <c r="DK8" s="635"/>
      <c r="DL8" s="635"/>
      <c r="DM8" s="635"/>
      <c r="DN8" s="635"/>
      <c r="DO8" s="635"/>
      <c r="DP8" s="636"/>
      <c r="DQ8" s="640">
        <v>6140514</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35078</v>
      </c>
      <c r="S9" s="635"/>
      <c r="T9" s="635"/>
      <c r="U9" s="635"/>
      <c r="V9" s="635"/>
      <c r="W9" s="635"/>
      <c r="X9" s="635"/>
      <c r="Y9" s="636"/>
      <c r="Z9" s="672">
        <v>0.1</v>
      </c>
      <c r="AA9" s="672"/>
      <c r="AB9" s="672"/>
      <c r="AC9" s="672"/>
      <c r="AD9" s="673">
        <v>35078</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2219651</v>
      </c>
      <c r="BH9" s="635"/>
      <c r="BI9" s="635"/>
      <c r="BJ9" s="635"/>
      <c r="BK9" s="635"/>
      <c r="BL9" s="635"/>
      <c r="BM9" s="635"/>
      <c r="BN9" s="636"/>
      <c r="BO9" s="672">
        <v>30</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4615863</v>
      </c>
      <c r="CS9" s="635"/>
      <c r="CT9" s="635"/>
      <c r="CU9" s="635"/>
      <c r="CV9" s="635"/>
      <c r="CW9" s="635"/>
      <c r="CX9" s="635"/>
      <c r="CY9" s="636"/>
      <c r="CZ9" s="672">
        <v>11.5</v>
      </c>
      <c r="DA9" s="672"/>
      <c r="DB9" s="672"/>
      <c r="DC9" s="672"/>
      <c r="DD9" s="640">
        <v>925738</v>
      </c>
      <c r="DE9" s="635"/>
      <c r="DF9" s="635"/>
      <c r="DG9" s="635"/>
      <c r="DH9" s="635"/>
      <c r="DI9" s="635"/>
      <c r="DJ9" s="635"/>
      <c r="DK9" s="635"/>
      <c r="DL9" s="635"/>
      <c r="DM9" s="635"/>
      <c r="DN9" s="635"/>
      <c r="DO9" s="635"/>
      <c r="DP9" s="636"/>
      <c r="DQ9" s="640">
        <v>3162352</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216850</v>
      </c>
      <c r="BH10" s="635"/>
      <c r="BI10" s="635"/>
      <c r="BJ10" s="635"/>
      <c r="BK10" s="635"/>
      <c r="BL10" s="635"/>
      <c r="BM10" s="635"/>
      <c r="BN10" s="636"/>
      <c r="BO10" s="672">
        <v>2.9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36519</v>
      </c>
      <c r="CS10" s="635"/>
      <c r="CT10" s="635"/>
      <c r="CU10" s="635"/>
      <c r="CV10" s="635"/>
      <c r="CW10" s="635"/>
      <c r="CX10" s="635"/>
      <c r="CY10" s="636"/>
      <c r="CZ10" s="672">
        <v>0.1</v>
      </c>
      <c r="DA10" s="672"/>
      <c r="DB10" s="672"/>
      <c r="DC10" s="672"/>
      <c r="DD10" s="640">
        <v>2689</v>
      </c>
      <c r="DE10" s="635"/>
      <c r="DF10" s="635"/>
      <c r="DG10" s="635"/>
      <c r="DH10" s="635"/>
      <c r="DI10" s="635"/>
      <c r="DJ10" s="635"/>
      <c r="DK10" s="635"/>
      <c r="DL10" s="635"/>
      <c r="DM10" s="635"/>
      <c r="DN10" s="635"/>
      <c r="DO10" s="635"/>
      <c r="DP10" s="636"/>
      <c r="DQ10" s="640">
        <v>25660</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1425989</v>
      </c>
      <c r="S11" s="635"/>
      <c r="T11" s="635"/>
      <c r="U11" s="635"/>
      <c r="V11" s="635"/>
      <c r="W11" s="635"/>
      <c r="X11" s="635"/>
      <c r="Y11" s="636"/>
      <c r="Z11" s="637">
        <v>3.4</v>
      </c>
      <c r="AA11" s="638"/>
      <c r="AB11" s="638"/>
      <c r="AC11" s="639"/>
      <c r="AD11" s="640">
        <v>1425989</v>
      </c>
      <c r="AE11" s="635"/>
      <c r="AF11" s="635"/>
      <c r="AG11" s="635"/>
      <c r="AH11" s="635"/>
      <c r="AI11" s="635"/>
      <c r="AJ11" s="635"/>
      <c r="AK11" s="636"/>
      <c r="AL11" s="637">
        <v>7.3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267805</v>
      </c>
      <c r="BH11" s="635"/>
      <c r="BI11" s="635"/>
      <c r="BJ11" s="635"/>
      <c r="BK11" s="635"/>
      <c r="BL11" s="635"/>
      <c r="BM11" s="635"/>
      <c r="BN11" s="636"/>
      <c r="BO11" s="672">
        <v>3.6</v>
      </c>
      <c r="BP11" s="672"/>
      <c r="BQ11" s="672"/>
      <c r="BR11" s="672"/>
      <c r="BS11" s="673">
        <v>76486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1549277</v>
      </c>
      <c r="CS11" s="635"/>
      <c r="CT11" s="635"/>
      <c r="CU11" s="635"/>
      <c r="CV11" s="635"/>
      <c r="CW11" s="635"/>
      <c r="CX11" s="635"/>
      <c r="CY11" s="636"/>
      <c r="CZ11" s="672">
        <v>3.9</v>
      </c>
      <c r="DA11" s="672"/>
      <c r="DB11" s="672"/>
      <c r="DC11" s="672"/>
      <c r="DD11" s="640">
        <v>305445</v>
      </c>
      <c r="DE11" s="635"/>
      <c r="DF11" s="635"/>
      <c r="DG11" s="635"/>
      <c r="DH11" s="635"/>
      <c r="DI11" s="635"/>
      <c r="DJ11" s="635"/>
      <c r="DK11" s="635"/>
      <c r="DL11" s="635"/>
      <c r="DM11" s="635"/>
      <c r="DN11" s="635"/>
      <c r="DO11" s="635"/>
      <c r="DP11" s="636"/>
      <c r="DQ11" s="640">
        <v>560517</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3915376</v>
      </c>
      <c r="BH12" s="635"/>
      <c r="BI12" s="635"/>
      <c r="BJ12" s="635"/>
      <c r="BK12" s="635"/>
      <c r="BL12" s="635"/>
      <c r="BM12" s="635"/>
      <c r="BN12" s="636"/>
      <c r="BO12" s="672">
        <v>52.9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546631</v>
      </c>
      <c r="CS12" s="635"/>
      <c r="CT12" s="635"/>
      <c r="CU12" s="635"/>
      <c r="CV12" s="635"/>
      <c r="CW12" s="635"/>
      <c r="CX12" s="635"/>
      <c r="CY12" s="636"/>
      <c r="CZ12" s="672">
        <v>1.4</v>
      </c>
      <c r="DA12" s="672"/>
      <c r="DB12" s="672"/>
      <c r="DC12" s="672"/>
      <c r="DD12" s="640">
        <v>22325</v>
      </c>
      <c r="DE12" s="635"/>
      <c r="DF12" s="635"/>
      <c r="DG12" s="635"/>
      <c r="DH12" s="635"/>
      <c r="DI12" s="635"/>
      <c r="DJ12" s="635"/>
      <c r="DK12" s="635"/>
      <c r="DL12" s="635"/>
      <c r="DM12" s="635"/>
      <c r="DN12" s="635"/>
      <c r="DO12" s="635"/>
      <c r="DP12" s="636"/>
      <c r="DQ12" s="640">
        <v>299679</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3887055</v>
      </c>
      <c r="BH13" s="635"/>
      <c r="BI13" s="635"/>
      <c r="BJ13" s="635"/>
      <c r="BK13" s="635"/>
      <c r="BL13" s="635"/>
      <c r="BM13" s="635"/>
      <c r="BN13" s="636"/>
      <c r="BO13" s="672">
        <v>52.5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4966103</v>
      </c>
      <c r="CS13" s="635"/>
      <c r="CT13" s="635"/>
      <c r="CU13" s="635"/>
      <c r="CV13" s="635"/>
      <c r="CW13" s="635"/>
      <c r="CX13" s="635"/>
      <c r="CY13" s="636"/>
      <c r="CZ13" s="672">
        <v>12.4</v>
      </c>
      <c r="DA13" s="672"/>
      <c r="DB13" s="672"/>
      <c r="DC13" s="672"/>
      <c r="DD13" s="640">
        <v>2070317</v>
      </c>
      <c r="DE13" s="635"/>
      <c r="DF13" s="635"/>
      <c r="DG13" s="635"/>
      <c r="DH13" s="635"/>
      <c r="DI13" s="635"/>
      <c r="DJ13" s="635"/>
      <c r="DK13" s="635"/>
      <c r="DL13" s="635"/>
      <c r="DM13" s="635"/>
      <c r="DN13" s="635"/>
      <c r="DO13" s="635"/>
      <c r="DP13" s="636"/>
      <c r="DQ13" s="640">
        <v>2760589</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2945</v>
      </c>
      <c r="S14" s="635"/>
      <c r="T14" s="635"/>
      <c r="U14" s="635"/>
      <c r="V14" s="635"/>
      <c r="W14" s="635"/>
      <c r="X14" s="635"/>
      <c r="Y14" s="636"/>
      <c r="Z14" s="672">
        <v>0</v>
      </c>
      <c r="AA14" s="672"/>
      <c r="AB14" s="672"/>
      <c r="AC14" s="672"/>
      <c r="AD14" s="673">
        <v>2945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245007</v>
      </c>
      <c r="BH14" s="635"/>
      <c r="BI14" s="635"/>
      <c r="BJ14" s="635"/>
      <c r="BK14" s="635"/>
      <c r="BL14" s="635"/>
      <c r="BM14" s="635"/>
      <c r="BN14" s="636"/>
      <c r="BO14" s="672">
        <v>3.3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1330513</v>
      </c>
      <c r="CS14" s="635"/>
      <c r="CT14" s="635"/>
      <c r="CU14" s="635"/>
      <c r="CV14" s="635"/>
      <c r="CW14" s="635"/>
      <c r="CX14" s="635"/>
      <c r="CY14" s="636"/>
      <c r="CZ14" s="672">
        <v>3.3</v>
      </c>
      <c r="DA14" s="672"/>
      <c r="DB14" s="672"/>
      <c r="DC14" s="672"/>
      <c r="DD14" s="640">
        <v>150867</v>
      </c>
      <c r="DE14" s="635"/>
      <c r="DF14" s="635"/>
      <c r="DG14" s="635"/>
      <c r="DH14" s="635"/>
      <c r="DI14" s="635"/>
      <c r="DJ14" s="635"/>
      <c r="DK14" s="635"/>
      <c r="DL14" s="635"/>
      <c r="DM14" s="635"/>
      <c r="DN14" s="635"/>
      <c r="DO14" s="635"/>
      <c r="DP14" s="636"/>
      <c r="DQ14" s="640">
        <v>849585</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405041</v>
      </c>
      <c r="BH15" s="635"/>
      <c r="BI15" s="635"/>
      <c r="BJ15" s="635"/>
      <c r="BK15" s="635"/>
      <c r="BL15" s="635"/>
      <c r="BM15" s="635"/>
      <c r="BN15" s="636"/>
      <c r="BO15" s="672">
        <v>5.5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4143407</v>
      </c>
      <c r="CS15" s="635"/>
      <c r="CT15" s="635"/>
      <c r="CU15" s="635"/>
      <c r="CV15" s="635"/>
      <c r="CW15" s="635"/>
      <c r="CX15" s="635"/>
      <c r="CY15" s="636"/>
      <c r="CZ15" s="672">
        <v>10.3</v>
      </c>
      <c r="DA15" s="672"/>
      <c r="DB15" s="672"/>
      <c r="DC15" s="672"/>
      <c r="DD15" s="640">
        <v>1491628</v>
      </c>
      <c r="DE15" s="635"/>
      <c r="DF15" s="635"/>
      <c r="DG15" s="635"/>
      <c r="DH15" s="635"/>
      <c r="DI15" s="635"/>
      <c r="DJ15" s="635"/>
      <c r="DK15" s="635"/>
      <c r="DL15" s="635"/>
      <c r="DM15" s="635"/>
      <c r="DN15" s="635"/>
      <c r="DO15" s="635"/>
      <c r="DP15" s="636"/>
      <c r="DQ15" s="640">
        <v>2538587</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26226</v>
      </c>
      <c r="S16" s="635"/>
      <c r="T16" s="635"/>
      <c r="U16" s="635"/>
      <c r="V16" s="635"/>
      <c r="W16" s="635"/>
      <c r="X16" s="635"/>
      <c r="Y16" s="636"/>
      <c r="Z16" s="672">
        <v>0.1</v>
      </c>
      <c r="AA16" s="672"/>
      <c r="AB16" s="672"/>
      <c r="AC16" s="672"/>
      <c r="AD16" s="673">
        <v>26226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8290</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5748</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138669</v>
      </c>
      <c r="S17" s="635"/>
      <c r="T17" s="635"/>
      <c r="U17" s="635"/>
      <c r="V17" s="635"/>
      <c r="W17" s="635"/>
      <c r="X17" s="635"/>
      <c r="Y17" s="636"/>
      <c r="Z17" s="672">
        <v>0.3</v>
      </c>
      <c r="AA17" s="672"/>
      <c r="AB17" s="672"/>
      <c r="AC17" s="672"/>
      <c r="AD17" s="673">
        <v>138669</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3810881</v>
      </c>
      <c r="CS17" s="635"/>
      <c r="CT17" s="635"/>
      <c r="CU17" s="635"/>
      <c r="CV17" s="635"/>
      <c r="CW17" s="635"/>
      <c r="CX17" s="635"/>
      <c r="CY17" s="636"/>
      <c r="CZ17" s="672">
        <v>9.5</v>
      </c>
      <c r="DA17" s="672"/>
      <c r="DB17" s="672"/>
      <c r="DC17" s="672"/>
      <c r="DD17" s="640" t="s">
        <v>122</v>
      </c>
      <c r="DE17" s="635"/>
      <c r="DF17" s="635"/>
      <c r="DG17" s="635"/>
      <c r="DH17" s="635"/>
      <c r="DI17" s="635"/>
      <c r="DJ17" s="635"/>
      <c r="DK17" s="635"/>
      <c r="DL17" s="635"/>
      <c r="DM17" s="635"/>
      <c r="DN17" s="635"/>
      <c r="DO17" s="635"/>
      <c r="DP17" s="636"/>
      <c r="DQ17" s="640">
        <v>3796561</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48432</v>
      </c>
      <c r="S18" s="635"/>
      <c r="T18" s="635"/>
      <c r="U18" s="635"/>
      <c r="V18" s="635"/>
      <c r="W18" s="635"/>
      <c r="X18" s="635"/>
      <c r="Y18" s="636"/>
      <c r="Z18" s="672">
        <v>0.1</v>
      </c>
      <c r="AA18" s="672"/>
      <c r="AB18" s="672"/>
      <c r="AC18" s="672"/>
      <c r="AD18" s="673">
        <v>48432</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39471</v>
      </c>
      <c r="S19" s="635"/>
      <c r="T19" s="635"/>
      <c r="U19" s="635"/>
      <c r="V19" s="635"/>
      <c r="W19" s="635"/>
      <c r="X19" s="635"/>
      <c r="Y19" s="636"/>
      <c r="Z19" s="672">
        <v>0.1</v>
      </c>
      <c r="AA19" s="672"/>
      <c r="AB19" s="672"/>
      <c r="AC19" s="672"/>
      <c r="AD19" s="673">
        <v>39471</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33206</v>
      </c>
      <c r="BH19" s="635"/>
      <c r="BI19" s="635"/>
      <c r="BJ19" s="635"/>
      <c r="BK19" s="635"/>
      <c r="BL19" s="635"/>
      <c r="BM19" s="635"/>
      <c r="BN19" s="636"/>
      <c r="BO19" s="672">
        <v>0.4</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8961</v>
      </c>
      <c r="S20" s="635"/>
      <c r="T20" s="635"/>
      <c r="U20" s="635"/>
      <c r="V20" s="635"/>
      <c r="W20" s="635"/>
      <c r="X20" s="635"/>
      <c r="Y20" s="636"/>
      <c r="Z20" s="672">
        <v>0</v>
      </c>
      <c r="AA20" s="672"/>
      <c r="AB20" s="672"/>
      <c r="AC20" s="672"/>
      <c r="AD20" s="673">
        <v>8961</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33206</v>
      </c>
      <c r="BH20" s="635"/>
      <c r="BI20" s="635"/>
      <c r="BJ20" s="635"/>
      <c r="BK20" s="635"/>
      <c r="BL20" s="635"/>
      <c r="BM20" s="635"/>
      <c r="BN20" s="636"/>
      <c r="BO20" s="672">
        <v>0.4</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40039926</v>
      </c>
      <c r="CS20" s="635"/>
      <c r="CT20" s="635"/>
      <c r="CU20" s="635"/>
      <c r="CV20" s="635"/>
      <c r="CW20" s="635"/>
      <c r="CX20" s="635"/>
      <c r="CY20" s="636"/>
      <c r="CZ20" s="672">
        <v>100</v>
      </c>
      <c r="DA20" s="672"/>
      <c r="DB20" s="672"/>
      <c r="DC20" s="672"/>
      <c r="DD20" s="640">
        <v>5227300</v>
      </c>
      <c r="DE20" s="635"/>
      <c r="DF20" s="635"/>
      <c r="DG20" s="635"/>
      <c r="DH20" s="635"/>
      <c r="DI20" s="635"/>
      <c r="DJ20" s="635"/>
      <c r="DK20" s="635"/>
      <c r="DL20" s="635"/>
      <c r="DM20" s="635"/>
      <c r="DN20" s="635"/>
      <c r="DO20" s="635"/>
      <c r="DP20" s="636"/>
      <c r="DQ20" s="640">
        <v>29089944</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11262882</v>
      </c>
      <c r="S21" s="635"/>
      <c r="T21" s="635"/>
      <c r="U21" s="635"/>
      <c r="V21" s="635"/>
      <c r="W21" s="635"/>
      <c r="X21" s="635"/>
      <c r="Y21" s="636"/>
      <c r="Z21" s="672">
        <v>26.7</v>
      </c>
      <c r="AA21" s="672"/>
      <c r="AB21" s="672"/>
      <c r="AC21" s="672"/>
      <c r="AD21" s="673">
        <v>10136068</v>
      </c>
      <c r="AE21" s="673"/>
      <c r="AF21" s="673"/>
      <c r="AG21" s="673"/>
      <c r="AH21" s="673"/>
      <c r="AI21" s="673"/>
      <c r="AJ21" s="673"/>
      <c r="AK21" s="673"/>
      <c r="AL21" s="637">
        <v>51.6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32740</v>
      </c>
      <c r="BH21" s="635"/>
      <c r="BI21" s="635"/>
      <c r="BJ21" s="635"/>
      <c r="BK21" s="635"/>
      <c r="BL21" s="635"/>
      <c r="BM21" s="635"/>
      <c r="BN21" s="636"/>
      <c r="BO21" s="672">
        <v>0.4</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10136068</v>
      </c>
      <c r="S22" s="635"/>
      <c r="T22" s="635"/>
      <c r="U22" s="635"/>
      <c r="V22" s="635"/>
      <c r="W22" s="635"/>
      <c r="X22" s="635"/>
      <c r="Y22" s="636"/>
      <c r="Z22" s="672">
        <v>24.1</v>
      </c>
      <c r="AA22" s="672"/>
      <c r="AB22" s="672"/>
      <c r="AC22" s="672"/>
      <c r="AD22" s="673">
        <v>10136068</v>
      </c>
      <c r="AE22" s="673"/>
      <c r="AF22" s="673"/>
      <c r="AG22" s="673"/>
      <c r="AH22" s="673"/>
      <c r="AI22" s="673"/>
      <c r="AJ22" s="673"/>
      <c r="AK22" s="673"/>
      <c r="AL22" s="637">
        <v>51.6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1126775</v>
      </c>
      <c r="S23" s="635"/>
      <c r="T23" s="635"/>
      <c r="U23" s="635"/>
      <c r="V23" s="635"/>
      <c r="W23" s="635"/>
      <c r="X23" s="635"/>
      <c r="Y23" s="636"/>
      <c r="Z23" s="672">
        <v>2.7</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466</v>
      </c>
      <c r="BH23" s="635"/>
      <c r="BI23" s="635"/>
      <c r="BJ23" s="635"/>
      <c r="BK23" s="635"/>
      <c r="BL23" s="635"/>
      <c r="BM23" s="635"/>
      <c r="BN23" s="636"/>
      <c r="BO23" s="672">
        <v>0</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39</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14386895</v>
      </c>
      <c r="CS24" s="690"/>
      <c r="CT24" s="690"/>
      <c r="CU24" s="690"/>
      <c r="CV24" s="690"/>
      <c r="CW24" s="690"/>
      <c r="CX24" s="690"/>
      <c r="CY24" s="715"/>
      <c r="CZ24" s="716">
        <v>35.9</v>
      </c>
      <c r="DA24" s="698"/>
      <c r="DB24" s="698"/>
      <c r="DC24" s="718"/>
      <c r="DD24" s="714">
        <v>10994490</v>
      </c>
      <c r="DE24" s="690"/>
      <c r="DF24" s="690"/>
      <c r="DG24" s="690"/>
      <c r="DH24" s="690"/>
      <c r="DI24" s="690"/>
      <c r="DJ24" s="690"/>
      <c r="DK24" s="715"/>
      <c r="DL24" s="714">
        <v>10320939</v>
      </c>
      <c r="DM24" s="690"/>
      <c r="DN24" s="690"/>
      <c r="DO24" s="690"/>
      <c r="DP24" s="690"/>
      <c r="DQ24" s="690"/>
      <c r="DR24" s="690"/>
      <c r="DS24" s="690"/>
      <c r="DT24" s="690"/>
      <c r="DU24" s="690"/>
      <c r="DV24" s="715"/>
      <c r="DW24" s="716">
        <v>52.2</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20721615</v>
      </c>
      <c r="S25" s="635"/>
      <c r="T25" s="635"/>
      <c r="U25" s="635"/>
      <c r="V25" s="635"/>
      <c r="W25" s="635"/>
      <c r="X25" s="635"/>
      <c r="Y25" s="636"/>
      <c r="Z25" s="672">
        <v>49.2</v>
      </c>
      <c r="AA25" s="672"/>
      <c r="AB25" s="672"/>
      <c r="AC25" s="672"/>
      <c r="AD25" s="673">
        <v>19594335</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5451154</v>
      </c>
      <c r="CS25" s="647"/>
      <c r="CT25" s="647"/>
      <c r="CU25" s="647"/>
      <c r="CV25" s="647"/>
      <c r="CW25" s="647"/>
      <c r="CX25" s="647"/>
      <c r="CY25" s="648"/>
      <c r="CZ25" s="637">
        <v>13.6</v>
      </c>
      <c r="DA25" s="649"/>
      <c r="DB25" s="649"/>
      <c r="DC25" s="650"/>
      <c r="DD25" s="640">
        <v>4762409</v>
      </c>
      <c r="DE25" s="647"/>
      <c r="DF25" s="647"/>
      <c r="DG25" s="647"/>
      <c r="DH25" s="647"/>
      <c r="DI25" s="647"/>
      <c r="DJ25" s="647"/>
      <c r="DK25" s="648"/>
      <c r="DL25" s="640">
        <v>4727788</v>
      </c>
      <c r="DM25" s="647"/>
      <c r="DN25" s="647"/>
      <c r="DO25" s="647"/>
      <c r="DP25" s="647"/>
      <c r="DQ25" s="647"/>
      <c r="DR25" s="647"/>
      <c r="DS25" s="647"/>
      <c r="DT25" s="647"/>
      <c r="DU25" s="647"/>
      <c r="DV25" s="648"/>
      <c r="DW25" s="637">
        <v>23.9</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4715</v>
      </c>
      <c r="S26" s="635"/>
      <c r="T26" s="635"/>
      <c r="U26" s="635"/>
      <c r="V26" s="635"/>
      <c r="W26" s="635"/>
      <c r="X26" s="635"/>
      <c r="Y26" s="636"/>
      <c r="Z26" s="672">
        <v>0</v>
      </c>
      <c r="AA26" s="672"/>
      <c r="AB26" s="672"/>
      <c r="AC26" s="672"/>
      <c r="AD26" s="673">
        <v>4715</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3207701</v>
      </c>
      <c r="CS26" s="635"/>
      <c r="CT26" s="635"/>
      <c r="CU26" s="635"/>
      <c r="CV26" s="635"/>
      <c r="CW26" s="635"/>
      <c r="CX26" s="635"/>
      <c r="CY26" s="636"/>
      <c r="CZ26" s="637">
        <v>8</v>
      </c>
      <c r="DA26" s="649"/>
      <c r="DB26" s="649"/>
      <c r="DC26" s="650"/>
      <c r="DD26" s="640">
        <v>2740270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611455</v>
      </c>
      <c r="S27" s="635"/>
      <c r="T27" s="635"/>
      <c r="U27" s="635"/>
      <c r="V27" s="635"/>
      <c r="W27" s="635"/>
      <c r="X27" s="635"/>
      <c r="Y27" s="636"/>
      <c r="Z27" s="672">
        <v>1.5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7407282</v>
      </c>
      <c r="BH27" s="635"/>
      <c r="BI27" s="635"/>
      <c r="BJ27" s="635"/>
      <c r="BK27" s="635"/>
      <c r="BL27" s="635"/>
      <c r="BM27" s="635"/>
      <c r="BN27" s="636"/>
      <c r="BO27" s="672">
        <v>100</v>
      </c>
      <c r="BP27" s="672"/>
      <c r="BQ27" s="672"/>
      <c r="BR27" s="672"/>
      <c r="BS27" s="673">
        <v>76486</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5124860</v>
      </c>
      <c r="CS27" s="647"/>
      <c r="CT27" s="647"/>
      <c r="CU27" s="647"/>
      <c r="CV27" s="647"/>
      <c r="CW27" s="647"/>
      <c r="CX27" s="647"/>
      <c r="CY27" s="648"/>
      <c r="CZ27" s="637">
        <v>12.8</v>
      </c>
      <c r="DA27" s="649"/>
      <c r="DB27" s="649"/>
      <c r="DC27" s="650"/>
      <c r="DD27" s="640">
        <v>2435520</v>
      </c>
      <c r="DE27" s="647"/>
      <c r="DF27" s="647"/>
      <c r="DG27" s="647"/>
      <c r="DH27" s="647"/>
      <c r="DI27" s="647"/>
      <c r="DJ27" s="647"/>
      <c r="DK27" s="648"/>
      <c r="DL27" s="640">
        <v>1796590</v>
      </c>
      <c r="DM27" s="647"/>
      <c r="DN27" s="647"/>
      <c r="DO27" s="647"/>
      <c r="DP27" s="647"/>
      <c r="DQ27" s="647"/>
      <c r="DR27" s="647"/>
      <c r="DS27" s="647"/>
      <c r="DT27" s="647"/>
      <c r="DU27" s="647"/>
      <c r="DV27" s="648"/>
      <c r="DW27" s="637">
        <v>9.1</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241098</v>
      </c>
      <c r="S28" s="635"/>
      <c r="T28" s="635"/>
      <c r="U28" s="635"/>
      <c r="V28" s="635"/>
      <c r="W28" s="635"/>
      <c r="X28" s="635"/>
      <c r="Y28" s="636"/>
      <c r="Z28" s="672">
        <v>0.6</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3810881</v>
      </c>
      <c r="CS28" s="635"/>
      <c r="CT28" s="635"/>
      <c r="CU28" s="635"/>
      <c r="CV28" s="635"/>
      <c r="CW28" s="635"/>
      <c r="CX28" s="635"/>
      <c r="CY28" s="636"/>
      <c r="CZ28" s="637">
        <v>9.5</v>
      </c>
      <c r="DA28" s="649"/>
      <c r="DB28" s="649"/>
      <c r="DC28" s="650"/>
      <c r="DD28" s="640">
        <v>3796561</v>
      </c>
      <c r="DE28" s="635"/>
      <c r="DF28" s="635"/>
      <c r="DG28" s="635"/>
      <c r="DH28" s="635"/>
      <c r="DI28" s="635"/>
      <c r="DJ28" s="635"/>
      <c r="DK28" s="636"/>
      <c r="DL28" s="640">
        <v>3796561</v>
      </c>
      <c r="DM28" s="635"/>
      <c r="DN28" s="635"/>
      <c r="DO28" s="635"/>
      <c r="DP28" s="635"/>
      <c r="DQ28" s="635"/>
      <c r="DR28" s="635"/>
      <c r="DS28" s="635"/>
      <c r="DT28" s="635"/>
      <c r="DU28" s="635"/>
      <c r="DV28" s="636"/>
      <c r="DW28" s="637">
        <v>19.2</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236876</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3810881</v>
      </c>
      <c r="CS29" s="647"/>
      <c r="CT29" s="647"/>
      <c r="CU29" s="647"/>
      <c r="CV29" s="647"/>
      <c r="CW29" s="647"/>
      <c r="CX29" s="647"/>
      <c r="CY29" s="648"/>
      <c r="CZ29" s="637">
        <v>9.5</v>
      </c>
      <c r="DA29" s="649"/>
      <c r="DB29" s="649"/>
      <c r="DC29" s="650"/>
      <c r="DD29" s="640">
        <v>3796561</v>
      </c>
      <c r="DE29" s="647"/>
      <c r="DF29" s="647"/>
      <c r="DG29" s="647"/>
      <c r="DH29" s="647"/>
      <c r="DI29" s="647"/>
      <c r="DJ29" s="647"/>
      <c r="DK29" s="648"/>
      <c r="DL29" s="640">
        <v>3796561</v>
      </c>
      <c r="DM29" s="647"/>
      <c r="DN29" s="647"/>
      <c r="DO29" s="647"/>
      <c r="DP29" s="647"/>
      <c r="DQ29" s="647"/>
      <c r="DR29" s="647"/>
      <c r="DS29" s="647"/>
      <c r="DT29" s="647"/>
      <c r="DU29" s="647"/>
      <c r="DV29" s="648"/>
      <c r="DW29" s="637">
        <v>19.2</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4637134</v>
      </c>
      <c r="S30" s="635"/>
      <c r="T30" s="635"/>
      <c r="U30" s="635"/>
      <c r="V30" s="635"/>
      <c r="W30" s="635"/>
      <c r="X30" s="635"/>
      <c r="Y30" s="636"/>
      <c r="Z30" s="672">
        <v>11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3731991</v>
      </c>
      <c r="CS30" s="635"/>
      <c r="CT30" s="635"/>
      <c r="CU30" s="635"/>
      <c r="CV30" s="635"/>
      <c r="CW30" s="635"/>
      <c r="CX30" s="635"/>
      <c r="CY30" s="636"/>
      <c r="CZ30" s="637">
        <v>9.3000000000000007</v>
      </c>
      <c r="DA30" s="649"/>
      <c r="DB30" s="649"/>
      <c r="DC30" s="650"/>
      <c r="DD30" s="640">
        <v>3717671</v>
      </c>
      <c r="DE30" s="635"/>
      <c r="DF30" s="635"/>
      <c r="DG30" s="635"/>
      <c r="DH30" s="635"/>
      <c r="DI30" s="635"/>
      <c r="DJ30" s="635"/>
      <c r="DK30" s="636"/>
      <c r="DL30" s="640">
        <v>3717671</v>
      </c>
      <c r="DM30" s="635"/>
      <c r="DN30" s="635"/>
      <c r="DO30" s="635"/>
      <c r="DP30" s="635"/>
      <c r="DQ30" s="635"/>
      <c r="DR30" s="635"/>
      <c r="DS30" s="635"/>
      <c r="DT30" s="635"/>
      <c r="DU30" s="635"/>
      <c r="DV30" s="636"/>
      <c r="DW30" s="637">
        <v>18.8</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98.8</v>
      </c>
      <c r="BH31" s="697"/>
      <c r="BI31" s="697"/>
      <c r="BJ31" s="697"/>
      <c r="BK31" s="697"/>
      <c r="BL31" s="697"/>
      <c r="BM31" s="698">
        <v>89.6</v>
      </c>
      <c r="BN31" s="697"/>
      <c r="BO31" s="697"/>
      <c r="BP31" s="697"/>
      <c r="BQ31" s="699"/>
      <c r="BR31" s="696">
        <v>98.7</v>
      </c>
      <c r="BS31" s="697"/>
      <c r="BT31" s="697"/>
      <c r="BU31" s="697"/>
      <c r="BV31" s="697"/>
      <c r="BW31" s="697"/>
      <c r="BX31" s="698">
        <v>89.3</v>
      </c>
      <c r="BY31" s="697"/>
      <c r="BZ31" s="697"/>
      <c r="CA31" s="697"/>
      <c r="CB31" s="699"/>
      <c r="CD31" s="655"/>
      <c r="CE31" s="656"/>
      <c r="CF31" s="631" t="s">
        <v>300</v>
      </c>
      <c r="CG31" s="632"/>
      <c r="CH31" s="632"/>
      <c r="CI31" s="632"/>
      <c r="CJ31" s="632"/>
      <c r="CK31" s="632"/>
      <c r="CL31" s="632"/>
      <c r="CM31" s="632"/>
      <c r="CN31" s="632"/>
      <c r="CO31" s="632"/>
      <c r="CP31" s="632"/>
      <c r="CQ31" s="633"/>
      <c r="CR31" s="634">
        <v>78890</v>
      </c>
      <c r="CS31" s="647"/>
      <c r="CT31" s="647"/>
      <c r="CU31" s="647"/>
      <c r="CV31" s="647"/>
      <c r="CW31" s="647"/>
      <c r="CX31" s="647"/>
      <c r="CY31" s="648"/>
      <c r="CZ31" s="637">
        <v>0.2</v>
      </c>
      <c r="DA31" s="649"/>
      <c r="DB31" s="649"/>
      <c r="DC31" s="650"/>
      <c r="DD31" s="640">
        <v>78890</v>
      </c>
      <c r="DE31" s="647"/>
      <c r="DF31" s="647"/>
      <c r="DG31" s="647"/>
      <c r="DH31" s="647"/>
      <c r="DI31" s="647"/>
      <c r="DJ31" s="647"/>
      <c r="DK31" s="648"/>
      <c r="DL31" s="640">
        <v>78890</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1891604</v>
      </c>
      <c r="S32" s="635"/>
      <c r="T32" s="635"/>
      <c r="U32" s="635"/>
      <c r="V32" s="635"/>
      <c r="W32" s="635"/>
      <c r="X32" s="635"/>
      <c r="Y32" s="636"/>
      <c r="Z32" s="672">
        <v>4.5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97.3</v>
      </c>
      <c r="BN32" s="647"/>
      <c r="BO32" s="647"/>
      <c r="BP32" s="647"/>
      <c r="BQ32" s="670"/>
      <c r="BR32" s="700">
        <v>99.4</v>
      </c>
      <c r="BS32" s="647"/>
      <c r="BT32" s="647"/>
      <c r="BU32" s="647"/>
      <c r="BV32" s="647"/>
      <c r="BW32" s="647"/>
      <c r="BX32" s="638">
        <v>97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116605</v>
      </c>
      <c r="S33" s="635"/>
      <c r="T33" s="635"/>
      <c r="U33" s="635"/>
      <c r="V33" s="635"/>
      <c r="W33" s="635"/>
      <c r="X33" s="635"/>
      <c r="Y33" s="636"/>
      <c r="Z33" s="672">
        <v>0.3</v>
      </c>
      <c r="AA33" s="672"/>
      <c r="AB33" s="672"/>
      <c r="AC33" s="672"/>
      <c r="AD33" s="673">
        <v>42476</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98.1</v>
      </c>
      <c r="BH33" s="619"/>
      <c r="BI33" s="619"/>
      <c r="BJ33" s="619"/>
      <c r="BK33" s="619"/>
      <c r="BL33" s="619"/>
      <c r="BM33" s="665">
        <v>83.6</v>
      </c>
      <c r="BN33" s="619"/>
      <c r="BO33" s="619"/>
      <c r="BP33" s="619"/>
      <c r="BQ33" s="682"/>
      <c r="BR33" s="695">
        <v>98</v>
      </c>
      <c r="BS33" s="619"/>
      <c r="BT33" s="619"/>
      <c r="BU33" s="619"/>
      <c r="BV33" s="619"/>
      <c r="BW33" s="619"/>
      <c r="BX33" s="665">
        <v>83.5</v>
      </c>
      <c r="BY33" s="619"/>
      <c r="BZ33" s="619"/>
      <c r="CA33" s="619"/>
      <c r="CB33" s="682"/>
      <c r="CD33" s="631" t="s">
        <v>307</v>
      </c>
      <c r="CE33" s="632"/>
      <c r="CF33" s="632"/>
      <c r="CG33" s="632"/>
      <c r="CH33" s="632"/>
      <c r="CI33" s="632"/>
      <c r="CJ33" s="632"/>
      <c r="CK33" s="632"/>
      <c r="CL33" s="632"/>
      <c r="CM33" s="632"/>
      <c r="CN33" s="632"/>
      <c r="CO33" s="632"/>
      <c r="CP33" s="632"/>
      <c r="CQ33" s="633"/>
      <c r="CR33" s="634">
        <v>20417441</v>
      </c>
      <c r="CS33" s="647"/>
      <c r="CT33" s="647"/>
      <c r="CU33" s="647"/>
      <c r="CV33" s="647"/>
      <c r="CW33" s="647"/>
      <c r="CX33" s="647"/>
      <c r="CY33" s="648"/>
      <c r="CZ33" s="637">
        <v>51</v>
      </c>
      <c r="DA33" s="649"/>
      <c r="DB33" s="649"/>
      <c r="DC33" s="650"/>
      <c r="DD33" s="640">
        <v>16773709</v>
      </c>
      <c r="DE33" s="647"/>
      <c r="DF33" s="647"/>
      <c r="DG33" s="647"/>
      <c r="DH33" s="647"/>
      <c r="DI33" s="647"/>
      <c r="DJ33" s="647"/>
      <c r="DK33" s="648"/>
      <c r="DL33" s="640">
        <v>7357561</v>
      </c>
      <c r="DM33" s="647"/>
      <c r="DN33" s="647"/>
      <c r="DO33" s="647"/>
      <c r="DP33" s="647"/>
      <c r="DQ33" s="647"/>
      <c r="DR33" s="647"/>
      <c r="DS33" s="647"/>
      <c r="DT33" s="647"/>
      <c r="DU33" s="647"/>
      <c r="DV33" s="648"/>
      <c r="DW33" s="637">
        <v>37.200000000000003</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5782730</v>
      </c>
      <c r="S34" s="635"/>
      <c r="T34" s="635"/>
      <c r="U34" s="635"/>
      <c r="V34" s="635"/>
      <c r="W34" s="635"/>
      <c r="X34" s="635"/>
      <c r="Y34" s="636"/>
      <c r="Z34" s="672">
        <v>13.7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7597272</v>
      </c>
      <c r="CS34" s="635"/>
      <c r="CT34" s="635"/>
      <c r="CU34" s="635"/>
      <c r="CV34" s="635"/>
      <c r="CW34" s="635"/>
      <c r="CX34" s="635"/>
      <c r="CY34" s="636"/>
      <c r="CZ34" s="637">
        <v>19</v>
      </c>
      <c r="DA34" s="649"/>
      <c r="DB34" s="649"/>
      <c r="DC34" s="650"/>
      <c r="DD34" s="640">
        <v>5891529</v>
      </c>
      <c r="DE34" s="635"/>
      <c r="DF34" s="635"/>
      <c r="DG34" s="635"/>
      <c r="DH34" s="635"/>
      <c r="DI34" s="635"/>
      <c r="DJ34" s="635"/>
      <c r="DK34" s="636"/>
      <c r="DL34" s="640">
        <v>2676172</v>
      </c>
      <c r="DM34" s="635"/>
      <c r="DN34" s="635"/>
      <c r="DO34" s="635"/>
      <c r="DP34" s="635"/>
      <c r="DQ34" s="635"/>
      <c r="DR34" s="635"/>
      <c r="DS34" s="635"/>
      <c r="DT34" s="635"/>
      <c r="DU34" s="635"/>
      <c r="DV34" s="636"/>
      <c r="DW34" s="637">
        <v>13.5</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2497688</v>
      </c>
      <c r="S35" s="635"/>
      <c r="T35" s="635"/>
      <c r="U35" s="635"/>
      <c r="V35" s="635"/>
      <c r="W35" s="635"/>
      <c r="X35" s="635"/>
      <c r="Y35" s="636"/>
      <c r="Z35" s="672">
        <v>5.9</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1424226</v>
      </c>
      <c r="CS35" s="647"/>
      <c r="CT35" s="647"/>
      <c r="CU35" s="647"/>
      <c r="CV35" s="647"/>
      <c r="CW35" s="647"/>
      <c r="CX35" s="647"/>
      <c r="CY35" s="648"/>
      <c r="CZ35" s="637">
        <v>3.6</v>
      </c>
      <c r="DA35" s="649"/>
      <c r="DB35" s="649"/>
      <c r="DC35" s="650"/>
      <c r="DD35" s="640">
        <v>999660</v>
      </c>
      <c r="DE35" s="647"/>
      <c r="DF35" s="647"/>
      <c r="DG35" s="647"/>
      <c r="DH35" s="647"/>
      <c r="DI35" s="647"/>
      <c r="DJ35" s="647"/>
      <c r="DK35" s="648"/>
      <c r="DL35" s="640">
        <v>867021</v>
      </c>
      <c r="DM35" s="647"/>
      <c r="DN35" s="647"/>
      <c r="DO35" s="647"/>
      <c r="DP35" s="647"/>
      <c r="DQ35" s="647"/>
      <c r="DR35" s="647"/>
      <c r="DS35" s="647"/>
      <c r="DT35" s="647"/>
      <c r="DU35" s="647"/>
      <c r="DV35" s="648"/>
      <c r="DW35" s="637">
        <v>4.4000000000000004</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2511819</v>
      </c>
      <c r="S36" s="635"/>
      <c r="T36" s="635"/>
      <c r="U36" s="635"/>
      <c r="V36" s="635"/>
      <c r="W36" s="635"/>
      <c r="X36" s="635"/>
      <c r="Y36" s="636"/>
      <c r="Z36" s="672">
        <v>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4873252</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46000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5010159</v>
      </c>
      <c r="CS36" s="635"/>
      <c r="CT36" s="635"/>
      <c r="CU36" s="635"/>
      <c r="CV36" s="635"/>
      <c r="CW36" s="635"/>
      <c r="CX36" s="635"/>
      <c r="CY36" s="636"/>
      <c r="CZ36" s="637">
        <v>12.5</v>
      </c>
      <c r="DA36" s="649"/>
      <c r="DB36" s="649"/>
      <c r="DC36" s="650"/>
      <c r="DD36" s="640">
        <v>4019564</v>
      </c>
      <c r="DE36" s="635"/>
      <c r="DF36" s="635"/>
      <c r="DG36" s="635"/>
      <c r="DH36" s="635"/>
      <c r="DI36" s="635"/>
      <c r="DJ36" s="635"/>
      <c r="DK36" s="636"/>
      <c r="DL36" s="640">
        <v>2036699</v>
      </c>
      <c r="DM36" s="635"/>
      <c r="DN36" s="635"/>
      <c r="DO36" s="635"/>
      <c r="DP36" s="635"/>
      <c r="DQ36" s="635"/>
      <c r="DR36" s="635"/>
      <c r="DS36" s="635"/>
      <c r="DT36" s="635"/>
      <c r="DU36" s="635"/>
      <c r="DV36" s="636"/>
      <c r="DW36" s="637">
        <v>10.3</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827921</v>
      </c>
      <c r="S37" s="635"/>
      <c r="T37" s="635"/>
      <c r="U37" s="635"/>
      <c r="V37" s="635"/>
      <c r="W37" s="635"/>
      <c r="X37" s="635"/>
      <c r="Y37" s="636"/>
      <c r="Z37" s="672">
        <v>2</v>
      </c>
      <c r="AA37" s="672"/>
      <c r="AB37" s="672"/>
      <c r="AC37" s="672"/>
      <c r="AD37" s="673">
        <v>3679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1600000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28389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77635</v>
      </c>
      <c r="CS37" s="647"/>
      <c r="CT37" s="647"/>
      <c r="CU37" s="647"/>
      <c r="CV37" s="647"/>
      <c r="CW37" s="647"/>
      <c r="CX37" s="647"/>
      <c r="CY37" s="648"/>
      <c r="CZ37" s="637">
        <v>0.2</v>
      </c>
      <c r="DA37" s="649"/>
      <c r="DB37" s="649"/>
      <c r="DC37" s="650"/>
      <c r="DD37" s="640">
        <v>77635</v>
      </c>
      <c r="DE37" s="647"/>
      <c r="DF37" s="647"/>
      <c r="DG37" s="647"/>
      <c r="DH37" s="647"/>
      <c r="DI37" s="647"/>
      <c r="DJ37" s="647"/>
      <c r="DK37" s="648"/>
      <c r="DL37" s="640">
        <v>77635</v>
      </c>
      <c r="DM37" s="647"/>
      <c r="DN37" s="647"/>
      <c r="DO37" s="647"/>
      <c r="DP37" s="647"/>
      <c r="DQ37" s="647"/>
      <c r="DR37" s="647"/>
      <c r="DS37" s="647"/>
      <c r="DT37" s="647"/>
      <c r="DU37" s="647"/>
      <c r="DV37" s="648"/>
      <c r="DW37" s="637">
        <v>0.4</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2063000</v>
      </c>
      <c r="S38" s="635"/>
      <c r="T38" s="635"/>
      <c r="U38" s="635"/>
      <c r="V38" s="635"/>
      <c r="W38" s="635"/>
      <c r="X38" s="635"/>
      <c r="Y38" s="636"/>
      <c r="Z38" s="672">
        <v>4.9000000000000004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1007862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7195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2138682</v>
      </c>
      <c r="CS38" s="635"/>
      <c r="CT38" s="635"/>
      <c r="CU38" s="635"/>
      <c r="CV38" s="635"/>
      <c r="CW38" s="635"/>
      <c r="CX38" s="635"/>
      <c r="CY38" s="636"/>
      <c r="CZ38" s="637">
        <v>5.3</v>
      </c>
      <c r="DA38" s="649"/>
      <c r="DB38" s="649"/>
      <c r="DC38" s="650"/>
      <c r="DD38" s="640">
        <v>1794624</v>
      </c>
      <c r="DE38" s="635"/>
      <c r="DF38" s="635"/>
      <c r="DG38" s="635"/>
      <c r="DH38" s="635"/>
      <c r="DI38" s="635"/>
      <c r="DJ38" s="635"/>
      <c r="DK38" s="636"/>
      <c r="DL38" s="640">
        <v>1769469</v>
      </c>
      <c r="DM38" s="635"/>
      <c r="DN38" s="635"/>
      <c r="DO38" s="635"/>
      <c r="DP38" s="635"/>
      <c r="DQ38" s="635"/>
      <c r="DR38" s="635"/>
      <c r="DS38" s="635"/>
      <c r="DT38" s="635"/>
      <c r="DU38" s="635"/>
      <c r="DV38" s="636"/>
      <c r="DW38" s="637">
        <v>9</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126708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10975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3636926</v>
      </c>
      <c r="CS39" s="647"/>
      <c r="CT39" s="647"/>
      <c r="CU39" s="647"/>
      <c r="CV39" s="647"/>
      <c r="CW39" s="647"/>
      <c r="CX39" s="647"/>
      <c r="CY39" s="648"/>
      <c r="CZ39" s="637">
        <v>9.1</v>
      </c>
      <c r="DA39" s="649"/>
      <c r="DB39" s="649"/>
      <c r="DC39" s="650"/>
      <c r="DD39" s="640">
        <v>3632139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110100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30408</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610176</v>
      </c>
      <c r="CS40" s="635"/>
      <c r="CT40" s="635"/>
      <c r="CU40" s="635"/>
      <c r="CV40" s="635"/>
      <c r="CW40" s="635"/>
      <c r="CX40" s="635"/>
      <c r="CY40" s="636"/>
      <c r="CZ40" s="637">
        <v>1.5</v>
      </c>
      <c r="DA40" s="649"/>
      <c r="DB40" s="649"/>
      <c r="DC40" s="650"/>
      <c r="DD40" s="640">
        <v>436193</v>
      </c>
      <c r="DE40" s="635"/>
      <c r="DF40" s="635"/>
      <c r="DG40" s="635"/>
      <c r="DH40" s="635"/>
      <c r="DI40" s="635"/>
      <c r="DJ40" s="635"/>
      <c r="DK40" s="636"/>
      <c r="DL40" s="640">
        <v>8200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42144260</v>
      </c>
      <c r="S41" s="659"/>
      <c r="T41" s="659"/>
      <c r="U41" s="659"/>
      <c r="V41" s="659"/>
      <c r="W41" s="659"/>
      <c r="X41" s="659"/>
      <c r="Y41" s="662"/>
      <c r="Z41" s="663">
        <v>100</v>
      </c>
      <c r="AA41" s="663"/>
      <c r="AB41" s="663"/>
      <c r="AC41" s="663"/>
      <c r="AD41" s="664">
        <v>19645205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413716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1694558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347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5235590</v>
      </c>
      <c r="CS42" s="647"/>
      <c r="CT42" s="647"/>
      <c r="CU42" s="647"/>
      <c r="CV42" s="647"/>
      <c r="CW42" s="647"/>
      <c r="CX42" s="647"/>
      <c r="CY42" s="648"/>
      <c r="CZ42" s="637">
        <v>13.1</v>
      </c>
      <c r="DA42" s="649"/>
      <c r="DB42" s="649"/>
      <c r="DC42" s="650"/>
      <c r="DD42" s="640">
        <v>1321745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152150</v>
      </c>
      <c r="CS43" s="647"/>
      <c r="CT43" s="647"/>
      <c r="CU43" s="647"/>
      <c r="CV43" s="647"/>
      <c r="CW43" s="647"/>
      <c r="CX43" s="647"/>
      <c r="CY43" s="648"/>
      <c r="CZ43" s="637">
        <v>0.4</v>
      </c>
      <c r="DA43" s="649"/>
      <c r="DB43" s="649"/>
      <c r="DC43" s="650"/>
      <c r="DD43" s="640">
        <v>150765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5227300</v>
      </c>
      <c r="CS44" s="635"/>
      <c r="CT44" s="635"/>
      <c r="CU44" s="635"/>
      <c r="CV44" s="635"/>
      <c r="CW44" s="635"/>
      <c r="CX44" s="635"/>
      <c r="CY44" s="636"/>
      <c r="CZ44" s="637">
        <v>13.1</v>
      </c>
      <c r="DA44" s="638"/>
      <c r="DB44" s="638"/>
      <c r="DC44" s="639"/>
      <c r="DD44" s="640">
        <v>1315997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2027739</v>
      </c>
      <c r="CS45" s="647"/>
      <c r="CT45" s="647"/>
      <c r="CU45" s="647"/>
      <c r="CV45" s="647"/>
      <c r="CW45" s="647"/>
      <c r="CX45" s="647"/>
      <c r="CY45" s="648"/>
      <c r="CZ45" s="637">
        <v>5.0999999999999996</v>
      </c>
      <c r="DA45" s="649"/>
      <c r="DB45" s="649"/>
      <c r="DC45" s="650"/>
      <c r="DD45" s="640">
        <v>116224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3086820</v>
      </c>
      <c r="CS46" s="635"/>
      <c r="CT46" s="635"/>
      <c r="CU46" s="635"/>
      <c r="CV46" s="635"/>
      <c r="CW46" s="635"/>
      <c r="CX46" s="635"/>
      <c r="CY46" s="636"/>
      <c r="CZ46" s="637">
        <v>7.7</v>
      </c>
      <c r="DA46" s="638"/>
      <c r="DB46" s="638"/>
      <c r="DC46" s="639"/>
      <c r="DD46" s="640">
        <v>1191665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8290</v>
      </c>
      <c r="CS47" s="647"/>
      <c r="CT47" s="647"/>
      <c r="CU47" s="647"/>
      <c r="CV47" s="647"/>
      <c r="CW47" s="647"/>
      <c r="CX47" s="647"/>
      <c r="CY47" s="648"/>
      <c r="CZ47" s="637">
        <v>0</v>
      </c>
      <c r="DA47" s="649"/>
      <c r="DB47" s="649"/>
      <c r="DC47" s="650"/>
      <c r="DD47" s="640">
        <v>5748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40039926</v>
      </c>
      <c r="CS49" s="619"/>
      <c r="CT49" s="619"/>
      <c r="CU49" s="619"/>
      <c r="CV49" s="619"/>
      <c r="CW49" s="619"/>
      <c r="CX49" s="619"/>
      <c r="CY49" s="620"/>
      <c r="CZ49" s="621">
        <v>100</v>
      </c>
      <c r="DA49" s="622"/>
      <c r="DB49" s="622"/>
      <c r="DC49" s="623"/>
      <c r="DD49" s="624">
        <v>29089944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If0n6S3adecDsH17kK10VYpWrY56xgJ+zFjR+MfDGDUTl4fKM8qym5MkJuNrgK8ICM5tL6N+duUgNBELIGd+w==" saltValue="DATtkyv+tsB3NcR4a/dj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verticalCentered="1"/>
  <pageMargins left="0" right="0" top="0" bottom="0" header="0" footer="0"/>
  <pageSetup paperSize="8" scale="9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4" sqref="A4:AY4"/>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374</v>
      </c>
      <c r="C7" s="1061"/>
      <c r="D7" s="1061"/>
      <c r="E7" s="1061"/>
      <c r="F7" s="1061"/>
      <c r="G7" s="1061"/>
      <c r="H7" s="1061"/>
      <c r="I7" s="1061"/>
      <c r="J7" s="1061"/>
      <c r="K7" s="1061"/>
      <c r="L7" s="1061"/>
      <c r="M7" s="1061"/>
      <c r="N7" s="1061"/>
      <c r="O7" s="1061"/>
      <c r="P7" s="1062"/>
      <c r="Q7" s="1115">
        <v>42291</v>
      </c>
      <c r="R7" s="1116"/>
      <c r="S7" s="1116"/>
      <c r="T7" s="1116"/>
      <c r="U7" s="1116"/>
      <c r="V7" s="1116">
        <v>40187</v>
      </c>
      <c r="W7" s="1116"/>
      <c r="X7" s="1116"/>
      <c r="Y7" s="1116"/>
      <c r="Z7" s="1116"/>
      <c r="AA7" s="1116">
        <v>2104</v>
      </c>
      <c r="AB7" s="1116"/>
      <c r="AC7" s="1116"/>
      <c r="AD7" s="1116"/>
      <c r="AE7" s="1117"/>
      <c r="AF7" s="1118">
        <v>1708</v>
      </c>
      <c r="AG7" s="1119"/>
      <c r="AH7" s="1119"/>
      <c r="AI7" s="1119"/>
      <c r="AJ7" s="1120"/>
      <c r="AK7" s="1121">
        <v>2498</v>
      </c>
      <c r="AL7" s="1122"/>
      <c r="AM7" s="1122"/>
      <c r="AN7" s="1122"/>
      <c r="AO7" s="1122"/>
      <c r="AP7" s="1122">
        <v>28723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556</v>
      </c>
      <c r="BT7" s="1113"/>
      <c r="BU7" s="1113"/>
      <c r="BV7" s="1113"/>
      <c r="BW7" s="1113"/>
      <c r="BX7" s="1113"/>
      <c r="BY7" s="1113"/>
      <c r="BZ7" s="1113"/>
      <c r="CA7" s="1113"/>
      <c r="CB7" s="1113"/>
      <c r="CC7" s="1113"/>
      <c r="CD7" s="1113"/>
      <c r="CE7" s="1113"/>
      <c r="CF7" s="1113"/>
      <c r="CG7" s="1125"/>
      <c r="CH7" s="1109">
        <v>-2</v>
      </c>
      <c r="CI7" s="1110"/>
      <c r="CJ7" s="1110"/>
      <c r="CK7" s="1110"/>
      <c r="CL7" s="1111"/>
      <c r="CM7" s="1109">
        <v>28</v>
      </c>
      <c r="CN7" s="1110"/>
      <c r="CO7" s="1110"/>
      <c r="CP7" s="1110"/>
      <c r="CQ7" s="1111"/>
      <c r="CR7" s="1109">
        <v>30</v>
      </c>
      <c r="CS7" s="1110"/>
      <c r="CT7" s="1110"/>
      <c r="CU7" s="1110"/>
      <c r="CV7" s="1111"/>
      <c r="CW7" s="1109">
        <v>5</v>
      </c>
      <c r="CX7" s="1110"/>
      <c r="CY7" s="1110"/>
      <c r="CZ7" s="1110"/>
      <c r="DA7" s="1111"/>
      <c r="DB7" s="1109" t="s">
        <v>545</v>
      </c>
      <c r="DC7" s="1110"/>
      <c r="DD7" s="1110"/>
      <c r="DE7" s="1110"/>
      <c r="DF7" s="1111"/>
      <c r="DG7" s="1109" t="s">
        <v>487</v>
      </c>
      <c r="DH7" s="1110"/>
      <c r="DI7" s="1110"/>
      <c r="DJ7" s="1110"/>
      <c r="DK7" s="1111"/>
      <c r="DL7" s="1109" t="s">
        <v>487</v>
      </c>
      <c r="DM7" s="1110"/>
      <c r="DN7" s="1110"/>
      <c r="DO7" s="1110"/>
      <c r="DP7" s="1111"/>
      <c r="DQ7" s="1109" t="s">
        <v>487</v>
      </c>
      <c r="DR7" s="1110"/>
      <c r="DS7" s="1110"/>
      <c r="DT7" s="1110"/>
      <c r="DU7" s="1111"/>
      <c r="DV7" s="1112"/>
      <c r="DW7" s="1113"/>
      <c r="DX7" s="1113"/>
      <c r="DY7" s="1113"/>
      <c r="DZ7" s="1114"/>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557</v>
      </c>
      <c r="BT8" s="1006"/>
      <c r="BU8" s="1006"/>
      <c r="BV8" s="1006"/>
      <c r="BW8" s="1006"/>
      <c r="BX8" s="1006"/>
      <c r="BY8" s="1006"/>
      <c r="BZ8" s="1006"/>
      <c r="CA8" s="1006"/>
      <c r="CB8" s="1006"/>
      <c r="CC8" s="1006"/>
      <c r="CD8" s="1006"/>
      <c r="CE8" s="1006"/>
      <c r="CF8" s="1006"/>
      <c r="CG8" s="1027"/>
      <c r="CH8" s="1002">
        <v>-2</v>
      </c>
      <c r="CI8" s="1003"/>
      <c r="CJ8" s="1003"/>
      <c r="CK8" s="1003"/>
      <c r="CL8" s="1004"/>
      <c r="CM8" s="1002">
        <v>81</v>
      </c>
      <c r="CN8" s="1003"/>
      <c r="CO8" s="1003"/>
      <c r="CP8" s="1003"/>
      <c r="CQ8" s="1004"/>
      <c r="CR8" s="1002">
        <v>10</v>
      </c>
      <c r="CS8" s="1003"/>
      <c r="CT8" s="1003"/>
      <c r="CU8" s="1003"/>
      <c r="CV8" s="1004"/>
      <c r="CW8" s="1002">
        <v>95</v>
      </c>
      <c r="CX8" s="1003"/>
      <c r="CY8" s="1003"/>
      <c r="CZ8" s="1003"/>
      <c r="DA8" s="1004"/>
      <c r="DB8" s="1002" t="s">
        <v>545</v>
      </c>
      <c r="DC8" s="1003"/>
      <c r="DD8" s="1003"/>
      <c r="DE8" s="1003"/>
      <c r="DF8" s="1004"/>
      <c r="DG8" s="1002" t="s">
        <v>487</v>
      </c>
      <c r="DH8" s="1003"/>
      <c r="DI8" s="1003"/>
      <c r="DJ8" s="1003"/>
      <c r="DK8" s="1004"/>
      <c r="DL8" s="1002" t="s">
        <v>487</v>
      </c>
      <c r="DM8" s="1003"/>
      <c r="DN8" s="1003"/>
      <c r="DO8" s="1003"/>
      <c r="DP8" s="1004"/>
      <c r="DQ8" s="1002" t="s">
        <v>487</v>
      </c>
      <c r="DR8" s="1003"/>
      <c r="DS8" s="1003"/>
      <c r="DT8" s="1003"/>
      <c r="DU8" s="1004"/>
      <c r="DV8" s="1005"/>
      <c r="DW8" s="1006"/>
      <c r="DX8" s="1006"/>
      <c r="DY8" s="1006"/>
      <c r="DZ8" s="1007"/>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558</v>
      </c>
      <c r="BT9" s="1006"/>
      <c r="BU9" s="1006"/>
      <c r="BV9" s="1006"/>
      <c r="BW9" s="1006"/>
      <c r="BX9" s="1006"/>
      <c r="BY9" s="1006"/>
      <c r="BZ9" s="1006"/>
      <c r="CA9" s="1006"/>
      <c r="CB9" s="1006"/>
      <c r="CC9" s="1006"/>
      <c r="CD9" s="1006"/>
      <c r="CE9" s="1006"/>
      <c r="CF9" s="1006"/>
      <c r="CG9" s="1027"/>
      <c r="CH9" s="1002">
        <v>-8</v>
      </c>
      <c r="CI9" s="1003"/>
      <c r="CJ9" s="1003"/>
      <c r="CK9" s="1003"/>
      <c r="CL9" s="1004"/>
      <c r="CM9" s="1002">
        <v>324</v>
      </c>
      <c r="CN9" s="1003"/>
      <c r="CO9" s="1003"/>
      <c r="CP9" s="1003"/>
      <c r="CQ9" s="1004"/>
      <c r="CR9" s="1002">
        <v>300</v>
      </c>
      <c r="CS9" s="1003"/>
      <c r="CT9" s="1003"/>
      <c r="CU9" s="1003"/>
      <c r="CV9" s="1004"/>
      <c r="CW9" s="1002" t="s">
        <v>545</v>
      </c>
      <c r="CX9" s="1003"/>
      <c r="CY9" s="1003"/>
      <c r="CZ9" s="1003"/>
      <c r="DA9" s="1004"/>
      <c r="DB9" s="1002" t="s">
        <v>545</v>
      </c>
      <c r="DC9" s="1003"/>
      <c r="DD9" s="1003"/>
      <c r="DE9" s="1003"/>
      <c r="DF9" s="1004"/>
      <c r="DG9" s="1002" t="s">
        <v>487</v>
      </c>
      <c r="DH9" s="1003"/>
      <c r="DI9" s="1003"/>
      <c r="DJ9" s="1003"/>
      <c r="DK9" s="1004"/>
      <c r="DL9" s="1002" t="s">
        <v>487</v>
      </c>
      <c r="DM9" s="1003"/>
      <c r="DN9" s="1003"/>
      <c r="DO9" s="1003"/>
      <c r="DP9" s="1004"/>
      <c r="DQ9" s="1002" t="s">
        <v>487</v>
      </c>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559</v>
      </c>
      <c r="BT10" s="1006"/>
      <c r="BU10" s="1006"/>
      <c r="BV10" s="1006"/>
      <c r="BW10" s="1006"/>
      <c r="BX10" s="1006"/>
      <c r="BY10" s="1006"/>
      <c r="BZ10" s="1006"/>
      <c r="CA10" s="1006"/>
      <c r="CB10" s="1006"/>
      <c r="CC10" s="1006"/>
      <c r="CD10" s="1006"/>
      <c r="CE10" s="1006"/>
      <c r="CF10" s="1006"/>
      <c r="CG10" s="1027"/>
      <c r="CH10" s="1002">
        <v>2</v>
      </c>
      <c r="CI10" s="1003"/>
      <c r="CJ10" s="1003"/>
      <c r="CK10" s="1003"/>
      <c r="CL10" s="1004"/>
      <c r="CM10" s="1002">
        <v>110</v>
      </c>
      <c r="CN10" s="1003"/>
      <c r="CO10" s="1003"/>
      <c r="CP10" s="1003"/>
      <c r="CQ10" s="1004"/>
      <c r="CR10" s="1002">
        <v>35</v>
      </c>
      <c r="CS10" s="1003"/>
      <c r="CT10" s="1003"/>
      <c r="CU10" s="1003"/>
      <c r="CV10" s="1004"/>
      <c r="CW10" s="1002" t="s">
        <v>545</v>
      </c>
      <c r="CX10" s="1003"/>
      <c r="CY10" s="1003"/>
      <c r="CZ10" s="1003"/>
      <c r="DA10" s="1004"/>
      <c r="DB10" s="1002" t="s">
        <v>545</v>
      </c>
      <c r="DC10" s="1003"/>
      <c r="DD10" s="1003"/>
      <c r="DE10" s="1003"/>
      <c r="DF10" s="1004"/>
      <c r="DG10" s="1002" t="s">
        <v>487</v>
      </c>
      <c r="DH10" s="1003"/>
      <c r="DI10" s="1003"/>
      <c r="DJ10" s="1003"/>
      <c r="DK10" s="1004"/>
      <c r="DL10" s="1002" t="s">
        <v>487</v>
      </c>
      <c r="DM10" s="1003"/>
      <c r="DN10" s="1003"/>
      <c r="DO10" s="1003"/>
      <c r="DP10" s="1004"/>
      <c r="DQ10" s="1002" t="s">
        <v>487</v>
      </c>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560</v>
      </c>
      <c r="BT11" s="1006"/>
      <c r="BU11" s="1006"/>
      <c r="BV11" s="1006"/>
      <c r="BW11" s="1006"/>
      <c r="BX11" s="1006"/>
      <c r="BY11" s="1006"/>
      <c r="BZ11" s="1006"/>
      <c r="CA11" s="1006"/>
      <c r="CB11" s="1006"/>
      <c r="CC11" s="1006"/>
      <c r="CD11" s="1006"/>
      <c r="CE11" s="1006"/>
      <c r="CF11" s="1006"/>
      <c r="CG11" s="1027"/>
      <c r="CH11" s="1002">
        <v>10</v>
      </c>
      <c r="CI11" s="1003"/>
      <c r="CJ11" s="1003"/>
      <c r="CK11" s="1003"/>
      <c r="CL11" s="1004"/>
      <c r="CM11" s="1002">
        <v>24</v>
      </c>
      <c r="CN11" s="1003"/>
      <c r="CO11" s="1003"/>
      <c r="CP11" s="1003"/>
      <c r="CQ11" s="1004"/>
      <c r="CR11" s="1002">
        <v>1</v>
      </c>
      <c r="CS11" s="1003"/>
      <c r="CT11" s="1003"/>
      <c r="CU11" s="1003"/>
      <c r="CV11" s="1004"/>
      <c r="CW11" s="1002" t="s">
        <v>545</v>
      </c>
      <c r="CX11" s="1003"/>
      <c r="CY11" s="1003"/>
      <c r="CZ11" s="1003"/>
      <c r="DA11" s="1004"/>
      <c r="DB11" s="1002" t="s">
        <v>545</v>
      </c>
      <c r="DC11" s="1003"/>
      <c r="DD11" s="1003"/>
      <c r="DE11" s="1003"/>
      <c r="DF11" s="1004"/>
      <c r="DG11" s="1002" t="s">
        <v>487</v>
      </c>
      <c r="DH11" s="1003"/>
      <c r="DI11" s="1003"/>
      <c r="DJ11" s="1003"/>
      <c r="DK11" s="1004"/>
      <c r="DL11" s="1002" t="s">
        <v>487</v>
      </c>
      <c r="DM11" s="1003"/>
      <c r="DN11" s="1003"/>
      <c r="DO11" s="1003"/>
      <c r="DP11" s="1004"/>
      <c r="DQ11" s="1002" t="s">
        <v>487</v>
      </c>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376</v>
      </c>
      <c r="B23" s="950" t="s">
        <v>377</v>
      </c>
      <c r="C23" s="951"/>
      <c r="D23" s="951"/>
      <c r="E23" s="951"/>
      <c r="F23" s="951"/>
      <c r="G23" s="951"/>
      <c r="H23" s="951"/>
      <c r="I23" s="951"/>
      <c r="J23" s="951"/>
      <c r="K23" s="951"/>
      <c r="L23" s="951"/>
      <c r="M23" s="951"/>
      <c r="N23" s="951"/>
      <c r="O23" s="951"/>
      <c r="P23" s="961"/>
      <c r="Q23" s="1080">
        <v>42144</v>
      </c>
      <c r="R23" s="1074"/>
      <c r="S23" s="1074"/>
      <c r="T23" s="1074"/>
      <c r="U23" s="1074"/>
      <c r="V23" s="1074">
        <v>40040</v>
      </c>
      <c r="W23" s="1074"/>
      <c r="X23" s="1074"/>
      <c r="Y23" s="1074"/>
      <c r="Z23" s="1074"/>
      <c r="AA23" s="1074">
        <v>2104</v>
      </c>
      <c r="AB23" s="1074"/>
      <c r="AC23" s="1074"/>
      <c r="AD23" s="1074"/>
      <c r="AE23" s="1081"/>
      <c r="AF23" s="1082">
        <v>1708</v>
      </c>
      <c r="AG23" s="1074"/>
      <c r="AH23" s="1074"/>
      <c r="AI23" s="1074"/>
      <c r="AJ23" s="1083"/>
      <c r="AK23" s="1084"/>
      <c r="AL23" s="1085"/>
      <c r="AM23" s="1085"/>
      <c r="AN23" s="1085"/>
      <c r="AO23" s="1085"/>
      <c r="AP23" s="1074">
        <v>28723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388</v>
      </c>
      <c r="C28" s="1061"/>
      <c r="D28" s="1061"/>
      <c r="E28" s="1061"/>
      <c r="F28" s="1061"/>
      <c r="G28" s="1061"/>
      <c r="H28" s="1061"/>
      <c r="I28" s="1061"/>
      <c r="J28" s="1061"/>
      <c r="K28" s="1061"/>
      <c r="L28" s="1061"/>
      <c r="M28" s="1061"/>
      <c r="N28" s="1061"/>
      <c r="O28" s="1061"/>
      <c r="P28" s="1062"/>
      <c r="Q28" s="1063">
        <v>5411</v>
      </c>
      <c r="R28" s="1064"/>
      <c r="S28" s="1064"/>
      <c r="T28" s="1064"/>
      <c r="U28" s="1064"/>
      <c r="V28" s="1064">
        <v>5365</v>
      </c>
      <c r="W28" s="1064"/>
      <c r="X28" s="1064"/>
      <c r="Y28" s="1064"/>
      <c r="Z28" s="1064"/>
      <c r="AA28" s="1064">
        <v>46</v>
      </c>
      <c r="AB28" s="1064"/>
      <c r="AC28" s="1064"/>
      <c r="AD28" s="1064"/>
      <c r="AE28" s="1065"/>
      <c r="AF28" s="1066">
        <v>46</v>
      </c>
      <c r="AG28" s="1064"/>
      <c r="AH28" s="1064"/>
      <c r="AI28" s="1064"/>
      <c r="AJ28" s="1067"/>
      <c r="AK28" s="1055">
        <v>414</v>
      </c>
      <c r="AL28" s="1056"/>
      <c r="AM28" s="1056"/>
      <c r="AN28" s="1056"/>
      <c r="AO28" s="1056"/>
      <c r="AP28" s="1056" t="s">
        <v>545</v>
      </c>
      <c r="AQ28" s="1056"/>
      <c r="AR28" s="1056"/>
      <c r="AS28" s="1056"/>
      <c r="AT28" s="1056"/>
      <c r="AU28" s="1056" t="s">
        <v>545</v>
      </c>
      <c r="AV28" s="1056"/>
      <c r="AW28" s="1056"/>
      <c r="AX28" s="1056"/>
      <c r="AY28" s="1056"/>
      <c r="AZ28" s="1057" t="s">
        <v>545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389</v>
      </c>
      <c r="C29" s="1044"/>
      <c r="D29" s="1044"/>
      <c r="E29" s="1044"/>
      <c r="F29" s="1044"/>
      <c r="G29" s="1044"/>
      <c r="H29" s="1044"/>
      <c r="I29" s="1044"/>
      <c r="J29" s="1044"/>
      <c r="K29" s="1044"/>
      <c r="L29" s="1044"/>
      <c r="M29" s="1044"/>
      <c r="N29" s="1044"/>
      <c r="O29" s="1044"/>
      <c r="P29" s="1045"/>
      <c r="Q29" s="1051">
        <v>6879</v>
      </c>
      <c r="R29" s="1052"/>
      <c r="S29" s="1052"/>
      <c r="T29" s="1052"/>
      <c r="U29" s="1052"/>
      <c r="V29" s="1052">
        <v>6570</v>
      </c>
      <c r="W29" s="1052"/>
      <c r="X29" s="1052"/>
      <c r="Y29" s="1052"/>
      <c r="Z29" s="1052"/>
      <c r="AA29" s="1052">
        <v>309</v>
      </c>
      <c r="AB29" s="1052"/>
      <c r="AC29" s="1052"/>
      <c r="AD29" s="1052"/>
      <c r="AE29" s="1053"/>
      <c r="AF29" s="1048">
        <v>309</v>
      </c>
      <c r="AG29" s="1049"/>
      <c r="AH29" s="1049"/>
      <c r="AI29" s="1049"/>
      <c r="AJ29" s="1050"/>
      <c r="AK29" s="993">
        <v>967</v>
      </c>
      <c r="AL29" s="984"/>
      <c r="AM29" s="984"/>
      <c r="AN29" s="984"/>
      <c r="AO29" s="984"/>
      <c r="AP29" s="984" t="s">
        <v>545</v>
      </c>
      <c r="AQ29" s="984"/>
      <c r="AR29" s="984"/>
      <c r="AS29" s="984"/>
      <c r="AT29" s="984"/>
      <c r="AU29" s="984" t="s">
        <v>545</v>
      </c>
      <c r="AV29" s="984"/>
      <c r="AW29" s="984"/>
      <c r="AX29" s="984"/>
      <c r="AY29" s="984"/>
      <c r="AZ29" s="1054" t="s">
        <v>545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390</v>
      </c>
      <c r="C30" s="1044"/>
      <c r="D30" s="1044"/>
      <c r="E30" s="1044"/>
      <c r="F30" s="1044"/>
      <c r="G30" s="1044"/>
      <c r="H30" s="1044"/>
      <c r="I30" s="1044"/>
      <c r="J30" s="1044"/>
      <c r="K30" s="1044"/>
      <c r="L30" s="1044"/>
      <c r="M30" s="1044"/>
      <c r="N30" s="1044"/>
      <c r="O30" s="1044"/>
      <c r="P30" s="1045"/>
      <c r="Q30" s="1051">
        <v>647</v>
      </c>
      <c r="R30" s="1052"/>
      <c r="S30" s="1052"/>
      <c r="T30" s="1052"/>
      <c r="U30" s="1052"/>
      <c r="V30" s="1052">
        <v>635</v>
      </c>
      <c r="W30" s="1052"/>
      <c r="X30" s="1052"/>
      <c r="Y30" s="1052"/>
      <c r="Z30" s="1052"/>
      <c r="AA30" s="1052">
        <v>12</v>
      </c>
      <c r="AB30" s="1052"/>
      <c r="AC30" s="1052"/>
      <c r="AD30" s="1052"/>
      <c r="AE30" s="1053"/>
      <c r="AF30" s="1048">
        <v>12</v>
      </c>
      <c r="AG30" s="1049"/>
      <c r="AH30" s="1049"/>
      <c r="AI30" s="1049"/>
      <c r="AJ30" s="1050"/>
      <c r="AK30" s="993">
        <v>143</v>
      </c>
      <c r="AL30" s="984"/>
      <c r="AM30" s="984"/>
      <c r="AN30" s="984"/>
      <c r="AO30" s="984"/>
      <c r="AP30" s="984" t="s">
        <v>545</v>
      </c>
      <c r="AQ30" s="984"/>
      <c r="AR30" s="984"/>
      <c r="AS30" s="984"/>
      <c r="AT30" s="984"/>
      <c r="AU30" s="984" t="s">
        <v>545</v>
      </c>
      <c r="AV30" s="984"/>
      <c r="AW30" s="984"/>
      <c r="AX30" s="984"/>
      <c r="AY30" s="984"/>
      <c r="AZ30" s="1054" t="s">
        <v>545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391</v>
      </c>
      <c r="C31" s="1044"/>
      <c r="D31" s="1044"/>
      <c r="E31" s="1044"/>
      <c r="F31" s="1044"/>
      <c r="G31" s="1044"/>
      <c r="H31" s="1044"/>
      <c r="I31" s="1044"/>
      <c r="J31" s="1044"/>
      <c r="K31" s="1044"/>
      <c r="L31" s="1044"/>
      <c r="M31" s="1044"/>
      <c r="N31" s="1044"/>
      <c r="O31" s="1044"/>
      <c r="P31" s="1045"/>
      <c r="Q31" s="1051">
        <v>1830</v>
      </c>
      <c r="R31" s="1052"/>
      <c r="S31" s="1052"/>
      <c r="T31" s="1052"/>
      <c r="U31" s="1052"/>
      <c r="V31" s="1052">
        <v>1680</v>
      </c>
      <c r="W31" s="1052"/>
      <c r="X31" s="1052"/>
      <c r="Y31" s="1052"/>
      <c r="Z31" s="1052"/>
      <c r="AA31" s="1052">
        <v>150</v>
      </c>
      <c r="AB31" s="1052"/>
      <c r="AC31" s="1052"/>
      <c r="AD31" s="1052"/>
      <c r="AE31" s="1053"/>
      <c r="AF31" s="1048">
        <v>1479</v>
      </c>
      <c r="AG31" s="1049"/>
      <c r="AH31" s="1049"/>
      <c r="AI31" s="1049"/>
      <c r="AJ31" s="1050"/>
      <c r="AK31" s="993">
        <v>127</v>
      </c>
      <c r="AL31" s="984"/>
      <c r="AM31" s="984"/>
      <c r="AN31" s="984"/>
      <c r="AO31" s="984"/>
      <c r="AP31" s="984">
        <v>6280</v>
      </c>
      <c r="AQ31" s="984"/>
      <c r="AR31" s="984"/>
      <c r="AS31" s="984"/>
      <c r="AT31" s="984"/>
      <c r="AU31" s="984">
        <v>289</v>
      </c>
      <c r="AV31" s="984"/>
      <c r="AW31" s="984"/>
      <c r="AX31" s="984"/>
      <c r="AY31" s="984"/>
      <c r="AZ31" s="1054" t="s">
        <v>545</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393</v>
      </c>
      <c r="C32" s="1044"/>
      <c r="D32" s="1044"/>
      <c r="E32" s="1044"/>
      <c r="F32" s="1044"/>
      <c r="G32" s="1044"/>
      <c r="H32" s="1044"/>
      <c r="I32" s="1044"/>
      <c r="J32" s="1044"/>
      <c r="K32" s="1044"/>
      <c r="L32" s="1044"/>
      <c r="M32" s="1044"/>
      <c r="N32" s="1044"/>
      <c r="O32" s="1044"/>
      <c r="P32" s="1045"/>
      <c r="Q32" s="1051">
        <v>5611</v>
      </c>
      <c r="R32" s="1052"/>
      <c r="S32" s="1052"/>
      <c r="T32" s="1052"/>
      <c r="U32" s="1052"/>
      <c r="V32" s="1052">
        <v>5940</v>
      </c>
      <c r="W32" s="1052"/>
      <c r="X32" s="1052"/>
      <c r="Y32" s="1052"/>
      <c r="Z32" s="1052"/>
      <c r="AA32" s="1052">
        <v>-329</v>
      </c>
      <c r="AB32" s="1052"/>
      <c r="AC32" s="1052"/>
      <c r="AD32" s="1052"/>
      <c r="AE32" s="1053"/>
      <c r="AF32" s="1048">
        <v>371</v>
      </c>
      <c r="AG32" s="1049"/>
      <c r="AH32" s="1049"/>
      <c r="AI32" s="1049"/>
      <c r="AJ32" s="1050"/>
      <c r="AK32" s="993">
        <v>1008</v>
      </c>
      <c r="AL32" s="984"/>
      <c r="AM32" s="984"/>
      <c r="AN32" s="984"/>
      <c r="AO32" s="984"/>
      <c r="AP32" s="984">
        <v>4068</v>
      </c>
      <c r="AQ32" s="984"/>
      <c r="AR32" s="984"/>
      <c r="AS32" s="984"/>
      <c r="AT32" s="984"/>
      <c r="AU32" s="984">
        <v>2770</v>
      </c>
      <c r="AV32" s="984"/>
      <c r="AW32" s="984"/>
      <c r="AX32" s="984"/>
      <c r="AY32" s="984"/>
      <c r="AZ32" s="1054" t="s">
        <v>545</v>
      </c>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394</v>
      </c>
      <c r="C33" s="1044"/>
      <c r="D33" s="1044"/>
      <c r="E33" s="1044"/>
      <c r="F33" s="1044"/>
      <c r="G33" s="1044"/>
      <c r="H33" s="1044"/>
      <c r="I33" s="1044"/>
      <c r="J33" s="1044"/>
      <c r="K33" s="1044"/>
      <c r="L33" s="1044"/>
      <c r="M33" s="1044"/>
      <c r="N33" s="1044"/>
      <c r="O33" s="1044"/>
      <c r="P33" s="1045"/>
      <c r="Q33" s="1051">
        <v>2997</v>
      </c>
      <c r="R33" s="1052"/>
      <c r="S33" s="1052"/>
      <c r="T33" s="1052"/>
      <c r="U33" s="1052"/>
      <c r="V33" s="1052">
        <v>2928</v>
      </c>
      <c r="W33" s="1052"/>
      <c r="X33" s="1052"/>
      <c r="Y33" s="1052"/>
      <c r="Z33" s="1052"/>
      <c r="AA33" s="1052">
        <v>69</v>
      </c>
      <c r="AB33" s="1052"/>
      <c r="AC33" s="1052"/>
      <c r="AD33" s="1052"/>
      <c r="AE33" s="1053"/>
      <c r="AF33" s="1048">
        <v>93</v>
      </c>
      <c r="AG33" s="1049"/>
      <c r="AH33" s="1049"/>
      <c r="AI33" s="1049"/>
      <c r="AJ33" s="1050"/>
      <c r="AK33" s="993">
        <v>1600</v>
      </c>
      <c r="AL33" s="984"/>
      <c r="AM33" s="984"/>
      <c r="AN33" s="984"/>
      <c r="AO33" s="984"/>
      <c r="AP33" s="984">
        <v>23262</v>
      </c>
      <c r="AQ33" s="984"/>
      <c r="AR33" s="984"/>
      <c r="AS33" s="984"/>
      <c r="AT33" s="984"/>
      <c r="AU33" s="984">
        <v>15167</v>
      </c>
      <c r="AV33" s="984"/>
      <c r="AW33" s="984"/>
      <c r="AX33" s="984"/>
      <c r="AY33" s="984"/>
      <c r="AZ33" s="1054" t="s">
        <v>545</v>
      </c>
      <c r="BA33" s="1054"/>
      <c r="BB33" s="1054"/>
      <c r="BC33" s="1054"/>
      <c r="BD33" s="1054"/>
      <c r="BE33" s="985" t="s">
        <v>392</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2310</v>
      </c>
      <c r="AG63" s="972"/>
      <c r="AH63" s="972"/>
      <c r="AI63" s="972"/>
      <c r="AJ63" s="1035"/>
      <c r="AK63" s="1036"/>
      <c r="AL63" s="976"/>
      <c r="AM63" s="976"/>
      <c r="AN63" s="976"/>
      <c r="AO63" s="976"/>
      <c r="AP63" s="972">
        <v>33610</v>
      </c>
      <c r="AQ63" s="972"/>
      <c r="AR63" s="972"/>
      <c r="AS63" s="972"/>
      <c r="AT63" s="972"/>
      <c r="AU63" s="972">
        <v>18226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546</v>
      </c>
      <c r="C68" s="999"/>
      <c r="D68" s="999"/>
      <c r="E68" s="999"/>
      <c r="F68" s="999"/>
      <c r="G68" s="999"/>
      <c r="H68" s="999"/>
      <c r="I68" s="999"/>
      <c r="J68" s="999"/>
      <c r="K68" s="999"/>
      <c r="L68" s="999"/>
      <c r="M68" s="999"/>
      <c r="N68" s="999"/>
      <c r="O68" s="999"/>
      <c r="P68" s="1000"/>
      <c r="Q68" s="1001">
        <v>722</v>
      </c>
      <c r="R68" s="995"/>
      <c r="S68" s="995"/>
      <c r="T68" s="995"/>
      <c r="U68" s="995"/>
      <c r="V68" s="995">
        <v>641</v>
      </c>
      <c r="W68" s="995"/>
      <c r="X68" s="995"/>
      <c r="Y68" s="995"/>
      <c r="Z68" s="995"/>
      <c r="AA68" s="995">
        <v>81</v>
      </c>
      <c r="AB68" s="995"/>
      <c r="AC68" s="995"/>
      <c r="AD68" s="995"/>
      <c r="AE68" s="995"/>
      <c r="AF68" s="995">
        <v>81</v>
      </c>
      <c r="AG68" s="995"/>
      <c r="AH68" s="995"/>
      <c r="AI68" s="995"/>
      <c r="AJ68" s="995"/>
      <c r="AK68" s="995">
        <v>128</v>
      </c>
      <c r="AL68" s="995"/>
      <c r="AM68" s="995"/>
      <c r="AN68" s="995"/>
      <c r="AO68" s="995"/>
      <c r="AP68" s="995" t="s">
        <v>487</v>
      </c>
      <c r="AQ68" s="995"/>
      <c r="AR68" s="995"/>
      <c r="AS68" s="995"/>
      <c r="AT68" s="995"/>
      <c r="AU68" s="995" t="s">
        <v>545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547</v>
      </c>
      <c r="C69" s="988"/>
      <c r="D69" s="988"/>
      <c r="E69" s="988"/>
      <c r="F69" s="988"/>
      <c r="G69" s="988"/>
      <c r="H69" s="988"/>
      <c r="I69" s="988"/>
      <c r="J69" s="988"/>
      <c r="K69" s="988"/>
      <c r="L69" s="988"/>
      <c r="M69" s="988"/>
      <c r="N69" s="988"/>
      <c r="O69" s="988"/>
      <c r="P69" s="989"/>
      <c r="Q69" s="990">
        <v>5892</v>
      </c>
      <c r="R69" s="984"/>
      <c r="S69" s="984"/>
      <c r="T69" s="984"/>
      <c r="U69" s="984"/>
      <c r="V69" s="984">
        <v>5654</v>
      </c>
      <c r="W69" s="984"/>
      <c r="X69" s="984"/>
      <c r="Y69" s="984"/>
      <c r="Z69" s="984"/>
      <c r="AA69" s="984">
        <v>238</v>
      </c>
      <c r="AB69" s="984"/>
      <c r="AC69" s="984"/>
      <c r="AD69" s="984"/>
      <c r="AE69" s="984"/>
      <c r="AF69" s="984">
        <v>238</v>
      </c>
      <c r="AG69" s="984"/>
      <c r="AH69" s="984"/>
      <c r="AI69" s="984"/>
      <c r="AJ69" s="984"/>
      <c r="AK69" s="984" t="s">
        <v>487</v>
      </c>
      <c r="AL69" s="984"/>
      <c r="AM69" s="984"/>
      <c r="AN69" s="984"/>
      <c r="AO69" s="984"/>
      <c r="AP69" s="984" t="s">
        <v>487</v>
      </c>
      <c r="AQ69" s="984"/>
      <c r="AR69" s="984"/>
      <c r="AS69" s="984"/>
      <c r="AT69" s="984"/>
      <c r="AU69" s="984" t="s">
        <v>545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548</v>
      </c>
      <c r="C70" s="988"/>
      <c r="D70" s="988"/>
      <c r="E70" s="988"/>
      <c r="F70" s="988"/>
      <c r="G70" s="988"/>
      <c r="H70" s="988"/>
      <c r="I70" s="988"/>
      <c r="J70" s="988"/>
      <c r="K70" s="988"/>
      <c r="L70" s="988"/>
      <c r="M70" s="988"/>
      <c r="N70" s="988"/>
      <c r="O70" s="988"/>
      <c r="P70" s="989"/>
      <c r="Q70" s="990">
        <v>1726</v>
      </c>
      <c r="R70" s="984"/>
      <c r="S70" s="984"/>
      <c r="T70" s="984"/>
      <c r="U70" s="984"/>
      <c r="V70" s="984">
        <v>1722</v>
      </c>
      <c r="W70" s="984"/>
      <c r="X70" s="984"/>
      <c r="Y70" s="984"/>
      <c r="Z70" s="984"/>
      <c r="AA70" s="984">
        <v>3</v>
      </c>
      <c r="AB70" s="984"/>
      <c r="AC70" s="984"/>
      <c r="AD70" s="984"/>
      <c r="AE70" s="984"/>
      <c r="AF70" s="984">
        <v>3</v>
      </c>
      <c r="AG70" s="984"/>
      <c r="AH70" s="984"/>
      <c r="AI70" s="984"/>
      <c r="AJ70" s="984"/>
      <c r="AK70" s="984">
        <v>38</v>
      </c>
      <c r="AL70" s="984"/>
      <c r="AM70" s="984"/>
      <c r="AN70" s="984"/>
      <c r="AO70" s="984"/>
      <c r="AP70" s="984" t="s">
        <v>487</v>
      </c>
      <c r="AQ70" s="984"/>
      <c r="AR70" s="984"/>
      <c r="AS70" s="984"/>
      <c r="AT70" s="984"/>
      <c r="AU70" s="984" t="s">
        <v>545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549</v>
      </c>
      <c r="C71" s="988"/>
      <c r="D71" s="988"/>
      <c r="E71" s="988"/>
      <c r="F71" s="988"/>
      <c r="G71" s="988"/>
      <c r="H71" s="988"/>
      <c r="I71" s="988"/>
      <c r="J71" s="988"/>
      <c r="K71" s="988"/>
      <c r="L71" s="988"/>
      <c r="M71" s="988"/>
      <c r="N71" s="988"/>
      <c r="O71" s="988"/>
      <c r="P71" s="989"/>
      <c r="Q71" s="990">
        <v>3</v>
      </c>
      <c r="R71" s="984"/>
      <c r="S71" s="984"/>
      <c r="T71" s="984"/>
      <c r="U71" s="984"/>
      <c r="V71" s="984">
        <v>3</v>
      </c>
      <c r="W71" s="984"/>
      <c r="X71" s="984"/>
      <c r="Y71" s="984"/>
      <c r="Z71" s="984"/>
      <c r="AA71" s="984">
        <v>0</v>
      </c>
      <c r="AB71" s="984"/>
      <c r="AC71" s="984"/>
      <c r="AD71" s="984"/>
      <c r="AE71" s="984"/>
      <c r="AF71" s="984">
        <v>0</v>
      </c>
      <c r="AG71" s="984"/>
      <c r="AH71" s="984"/>
      <c r="AI71" s="984"/>
      <c r="AJ71" s="984"/>
      <c r="AK71" s="984" t="s">
        <v>487</v>
      </c>
      <c r="AL71" s="984"/>
      <c r="AM71" s="984"/>
      <c r="AN71" s="984"/>
      <c r="AO71" s="984"/>
      <c r="AP71" s="984" t="s">
        <v>487</v>
      </c>
      <c r="AQ71" s="984"/>
      <c r="AR71" s="984"/>
      <c r="AS71" s="984"/>
      <c r="AT71" s="984"/>
      <c r="AU71" s="984" t="s">
        <v>545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550</v>
      </c>
      <c r="C72" s="988"/>
      <c r="D72" s="988"/>
      <c r="E72" s="988"/>
      <c r="F72" s="988"/>
      <c r="G72" s="988"/>
      <c r="H72" s="988"/>
      <c r="I72" s="988"/>
      <c r="J72" s="988"/>
      <c r="K72" s="988"/>
      <c r="L72" s="988"/>
      <c r="M72" s="988"/>
      <c r="N72" s="988"/>
      <c r="O72" s="988"/>
      <c r="P72" s="989"/>
      <c r="Q72" s="990">
        <v>12</v>
      </c>
      <c r="R72" s="984"/>
      <c r="S72" s="984"/>
      <c r="T72" s="984"/>
      <c r="U72" s="984"/>
      <c r="V72" s="984">
        <v>11</v>
      </c>
      <c r="W72" s="984"/>
      <c r="X72" s="984"/>
      <c r="Y72" s="984"/>
      <c r="Z72" s="984"/>
      <c r="AA72" s="984">
        <v>1</v>
      </c>
      <c r="AB72" s="984"/>
      <c r="AC72" s="984"/>
      <c r="AD72" s="984"/>
      <c r="AE72" s="984"/>
      <c r="AF72" s="984">
        <v>1</v>
      </c>
      <c r="AG72" s="984"/>
      <c r="AH72" s="984"/>
      <c r="AI72" s="984"/>
      <c r="AJ72" s="984"/>
      <c r="AK72" s="984" t="s">
        <v>487</v>
      </c>
      <c r="AL72" s="984"/>
      <c r="AM72" s="984"/>
      <c r="AN72" s="984"/>
      <c r="AO72" s="984"/>
      <c r="AP72" s="984" t="s">
        <v>487</v>
      </c>
      <c r="AQ72" s="984"/>
      <c r="AR72" s="984"/>
      <c r="AS72" s="984"/>
      <c r="AT72" s="984"/>
      <c r="AU72" s="984" t="s">
        <v>545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551</v>
      </c>
      <c r="C73" s="988"/>
      <c r="D73" s="988"/>
      <c r="E73" s="988"/>
      <c r="F73" s="988"/>
      <c r="G73" s="988"/>
      <c r="H73" s="988"/>
      <c r="I73" s="988"/>
      <c r="J73" s="988"/>
      <c r="K73" s="988"/>
      <c r="L73" s="988"/>
      <c r="M73" s="988"/>
      <c r="N73" s="988"/>
      <c r="O73" s="988"/>
      <c r="P73" s="989"/>
      <c r="Q73" s="990">
        <v>846</v>
      </c>
      <c r="R73" s="984"/>
      <c r="S73" s="984"/>
      <c r="T73" s="984"/>
      <c r="U73" s="984"/>
      <c r="V73" s="984">
        <v>789</v>
      </c>
      <c r="W73" s="984"/>
      <c r="X73" s="984"/>
      <c r="Y73" s="984"/>
      <c r="Z73" s="984"/>
      <c r="AA73" s="984">
        <v>57</v>
      </c>
      <c r="AB73" s="984"/>
      <c r="AC73" s="984"/>
      <c r="AD73" s="984"/>
      <c r="AE73" s="984"/>
      <c r="AF73" s="984">
        <v>57</v>
      </c>
      <c r="AG73" s="984"/>
      <c r="AH73" s="984"/>
      <c r="AI73" s="984"/>
      <c r="AJ73" s="984"/>
      <c r="AK73" s="984">
        <v>374</v>
      </c>
      <c r="AL73" s="984"/>
      <c r="AM73" s="984"/>
      <c r="AN73" s="984"/>
      <c r="AO73" s="984"/>
      <c r="AP73" s="984" t="s">
        <v>487</v>
      </c>
      <c r="AQ73" s="984"/>
      <c r="AR73" s="984"/>
      <c r="AS73" s="984"/>
      <c r="AT73" s="984"/>
      <c r="AU73" s="984" t="s">
        <v>545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552</v>
      </c>
      <c r="C74" s="988"/>
      <c r="D74" s="988"/>
      <c r="E74" s="988"/>
      <c r="F74" s="988"/>
      <c r="G74" s="988"/>
      <c r="H74" s="988"/>
      <c r="I74" s="988"/>
      <c r="J74" s="988"/>
      <c r="K74" s="988"/>
      <c r="L74" s="988"/>
      <c r="M74" s="988"/>
      <c r="N74" s="988"/>
      <c r="O74" s="988"/>
      <c r="P74" s="989"/>
      <c r="Q74" s="990">
        <v>1238</v>
      </c>
      <c r="R74" s="984"/>
      <c r="S74" s="984"/>
      <c r="T74" s="984"/>
      <c r="U74" s="984"/>
      <c r="V74" s="984">
        <v>1143</v>
      </c>
      <c r="W74" s="984"/>
      <c r="X74" s="984"/>
      <c r="Y74" s="984"/>
      <c r="Z74" s="984"/>
      <c r="AA74" s="984">
        <v>95</v>
      </c>
      <c r="AB74" s="984"/>
      <c r="AC74" s="984"/>
      <c r="AD74" s="984"/>
      <c r="AE74" s="984"/>
      <c r="AF74" s="984">
        <v>95</v>
      </c>
      <c r="AG74" s="984"/>
      <c r="AH74" s="984"/>
      <c r="AI74" s="984"/>
      <c r="AJ74" s="984"/>
      <c r="AK74" s="984" t="s">
        <v>487</v>
      </c>
      <c r="AL74" s="984"/>
      <c r="AM74" s="984"/>
      <c r="AN74" s="984"/>
      <c r="AO74" s="984"/>
      <c r="AP74" s="984" t="s">
        <v>487</v>
      </c>
      <c r="AQ74" s="984"/>
      <c r="AR74" s="984"/>
      <c r="AS74" s="984"/>
      <c r="AT74" s="984"/>
      <c r="AU74" s="984" t="s">
        <v>545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553</v>
      </c>
      <c r="C75" s="988"/>
      <c r="D75" s="988"/>
      <c r="E75" s="988"/>
      <c r="F75" s="988"/>
      <c r="G75" s="988"/>
      <c r="H75" s="988"/>
      <c r="I75" s="988"/>
      <c r="J75" s="988"/>
      <c r="K75" s="988"/>
      <c r="L75" s="988"/>
      <c r="M75" s="988"/>
      <c r="N75" s="988"/>
      <c r="O75" s="988"/>
      <c r="P75" s="989"/>
      <c r="Q75" s="991">
        <v>286479</v>
      </c>
      <c r="R75" s="992"/>
      <c r="S75" s="992"/>
      <c r="T75" s="992"/>
      <c r="U75" s="993"/>
      <c r="V75" s="994">
        <v>283821</v>
      </c>
      <c r="W75" s="992"/>
      <c r="X75" s="992"/>
      <c r="Y75" s="992"/>
      <c r="Z75" s="993"/>
      <c r="AA75" s="994">
        <v>2657</v>
      </c>
      <c r="AB75" s="992"/>
      <c r="AC75" s="992"/>
      <c r="AD75" s="992"/>
      <c r="AE75" s="993"/>
      <c r="AF75" s="994">
        <v>2657</v>
      </c>
      <c r="AG75" s="992"/>
      <c r="AH75" s="992"/>
      <c r="AI75" s="992"/>
      <c r="AJ75" s="993"/>
      <c r="AK75" s="994">
        <v>1846</v>
      </c>
      <c r="AL75" s="992"/>
      <c r="AM75" s="992"/>
      <c r="AN75" s="992"/>
      <c r="AO75" s="993"/>
      <c r="AP75" s="994" t="s">
        <v>487</v>
      </c>
      <c r="AQ75" s="992"/>
      <c r="AR75" s="992"/>
      <c r="AS75" s="992"/>
      <c r="AT75" s="993"/>
      <c r="AU75" s="994" t="s">
        <v>545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555</v>
      </c>
      <c r="C76" s="988"/>
      <c r="D76" s="988"/>
      <c r="E76" s="988"/>
      <c r="F76" s="988"/>
      <c r="G76" s="988"/>
      <c r="H76" s="988"/>
      <c r="I76" s="988"/>
      <c r="J76" s="988"/>
      <c r="K76" s="988"/>
      <c r="L76" s="988"/>
      <c r="M76" s="988"/>
      <c r="N76" s="988"/>
      <c r="O76" s="988"/>
      <c r="P76" s="989"/>
      <c r="Q76" s="991">
        <v>409</v>
      </c>
      <c r="R76" s="992"/>
      <c r="S76" s="992"/>
      <c r="T76" s="992"/>
      <c r="U76" s="993"/>
      <c r="V76" s="994">
        <v>390</v>
      </c>
      <c r="W76" s="992"/>
      <c r="X76" s="992"/>
      <c r="Y76" s="992"/>
      <c r="Z76" s="993"/>
      <c r="AA76" s="994">
        <v>19</v>
      </c>
      <c r="AB76" s="992"/>
      <c r="AC76" s="992"/>
      <c r="AD76" s="992"/>
      <c r="AE76" s="993"/>
      <c r="AF76" s="994">
        <v>19</v>
      </c>
      <c r="AG76" s="992"/>
      <c r="AH76" s="992"/>
      <c r="AI76" s="992"/>
      <c r="AJ76" s="993"/>
      <c r="AK76" s="994" t="s">
        <v>487</v>
      </c>
      <c r="AL76" s="992"/>
      <c r="AM76" s="992"/>
      <c r="AN76" s="992"/>
      <c r="AO76" s="993"/>
      <c r="AP76" s="994">
        <v>439</v>
      </c>
      <c r="AQ76" s="992"/>
      <c r="AR76" s="992"/>
      <c r="AS76" s="992"/>
      <c r="AT76" s="993"/>
      <c r="AU76" s="994">
        <v>97</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554</v>
      </c>
      <c r="C77" s="988"/>
      <c r="D77" s="988"/>
      <c r="E77" s="988"/>
      <c r="F77" s="988"/>
      <c r="G77" s="988"/>
      <c r="H77" s="988"/>
      <c r="I77" s="988"/>
      <c r="J77" s="988"/>
      <c r="K77" s="988"/>
      <c r="L77" s="988"/>
      <c r="M77" s="988"/>
      <c r="N77" s="988"/>
      <c r="O77" s="988"/>
      <c r="P77" s="989"/>
      <c r="Q77" s="991">
        <v>755</v>
      </c>
      <c r="R77" s="992"/>
      <c r="S77" s="992"/>
      <c r="T77" s="992"/>
      <c r="U77" s="993"/>
      <c r="V77" s="994">
        <v>689</v>
      </c>
      <c r="W77" s="992"/>
      <c r="X77" s="992"/>
      <c r="Y77" s="992"/>
      <c r="Z77" s="993"/>
      <c r="AA77" s="994">
        <v>66</v>
      </c>
      <c r="AB77" s="992"/>
      <c r="AC77" s="992"/>
      <c r="AD77" s="992"/>
      <c r="AE77" s="993"/>
      <c r="AF77" s="994">
        <v>66</v>
      </c>
      <c r="AG77" s="992"/>
      <c r="AH77" s="992"/>
      <c r="AI77" s="992"/>
      <c r="AJ77" s="993"/>
      <c r="AK77" s="994">
        <v>0</v>
      </c>
      <c r="AL77" s="992"/>
      <c r="AM77" s="992"/>
      <c r="AN77" s="992"/>
      <c r="AO77" s="993"/>
      <c r="AP77" s="994" t="s">
        <v>487</v>
      </c>
      <c r="AQ77" s="992"/>
      <c r="AR77" s="992"/>
      <c r="AS77" s="992"/>
      <c r="AT77" s="993"/>
      <c r="AU77" s="994" t="s">
        <v>545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3217</v>
      </c>
      <c r="AG88" s="972"/>
      <c r="AH88" s="972"/>
      <c r="AI88" s="972"/>
      <c r="AJ88" s="972"/>
      <c r="AK88" s="976"/>
      <c r="AL88" s="976"/>
      <c r="AM88" s="976"/>
      <c r="AN88" s="976"/>
      <c r="AO88" s="976"/>
      <c r="AP88" s="972">
        <v>439</v>
      </c>
      <c r="AQ88" s="972"/>
      <c r="AR88" s="972"/>
      <c r="AS88" s="972"/>
      <c r="AT88" s="972"/>
      <c r="AU88" s="972">
        <v>97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376</v>
      </c>
      <c r="CS102" s="966"/>
      <c r="CT102" s="966"/>
      <c r="CU102" s="966"/>
      <c r="CV102" s="967"/>
      <c r="CW102" s="965">
        <v>100</v>
      </c>
      <c r="CX102" s="966"/>
      <c r="CY102" s="966"/>
      <c r="CZ102" s="966"/>
      <c r="DA102" s="967"/>
      <c r="DB102" s="965" t="s">
        <v>545</v>
      </c>
      <c r="DC102" s="966"/>
      <c r="DD102" s="966"/>
      <c r="DE102" s="966"/>
      <c r="DF102" s="967"/>
      <c r="DG102" s="965" t="s">
        <v>545</v>
      </c>
      <c r="DH102" s="966"/>
      <c r="DI102" s="966"/>
      <c r="DJ102" s="966"/>
      <c r="DK102" s="967"/>
      <c r="DL102" s="965" t="s">
        <v>545</v>
      </c>
      <c r="DM102" s="966"/>
      <c r="DN102" s="966"/>
      <c r="DO102" s="966"/>
      <c r="DP102" s="967"/>
      <c r="DQ102" s="965" t="s">
        <v>545</v>
      </c>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4146410</v>
      </c>
      <c r="AB110" s="902"/>
      <c r="AC110" s="902"/>
      <c r="AD110" s="902"/>
      <c r="AE110" s="903"/>
      <c r="AF110" s="904">
        <v>4014814</v>
      </c>
      <c r="AG110" s="902"/>
      <c r="AH110" s="902"/>
      <c r="AI110" s="902"/>
      <c r="AJ110" s="903"/>
      <c r="AK110" s="904">
        <v>3810881</v>
      </c>
      <c r="AL110" s="902"/>
      <c r="AM110" s="902"/>
      <c r="AN110" s="902"/>
      <c r="AO110" s="903"/>
      <c r="AP110" s="905">
        <v>23.8</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33072984</v>
      </c>
      <c r="BR110" s="855"/>
      <c r="BS110" s="855"/>
      <c r="BT110" s="855"/>
      <c r="BU110" s="855"/>
      <c r="BV110" s="855">
        <v>30392703</v>
      </c>
      <c r="BW110" s="855"/>
      <c r="BX110" s="855"/>
      <c r="BY110" s="855"/>
      <c r="BZ110" s="855"/>
      <c r="CA110" s="855">
        <v>28723712</v>
      </c>
      <c r="CB110" s="855"/>
      <c r="CC110" s="855"/>
      <c r="CD110" s="855"/>
      <c r="CE110" s="855"/>
      <c r="CF110" s="879">
        <v>179.1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20160825</v>
      </c>
      <c r="BR112" s="830"/>
      <c r="BS112" s="830"/>
      <c r="BT112" s="830"/>
      <c r="BU112" s="830"/>
      <c r="BV112" s="830">
        <v>18493955</v>
      </c>
      <c r="BW112" s="830"/>
      <c r="BX112" s="830"/>
      <c r="BY112" s="830"/>
      <c r="BZ112" s="830"/>
      <c r="CA112" s="830">
        <v>18226048</v>
      </c>
      <c r="CB112" s="830"/>
      <c r="CC112" s="830"/>
      <c r="CD112" s="830"/>
      <c r="CE112" s="830"/>
      <c r="CF112" s="888">
        <v>113.7</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1468714</v>
      </c>
      <c r="AB113" s="932"/>
      <c r="AC113" s="932"/>
      <c r="AD113" s="932"/>
      <c r="AE113" s="933"/>
      <c r="AF113" s="934">
        <v>1389375</v>
      </c>
      <c r="AG113" s="932"/>
      <c r="AH113" s="932"/>
      <c r="AI113" s="932"/>
      <c r="AJ113" s="933"/>
      <c r="AK113" s="934">
        <v>1786004</v>
      </c>
      <c r="AL113" s="932"/>
      <c r="AM113" s="932"/>
      <c r="AN113" s="932"/>
      <c r="AO113" s="933"/>
      <c r="AP113" s="935">
        <v>11.1</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147195</v>
      </c>
      <c r="BR113" s="830"/>
      <c r="BS113" s="830"/>
      <c r="BT113" s="830"/>
      <c r="BU113" s="830"/>
      <c r="BV113" s="830">
        <v>115799</v>
      </c>
      <c r="BW113" s="830"/>
      <c r="BX113" s="830"/>
      <c r="BY113" s="830"/>
      <c r="BZ113" s="830"/>
      <c r="CA113" s="830">
        <v>97122</v>
      </c>
      <c r="CB113" s="830"/>
      <c r="CC113" s="830"/>
      <c r="CD113" s="830"/>
      <c r="CE113" s="830"/>
      <c r="CF113" s="888">
        <v>0.6</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46369</v>
      </c>
      <c r="AB114" s="793"/>
      <c r="AC114" s="793"/>
      <c r="AD114" s="793"/>
      <c r="AE114" s="794"/>
      <c r="AF114" s="795">
        <v>32784</v>
      </c>
      <c r="AG114" s="793"/>
      <c r="AH114" s="793"/>
      <c r="AI114" s="793"/>
      <c r="AJ114" s="794"/>
      <c r="AK114" s="795">
        <v>19606</v>
      </c>
      <c r="AL114" s="793"/>
      <c r="AM114" s="793"/>
      <c r="AN114" s="793"/>
      <c r="AO114" s="794"/>
      <c r="AP114" s="837">
        <v>0.1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236777</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5661493</v>
      </c>
      <c r="AB117" s="916"/>
      <c r="AC117" s="916"/>
      <c r="AD117" s="916"/>
      <c r="AE117" s="917"/>
      <c r="AF117" s="918">
        <v>5436973</v>
      </c>
      <c r="AG117" s="916"/>
      <c r="AH117" s="916"/>
      <c r="AI117" s="916"/>
      <c r="AJ117" s="917"/>
      <c r="AK117" s="918">
        <v>5616491</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53617781</v>
      </c>
      <c r="BR119" s="858"/>
      <c r="BS119" s="858"/>
      <c r="BT119" s="858"/>
      <c r="BU119" s="858"/>
      <c r="BV119" s="858">
        <v>49002457</v>
      </c>
      <c r="BW119" s="858"/>
      <c r="BX119" s="858"/>
      <c r="BY119" s="858"/>
      <c r="BZ119" s="858"/>
      <c r="CA119" s="858">
        <v>47046882</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9003929</v>
      </c>
      <c r="BR120" s="855"/>
      <c r="BS120" s="855"/>
      <c r="BT120" s="855"/>
      <c r="BU120" s="855"/>
      <c r="BV120" s="855">
        <v>11078231</v>
      </c>
      <c r="BW120" s="855"/>
      <c r="BX120" s="855"/>
      <c r="BY120" s="855"/>
      <c r="BZ120" s="855"/>
      <c r="CA120" s="855">
        <v>12349096</v>
      </c>
      <c r="CB120" s="855"/>
      <c r="CC120" s="855"/>
      <c r="CD120" s="855"/>
      <c r="CE120" s="855"/>
      <c r="CF120" s="879">
        <v>77</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17231502</v>
      </c>
      <c r="DH120" s="855"/>
      <c r="DI120" s="855"/>
      <c r="DJ120" s="855"/>
      <c r="DK120" s="855"/>
      <c r="DL120" s="855">
        <v>15845022</v>
      </c>
      <c r="DM120" s="855"/>
      <c r="DN120" s="855"/>
      <c r="DO120" s="855"/>
      <c r="DP120" s="855"/>
      <c r="DQ120" s="855">
        <v>15166775</v>
      </c>
      <c r="DR120" s="855"/>
      <c r="DS120" s="855"/>
      <c r="DT120" s="855"/>
      <c r="DU120" s="855"/>
      <c r="DV120" s="856">
        <v>94.6</v>
      </c>
      <c r="DW120" s="856"/>
      <c r="DX120" s="856"/>
      <c r="DY120" s="856"/>
      <c r="DZ120" s="857"/>
    </row>
    <row r="121" spans="1:130" s="224" customFormat="1" ht="26.25" customHeight="1" x14ac:dyDescent="0.2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31464</v>
      </c>
      <c r="BR121" s="830"/>
      <c r="BS121" s="830"/>
      <c r="BT121" s="830"/>
      <c r="BU121" s="830"/>
      <c r="BV121" s="830">
        <v>5836</v>
      </c>
      <c r="BW121" s="830"/>
      <c r="BX121" s="830"/>
      <c r="BY121" s="830"/>
      <c r="BZ121" s="830"/>
      <c r="CA121" s="830">
        <v>5349</v>
      </c>
      <c r="CB121" s="830"/>
      <c r="CC121" s="830"/>
      <c r="CD121" s="830"/>
      <c r="CE121" s="830"/>
      <c r="CF121" s="888">
        <v>0</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2679534</v>
      </c>
      <c r="DH121" s="830"/>
      <c r="DI121" s="830"/>
      <c r="DJ121" s="830"/>
      <c r="DK121" s="830"/>
      <c r="DL121" s="830">
        <v>2465769</v>
      </c>
      <c r="DM121" s="830"/>
      <c r="DN121" s="830"/>
      <c r="DO121" s="830"/>
      <c r="DP121" s="830"/>
      <c r="DQ121" s="830">
        <v>2770401</v>
      </c>
      <c r="DR121" s="830"/>
      <c r="DS121" s="830"/>
      <c r="DT121" s="830"/>
      <c r="DU121" s="830"/>
      <c r="DV121" s="807">
        <v>17.3</v>
      </c>
      <c r="DW121" s="807"/>
      <c r="DX121" s="807"/>
      <c r="DY121" s="807"/>
      <c r="DZ121" s="808"/>
    </row>
    <row r="122" spans="1:130" s="224" customFormat="1" ht="26.25" customHeight="1" x14ac:dyDescent="0.2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39351014</v>
      </c>
      <c r="BR122" s="858"/>
      <c r="BS122" s="858"/>
      <c r="BT122" s="858"/>
      <c r="BU122" s="858"/>
      <c r="BV122" s="858">
        <v>37265673</v>
      </c>
      <c r="BW122" s="858"/>
      <c r="BX122" s="858"/>
      <c r="BY122" s="858"/>
      <c r="BZ122" s="858"/>
      <c r="CA122" s="858">
        <v>34752887</v>
      </c>
      <c r="CB122" s="858"/>
      <c r="CC122" s="858"/>
      <c r="CD122" s="858"/>
      <c r="CE122" s="858"/>
      <c r="CF122" s="859">
        <v>216.7</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v>249789</v>
      </c>
      <c r="DH122" s="830"/>
      <c r="DI122" s="830"/>
      <c r="DJ122" s="830"/>
      <c r="DK122" s="830"/>
      <c r="DL122" s="830">
        <v>183164</v>
      </c>
      <c r="DM122" s="830"/>
      <c r="DN122" s="830"/>
      <c r="DO122" s="830"/>
      <c r="DP122" s="830"/>
      <c r="DQ122" s="830">
        <v>288872</v>
      </c>
      <c r="DR122" s="830"/>
      <c r="DS122" s="830"/>
      <c r="DT122" s="830"/>
      <c r="DU122" s="830"/>
      <c r="DV122" s="807">
        <v>1.8</v>
      </c>
      <c r="DW122" s="807"/>
      <c r="DX122" s="807"/>
      <c r="DY122" s="807"/>
      <c r="DZ122" s="808"/>
    </row>
    <row r="123" spans="1:130" s="224" customFormat="1" ht="26.25" customHeight="1" x14ac:dyDescent="0.2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48386407</v>
      </c>
      <c r="BR123" s="846"/>
      <c r="BS123" s="846"/>
      <c r="BT123" s="846"/>
      <c r="BU123" s="846"/>
      <c r="BV123" s="846">
        <v>48349740</v>
      </c>
      <c r="BW123" s="846"/>
      <c r="BX123" s="846"/>
      <c r="BY123" s="846"/>
      <c r="BZ123" s="846"/>
      <c r="CA123" s="846">
        <v>47107332</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31.6</v>
      </c>
      <c r="BR124" s="844"/>
      <c r="BS124" s="844"/>
      <c r="BT124" s="844"/>
      <c r="BU124" s="844"/>
      <c r="BV124" s="844">
        <v>4.0999999999999996</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15031</v>
      </c>
      <c r="AB128" s="814"/>
      <c r="AC128" s="814"/>
      <c r="AD128" s="814"/>
      <c r="AE128" s="815"/>
      <c r="AF128" s="816">
        <v>14837</v>
      </c>
      <c r="AG128" s="814"/>
      <c r="AH128" s="814"/>
      <c r="AI128" s="814"/>
      <c r="AJ128" s="815"/>
      <c r="AK128" s="816">
        <v>14708</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12.52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20358667</v>
      </c>
      <c r="AB129" s="793"/>
      <c r="AC129" s="793"/>
      <c r="AD129" s="793"/>
      <c r="AE129" s="794"/>
      <c r="AF129" s="795">
        <v>19543102</v>
      </c>
      <c r="AG129" s="793"/>
      <c r="AH129" s="793"/>
      <c r="AI129" s="793"/>
      <c r="AJ129" s="794"/>
      <c r="AK129" s="795">
        <v>19508748</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17.52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3817810</v>
      </c>
      <c r="AB130" s="793"/>
      <c r="AC130" s="793"/>
      <c r="AD130" s="793"/>
      <c r="AE130" s="794"/>
      <c r="AF130" s="795">
        <v>3641768</v>
      </c>
      <c r="AG130" s="793"/>
      <c r="AH130" s="793"/>
      <c r="AI130" s="793"/>
      <c r="AJ130" s="794"/>
      <c r="AK130" s="795">
        <v>3474435</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11.8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16540857</v>
      </c>
      <c r="AB131" s="777"/>
      <c r="AC131" s="777"/>
      <c r="AD131" s="777"/>
      <c r="AE131" s="778"/>
      <c r="AF131" s="779">
        <v>15901334</v>
      </c>
      <c r="AG131" s="777"/>
      <c r="AH131" s="777"/>
      <c r="AI131" s="777"/>
      <c r="AJ131" s="778"/>
      <c r="AK131" s="779">
        <v>16034313</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11.055364300000001</v>
      </c>
      <c r="AB132" s="758"/>
      <c r="AC132" s="758"/>
      <c r="AD132" s="758"/>
      <c r="AE132" s="759"/>
      <c r="AF132" s="760">
        <v>11.196343649999999</v>
      </c>
      <c r="AG132" s="758"/>
      <c r="AH132" s="758"/>
      <c r="AI132" s="758"/>
      <c r="AJ132" s="759"/>
      <c r="AK132" s="760">
        <v>13.267472079999999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11.7</v>
      </c>
      <c r="AB133" s="737"/>
      <c r="AC133" s="737"/>
      <c r="AD133" s="737"/>
      <c r="AE133" s="738"/>
      <c r="AF133" s="736">
        <v>11.6</v>
      </c>
      <c r="AG133" s="737"/>
      <c r="AH133" s="737"/>
      <c r="AI133" s="737"/>
      <c r="AJ133" s="738"/>
      <c r="AK133" s="736">
        <v>11.8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l7VZFqsbf+Ns4ymjuRPRM48pPjCoBFXtsWjnvtA/c3eIXE+lkMHlX53SQcgq/hmfnScD+fBrGP5XazvMzV6Q==" saltValue="DeMSzRLgiBBVjUgXtNEO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 bottom="0" header="0" footer="0"/>
  <pageSetup paperSize="8" scale="4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475</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QJ3p0PCDb7pAb6FILq8aGTa+LQXNg8jdipE1blg4HPznwzRi6KvZhUNIWr5bWgtX6bR+KP8qnFGo09y7ucvn9g==" saltValue="K1PBQd/QGLkO0pWZMEf7uw==" spinCount="100000" sheet="1" objects="1" scenarios="1"/>
  <dataConsolidate/>
  <phoneticPr fontId="2"/>
  <printOptions horizontalCentered="1" verticalCentered="1"/>
  <pageMargins left="0" right="0" top="0" bottom="0" header="0" footer="0"/>
  <pageSetup paperSize="8" scale="62"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U40" sqref="U40:BC40"/>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88/sZVZj54c01I2Cg8GYEvn1YWTz0iJ5nNKyjrnfhnZXWuB44sDWYVihRi8Q07b1MAYL0aa0fREOSmeb8bl6Gw==" saltValue="eZJ1HPG3mTyla6J7OVq3l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5" sqref="A5"/>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477</v>
      </c>
      <c r="AL6" s="260"/>
      <c r="AM6" s="260"/>
      <c r="AN6" s="260"/>
    </row>
    <row r="7" spans="1:46" ht="13.5" customHeight="1" x14ac:dyDescent="0.25">
      <c r="A7" s="259"/>
      <c r="AK7" s="262"/>
      <c r="AL7" s="263"/>
      <c r="AM7" s="263"/>
      <c r="AN7" s="264"/>
      <c r="AO7" s="1131" t="s">
        <v>478</v>
      </c>
      <c r="AP7" s="265"/>
      <c r="AQ7" s="266" t="s">
        <v>479</v>
      </c>
      <c r="AR7" s="267"/>
    </row>
    <row r="8" spans="1:46" ht="12.75" x14ac:dyDescent="0.25">
      <c r="A8" s="259"/>
      <c r="AK8" s="268"/>
      <c r="AL8" s="269"/>
      <c r="AM8" s="269"/>
      <c r="AN8" s="270"/>
      <c r="AO8" s="1132"/>
      <c r="AP8" s="271" t="s">
        <v>480</v>
      </c>
      <c r="AQ8" s="272" t="s">
        <v>481</v>
      </c>
      <c r="AR8" s="273" t="s">
        <v>482</v>
      </c>
    </row>
    <row r="9" spans="1:46" ht="12.75" x14ac:dyDescent="0.25">
      <c r="A9" s="259"/>
      <c r="AK9" s="1143" t="s">
        <v>483</v>
      </c>
      <c r="AL9" s="1144"/>
      <c r="AM9" s="1144"/>
      <c r="AN9" s="1145"/>
      <c r="AO9" s="274">
        <v>5451154</v>
      </c>
      <c r="AP9" s="274">
        <v>102235</v>
      </c>
      <c r="AQ9" s="275">
        <v>88459</v>
      </c>
      <c r="AR9" s="276">
        <v>15.6</v>
      </c>
    </row>
    <row r="10" spans="1:46" ht="13.5" customHeight="1" x14ac:dyDescent="0.25">
      <c r="A10" s="259"/>
      <c r="AK10" s="1143" t="s">
        <v>484</v>
      </c>
      <c r="AL10" s="1144"/>
      <c r="AM10" s="1144"/>
      <c r="AN10" s="1145"/>
      <c r="AO10" s="277">
        <v>36040</v>
      </c>
      <c r="AP10" s="277">
        <v>676</v>
      </c>
      <c r="AQ10" s="278">
        <v>6814</v>
      </c>
      <c r="AR10" s="279">
        <v>-90.1</v>
      </c>
    </row>
    <row r="11" spans="1:46" ht="13.5" customHeight="1" x14ac:dyDescent="0.25">
      <c r="A11" s="259"/>
      <c r="AK11" s="1143" t="s">
        <v>485</v>
      </c>
      <c r="AL11" s="1144"/>
      <c r="AM11" s="1144"/>
      <c r="AN11" s="1145"/>
      <c r="AO11" s="277">
        <v>105464</v>
      </c>
      <c r="AP11" s="277">
        <v>1978</v>
      </c>
      <c r="AQ11" s="278">
        <v>1610</v>
      </c>
      <c r="AR11" s="279">
        <v>22.9</v>
      </c>
    </row>
    <row r="12" spans="1:46" ht="13.5" customHeight="1" x14ac:dyDescent="0.25">
      <c r="A12" s="259"/>
      <c r="AK12" s="1143" t="s">
        <v>486</v>
      </c>
      <c r="AL12" s="1144"/>
      <c r="AM12" s="1144"/>
      <c r="AN12" s="1145"/>
      <c r="AO12" s="277" t="s">
        <v>487</v>
      </c>
      <c r="AP12" s="277" t="s">
        <v>487</v>
      </c>
      <c r="AQ12" s="278">
        <v>24</v>
      </c>
      <c r="AR12" s="279" t="s">
        <v>487</v>
      </c>
    </row>
    <row r="13" spans="1:46" ht="13.5" customHeight="1" x14ac:dyDescent="0.25">
      <c r="A13" s="259"/>
      <c r="AK13" s="1143" t="s">
        <v>488</v>
      </c>
      <c r="AL13" s="1144"/>
      <c r="AM13" s="1144"/>
      <c r="AN13" s="1145"/>
      <c r="AO13" s="277">
        <v>242356</v>
      </c>
      <c r="AP13" s="277">
        <v>4545</v>
      </c>
      <c r="AQ13" s="278">
        <v>3854</v>
      </c>
      <c r="AR13" s="279">
        <v>17.899999999999999</v>
      </c>
    </row>
    <row r="14" spans="1:46" ht="13.5" customHeight="1" x14ac:dyDescent="0.25">
      <c r="A14" s="259"/>
      <c r="AK14" s="1143" t="s">
        <v>489</v>
      </c>
      <c r="AL14" s="1144"/>
      <c r="AM14" s="1144"/>
      <c r="AN14" s="1145"/>
      <c r="AO14" s="277">
        <v>152150</v>
      </c>
      <c r="AP14" s="277">
        <v>2854</v>
      </c>
      <c r="AQ14" s="278">
        <v>1979</v>
      </c>
      <c r="AR14" s="279">
        <v>44.2</v>
      </c>
    </row>
    <row r="15" spans="1:46" ht="13.5" customHeight="1" x14ac:dyDescent="0.25">
      <c r="A15" s="259"/>
      <c r="AK15" s="1146" t="s">
        <v>490</v>
      </c>
      <c r="AL15" s="1147"/>
      <c r="AM15" s="1147"/>
      <c r="AN15" s="1148"/>
      <c r="AO15" s="277">
        <v>-426822</v>
      </c>
      <c r="AP15" s="277">
        <v>-8005</v>
      </c>
      <c r="AQ15" s="278">
        <v>-5062</v>
      </c>
      <c r="AR15" s="279">
        <v>58.1</v>
      </c>
    </row>
    <row r="16" spans="1:46" ht="12.75" x14ac:dyDescent="0.25">
      <c r="A16" s="259"/>
      <c r="AK16" s="1146" t="s">
        <v>177</v>
      </c>
      <c r="AL16" s="1147"/>
      <c r="AM16" s="1147"/>
      <c r="AN16" s="1148"/>
      <c r="AO16" s="277">
        <v>5560342</v>
      </c>
      <c r="AP16" s="277">
        <v>104282</v>
      </c>
      <c r="AQ16" s="278">
        <v>97678</v>
      </c>
      <c r="AR16" s="279">
        <v>6.8</v>
      </c>
    </row>
    <row r="17" spans="1:46" ht="12.75" x14ac:dyDescent="0.25">
      <c r="A17" s="259"/>
    </row>
    <row r="18" spans="1:46" ht="12.75" x14ac:dyDescent="0.25">
      <c r="A18" s="259"/>
      <c r="AQ18" s="280"/>
      <c r="AR18" s="280"/>
    </row>
    <row r="19" spans="1:46" ht="12.75" x14ac:dyDescent="0.25">
      <c r="A19" s="259"/>
      <c r="AK19" s="255" t="s">
        <v>491</v>
      </c>
    </row>
    <row r="20" spans="1:46" ht="12.75" x14ac:dyDescent="0.25">
      <c r="A20" s="259"/>
      <c r="AK20" s="281"/>
      <c r="AL20" s="282"/>
      <c r="AM20" s="282"/>
      <c r="AN20" s="283"/>
      <c r="AO20" s="284" t="s">
        <v>492</v>
      </c>
      <c r="AP20" s="285" t="s">
        <v>493</v>
      </c>
      <c r="AQ20" s="286" t="s">
        <v>494</v>
      </c>
      <c r="AR20" s="287"/>
    </row>
    <row r="21" spans="1:46" s="260" customFormat="1" ht="12.75" x14ac:dyDescent="0.25">
      <c r="A21" s="288"/>
      <c r="AK21" s="1149" t="s">
        <v>495</v>
      </c>
      <c r="AL21" s="1150"/>
      <c r="AM21" s="1150"/>
      <c r="AN21" s="1151"/>
      <c r="AO21" s="289">
        <v>11.37</v>
      </c>
      <c r="AP21" s="290">
        <v>8.7899999999999991</v>
      </c>
      <c r="AQ21" s="291">
        <v>2.58</v>
      </c>
      <c r="AS21" s="292"/>
      <c r="AT21" s="288"/>
    </row>
    <row r="22" spans="1:46" s="260" customFormat="1" ht="12.75" x14ac:dyDescent="0.25">
      <c r="A22" s="288"/>
      <c r="AK22" s="1149" t="s">
        <v>496</v>
      </c>
      <c r="AL22" s="1150"/>
      <c r="AM22" s="1150"/>
      <c r="AN22" s="1151"/>
      <c r="AO22" s="293">
        <v>93.1</v>
      </c>
      <c r="AP22" s="294">
        <v>97.7</v>
      </c>
      <c r="AQ22" s="295">
        <v>-4.5999999999999996</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499</v>
      </c>
      <c r="AL29" s="260"/>
      <c r="AM29" s="260"/>
      <c r="AN29" s="260"/>
      <c r="AS29" s="302"/>
    </row>
    <row r="30" spans="1:46" ht="13.5" customHeight="1" x14ac:dyDescent="0.25">
      <c r="A30" s="259"/>
      <c r="AK30" s="262"/>
      <c r="AL30" s="263"/>
      <c r="AM30" s="263"/>
      <c r="AN30" s="264"/>
      <c r="AO30" s="1131" t="s">
        <v>478</v>
      </c>
      <c r="AP30" s="265"/>
      <c r="AQ30" s="266" t="s">
        <v>479</v>
      </c>
      <c r="AR30" s="267"/>
    </row>
    <row r="31" spans="1:46" ht="12.75" x14ac:dyDescent="0.25">
      <c r="A31" s="259"/>
      <c r="AK31" s="268"/>
      <c r="AL31" s="269"/>
      <c r="AM31" s="269"/>
      <c r="AN31" s="270"/>
      <c r="AO31" s="1132"/>
      <c r="AP31" s="271" t="s">
        <v>480</v>
      </c>
      <c r="AQ31" s="272" t="s">
        <v>481</v>
      </c>
      <c r="AR31" s="273" t="s">
        <v>482</v>
      </c>
    </row>
    <row r="32" spans="1:46" ht="27" customHeight="1" x14ac:dyDescent="0.25">
      <c r="A32" s="259"/>
      <c r="AK32" s="1133" t="s">
        <v>500</v>
      </c>
      <c r="AL32" s="1134"/>
      <c r="AM32" s="1134"/>
      <c r="AN32" s="1135"/>
      <c r="AO32" s="303">
        <v>3810881</v>
      </c>
      <c r="AP32" s="303">
        <v>71472</v>
      </c>
      <c r="AQ32" s="304">
        <v>63215</v>
      </c>
      <c r="AR32" s="305">
        <v>13.1</v>
      </c>
    </row>
    <row r="33" spans="1:46" ht="13.5" customHeight="1" x14ac:dyDescent="0.25">
      <c r="A33" s="259"/>
      <c r="AK33" s="1133" t="s">
        <v>501</v>
      </c>
      <c r="AL33" s="1134"/>
      <c r="AM33" s="1134"/>
      <c r="AN33" s="1135"/>
      <c r="AO33" s="303" t="s">
        <v>487</v>
      </c>
      <c r="AP33" s="303" t="s">
        <v>487</v>
      </c>
      <c r="AQ33" s="304" t="s">
        <v>487</v>
      </c>
      <c r="AR33" s="305" t="s">
        <v>487</v>
      </c>
    </row>
    <row r="34" spans="1:46" ht="27" customHeight="1" x14ac:dyDescent="0.25">
      <c r="A34" s="259"/>
      <c r="AK34" s="1133" t="s">
        <v>502</v>
      </c>
      <c r="AL34" s="1134"/>
      <c r="AM34" s="1134"/>
      <c r="AN34" s="1135"/>
      <c r="AO34" s="303" t="s">
        <v>487</v>
      </c>
      <c r="AP34" s="303" t="s">
        <v>487</v>
      </c>
      <c r="AQ34" s="304">
        <v>3</v>
      </c>
      <c r="AR34" s="305" t="s">
        <v>487</v>
      </c>
    </row>
    <row r="35" spans="1:46" ht="27" customHeight="1" x14ac:dyDescent="0.25">
      <c r="A35" s="259"/>
      <c r="AK35" s="1133" t="s">
        <v>503</v>
      </c>
      <c r="AL35" s="1134"/>
      <c r="AM35" s="1134"/>
      <c r="AN35" s="1135"/>
      <c r="AO35" s="303">
        <v>1786004</v>
      </c>
      <c r="AP35" s="303">
        <v>33496</v>
      </c>
      <c r="AQ35" s="304">
        <v>15084</v>
      </c>
      <c r="AR35" s="305">
        <v>122.1</v>
      </c>
    </row>
    <row r="36" spans="1:46" ht="27" customHeight="1" x14ac:dyDescent="0.25">
      <c r="A36" s="259"/>
      <c r="AK36" s="1133" t="s">
        <v>504</v>
      </c>
      <c r="AL36" s="1134"/>
      <c r="AM36" s="1134"/>
      <c r="AN36" s="1135"/>
      <c r="AO36" s="303">
        <v>19606</v>
      </c>
      <c r="AP36" s="303">
        <v>368</v>
      </c>
      <c r="AQ36" s="304">
        <v>1958</v>
      </c>
      <c r="AR36" s="305">
        <v>-81.2</v>
      </c>
    </row>
    <row r="37" spans="1:46" ht="13.5" customHeight="1" x14ac:dyDescent="0.25">
      <c r="A37" s="259"/>
      <c r="AK37" s="1133" t="s">
        <v>505</v>
      </c>
      <c r="AL37" s="1134"/>
      <c r="AM37" s="1134"/>
      <c r="AN37" s="1135"/>
      <c r="AO37" s="303" t="s">
        <v>487</v>
      </c>
      <c r="AP37" s="303" t="s">
        <v>487</v>
      </c>
      <c r="AQ37" s="304">
        <v>529</v>
      </c>
      <c r="AR37" s="305" t="s">
        <v>487</v>
      </c>
    </row>
    <row r="38" spans="1:46" ht="27" customHeight="1" x14ac:dyDescent="0.25">
      <c r="A38" s="259"/>
      <c r="AK38" s="1136" t="s">
        <v>506</v>
      </c>
      <c r="AL38" s="1137"/>
      <c r="AM38" s="1137"/>
      <c r="AN38" s="1138"/>
      <c r="AO38" s="306" t="s">
        <v>487</v>
      </c>
      <c r="AP38" s="306" t="s">
        <v>487</v>
      </c>
      <c r="AQ38" s="307">
        <v>2</v>
      </c>
      <c r="AR38" s="295" t="s">
        <v>487</v>
      </c>
      <c r="AS38" s="302"/>
    </row>
    <row r="39" spans="1:46" ht="12.75" x14ac:dyDescent="0.25">
      <c r="A39" s="259"/>
      <c r="AK39" s="1136" t="s">
        <v>507</v>
      </c>
      <c r="AL39" s="1137"/>
      <c r="AM39" s="1137"/>
      <c r="AN39" s="1138"/>
      <c r="AO39" s="303">
        <v>-14708</v>
      </c>
      <c r="AP39" s="303">
        <v>-276</v>
      </c>
      <c r="AQ39" s="304">
        <v>-3177</v>
      </c>
      <c r="AR39" s="305">
        <v>-91.3</v>
      </c>
      <c r="AS39" s="302"/>
    </row>
    <row r="40" spans="1:46" ht="27" customHeight="1" x14ac:dyDescent="0.25">
      <c r="A40" s="259"/>
      <c r="AK40" s="1133" t="s">
        <v>508</v>
      </c>
      <c r="AL40" s="1134"/>
      <c r="AM40" s="1134"/>
      <c r="AN40" s="1135"/>
      <c r="AO40" s="303">
        <v>-3474435</v>
      </c>
      <c r="AP40" s="303">
        <v>-65162</v>
      </c>
      <c r="AQ40" s="304">
        <v>-54547</v>
      </c>
      <c r="AR40" s="305">
        <v>19.5</v>
      </c>
      <c r="AS40" s="302"/>
    </row>
    <row r="41" spans="1:46" ht="12.75" x14ac:dyDescent="0.25">
      <c r="A41" s="259"/>
      <c r="AK41" s="1139" t="s">
        <v>287</v>
      </c>
      <c r="AL41" s="1140"/>
      <c r="AM41" s="1140"/>
      <c r="AN41" s="1141"/>
      <c r="AO41" s="303">
        <v>2127348</v>
      </c>
      <c r="AP41" s="303">
        <v>39898</v>
      </c>
      <c r="AQ41" s="304">
        <v>23067</v>
      </c>
      <c r="AR41" s="305">
        <v>73</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509</v>
      </c>
    </row>
    <row r="48" spans="1:46" ht="12.75" x14ac:dyDescent="0.25">
      <c r="A48" s="259"/>
      <c r="AK48" s="313" t="s">
        <v>510</v>
      </c>
      <c r="AL48" s="313"/>
      <c r="AM48" s="313"/>
      <c r="AN48" s="313"/>
      <c r="AO48" s="313"/>
      <c r="AP48" s="313"/>
      <c r="AQ48" s="314"/>
      <c r="AR48" s="313"/>
    </row>
    <row r="49" spans="1:44" ht="13.5" customHeight="1" x14ac:dyDescent="0.25">
      <c r="A49" s="259"/>
      <c r="AK49" s="315"/>
      <c r="AL49" s="316"/>
      <c r="AM49" s="1126" t="s">
        <v>478</v>
      </c>
      <c r="AN49" s="1128" t="s">
        <v>511</v>
      </c>
      <c r="AO49" s="1129"/>
      <c r="AP49" s="1129"/>
      <c r="AQ49" s="1129"/>
      <c r="AR49" s="1130"/>
    </row>
    <row r="50" spans="1:44" ht="12.75" x14ac:dyDescent="0.25">
      <c r="A50" s="259"/>
      <c r="AK50" s="317"/>
      <c r="AL50" s="318"/>
      <c r="AM50" s="1127"/>
      <c r="AN50" s="319" t="s">
        <v>512</v>
      </c>
      <c r="AO50" s="320" t="s">
        <v>513</v>
      </c>
      <c r="AP50" s="321" t="s">
        <v>514</v>
      </c>
      <c r="AQ50" s="322" t="s">
        <v>515</v>
      </c>
      <c r="AR50" s="323" t="s">
        <v>516</v>
      </c>
    </row>
    <row r="51" spans="1:44" ht="12.75" x14ac:dyDescent="0.25">
      <c r="A51" s="259"/>
      <c r="AK51" s="315" t="s">
        <v>517</v>
      </c>
      <c r="AL51" s="316"/>
      <c r="AM51" s="324">
        <v>4103815</v>
      </c>
      <c r="AN51" s="325">
        <v>73027</v>
      </c>
      <c r="AO51" s="326">
        <v>-1.4</v>
      </c>
      <c r="AP51" s="327">
        <v>70166</v>
      </c>
      <c r="AQ51" s="328">
        <v>1.4</v>
      </c>
      <c r="AR51" s="329">
        <v>-2.8</v>
      </c>
    </row>
    <row r="52" spans="1:44" ht="12.75" x14ac:dyDescent="0.25">
      <c r="A52" s="259"/>
      <c r="AK52" s="330"/>
      <c r="AL52" s="331" t="s">
        <v>518</v>
      </c>
      <c r="AM52" s="332">
        <v>1865661</v>
      </c>
      <c r="AN52" s="333">
        <v>33199</v>
      </c>
      <c r="AO52" s="334">
        <v>-9.5</v>
      </c>
      <c r="AP52" s="335">
        <v>36115</v>
      </c>
      <c r="AQ52" s="336">
        <v>-6.2</v>
      </c>
      <c r="AR52" s="337">
        <v>-3.3</v>
      </c>
    </row>
    <row r="53" spans="1:44" ht="12.75" x14ac:dyDescent="0.25">
      <c r="A53" s="259"/>
      <c r="AK53" s="315" t="s">
        <v>519</v>
      </c>
      <c r="AL53" s="316"/>
      <c r="AM53" s="324">
        <v>3019229</v>
      </c>
      <c r="AN53" s="325">
        <v>54544</v>
      </c>
      <c r="AO53" s="326">
        <v>-25.3</v>
      </c>
      <c r="AP53" s="327">
        <v>70329</v>
      </c>
      <c r="AQ53" s="328">
        <v>0.2</v>
      </c>
      <c r="AR53" s="329">
        <v>-25.5</v>
      </c>
    </row>
    <row r="54" spans="1:44" ht="12.75" x14ac:dyDescent="0.25">
      <c r="A54" s="259"/>
      <c r="AK54" s="330"/>
      <c r="AL54" s="331" t="s">
        <v>518</v>
      </c>
      <c r="AM54" s="332">
        <v>1562330</v>
      </c>
      <c r="AN54" s="333">
        <v>28224</v>
      </c>
      <c r="AO54" s="334">
        <v>-15</v>
      </c>
      <c r="AP54" s="335">
        <v>39403</v>
      </c>
      <c r="AQ54" s="336">
        <v>9.1</v>
      </c>
      <c r="AR54" s="337">
        <v>-24.1</v>
      </c>
    </row>
    <row r="55" spans="1:44" ht="12.75" x14ac:dyDescent="0.25">
      <c r="A55" s="259"/>
      <c r="AK55" s="315" t="s">
        <v>520</v>
      </c>
      <c r="AL55" s="316"/>
      <c r="AM55" s="324">
        <v>3463677</v>
      </c>
      <c r="AN55" s="325">
        <v>63431</v>
      </c>
      <c r="AO55" s="326">
        <v>16.3</v>
      </c>
      <c r="AP55" s="327">
        <v>71871</v>
      </c>
      <c r="AQ55" s="328">
        <v>2.2000000000000002</v>
      </c>
      <c r="AR55" s="329">
        <v>14.1</v>
      </c>
    </row>
    <row r="56" spans="1:44" ht="12.75" x14ac:dyDescent="0.25">
      <c r="A56" s="259"/>
      <c r="AK56" s="330"/>
      <c r="AL56" s="331" t="s">
        <v>518</v>
      </c>
      <c r="AM56" s="332">
        <v>2029177</v>
      </c>
      <c r="AN56" s="333">
        <v>37161</v>
      </c>
      <c r="AO56" s="334">
        <v>31.7</v>
      </c>
      <c r="AP56" s="335">
        <v>38232</v>
      </c>
      <c r="AQ56" s="336">
        <v>-3</v>
      </c>
      <c r="AR56" s="337">
        <v>34.700000000000003</v>
      </c>
    </row>
    <row r="57" spans="1:44" ht="12.75" x14ac:dyDescent="0.25">
      <c r="A57" s="259"/>
      <c r="AK57" s="315" t="s">
        <v>521</v>
      </c>
      <c r="AL57" s="316"/>
      <c r="AM57" s="324">
        <v>3357465</v>
      </c>
      <c r="AN57" s="325">
        <v>62219</v>
      </c>
      <c r="AO57" s="326">
        <v>-1.9</v>
      </c>
      <c r="AP57" s="327">
        <v>71807</v>
      </c>
      <c r="AQ57" s="328">
        <v>-0.1</v>
      </c>
      <c r="AR57" s="329">
        <v>-1.8</v>
      </c>
    </row>
    <row r="58" spans="1:44" ht="12.75" x14ac:dyDescent="0.25">
      <c r="A58" s="259"/>
      <c r="AK58" s="330"/>
      <c r="AL58" s="331" t="s">
        <v>518</v>
      </c>
      <c r="AM58" s="332">
        <v>2049985</v>
      </c>
      <c r="AN58" s="333">
        <v>37989</v>
      </c>
      <c r="AO58" s="334">
        <v>2.2000000000000002</v>
      </c>
      <c r="AP58" s="335">
        <v>37333</v>
      </c>
      <c r="AQ58" s="336">
        <v>-2.4</v>
      </c>
      <c r="AR58" s="337">
        <v>4.5999999999999996</v>
      </c>
    </row>
    <row r="59" spans="1:44" ht="12.75" x14ac:dyDescent="0.25">
      <c r="A59" s="259"/>
      <c r="AK59" s="315" t="s">
        <v>522</v>
      </c>
      <c r="AL59" s="316"/>
      <c r="AM59" s="324">
        <v>5227300</v>
      </c>
      <c r="AN59" s="325">
        <v>98036</v>
      </c>
      <c r="AO59" s="326">
        <v>57.6</v>
      </c>
      <c r="AP59" s="327">
        <v>80821</v>
      </c>
      <c r="AQ59" s="328">
        <v>12.6</v>
      </c>
      <c r="AR59" s="329">
        <v>45</v>
      </c>
    </row>
    <row r="60" spans="1:44" ht="12.75" x14ac:dyDescent="0.25">
      <c r="A60" s="259"/>
      <c r="AK60" s="330"/>
      <c r="AL60" s="331" t="s">
        <v>518</v>
      </c>
      <c r="AM60" s="332">
        <v>3086820</v>
      </c>
      <c r="AN60" s="333">
        <v>57892</v>
      </c>
      <c r="AO60" s="334">
        <v>52.4</v>
      </c>
      <c r="AP60" s="335">
        <v>49586</v>
      </c>
      <c r="AQ60" s="336">
        <v>32.799999999999997</v>
      </c>
      <c r="AR60" s="337">
        <v>19.600000000000001</v>
      </c>
    </row>
    <row r="61" spans="1:44" ht="12.75" x14ac:dyDescent="0.25">
      <c r="A61" s="259"/>
      <c r="AK61" s="315" t="s">
        <v>523</v>
      </c>
      <c r="AL61" s="338"/>
      <c r="AM61" s="324">
        <v>3834297</v>
      </c>
      <c r="AN61" s="325">
        <v>70251</v>
      </c>
      <c r="AO61" s="326">
        <v>9.1</v>
      </c>
      <c r="AP61" s="327">
        <v>72999</v>
      </c>
      <c r="AQ61" s="339">
        <v>3.3</v>
      </c>
      <c r="AR61" s="329">
        <v>5.8</v>
      </c>
    </row>
    <row r="62" spans="1:44" ht="12.75" x14ac:dyDescent="0.25">
      <c r="A62" s="259"/>
      <c r="AK62" s="330"/>
      <c r="AL62" s="331" t="s">
        <v>518</v>
      </c>
      <c r="AM62" s="332">
        <v>2118795</v>
      </c>
      <c r="AN62" s="333">
        <v>38893</v>
      </c>
      <c r="AO62" s="334">
        <v>12.4</v>
      </c>
      <c r="AP62" s="335">
        <v>40134</v>
      </c>
      <c r="AQ62" s="336">
        <v>6.1</v>
      </c>
      <c r="AR62" s="337">
        <v>6.3</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WcuNVlycN0gTVy01+j0gYH/PsAGkIteZcv/mXiDKrcyEo834Xrc6R7G0+73FfrmOU01za1GyB6k2pB/Q6pBT9Q==" saltValue="+trXEWIJbUgfRfkU/3V9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475</v>
      </c>
    </row>
    <row r="121" spans="125:125" ht="13.5" hidden="1" customHeight="1" x14ac:dyDescent="0.25">
      <c r="DU121" s="253"/>
    </row>
  </sheetData>
  <sheetProtection algorithmName="SHA-512" hashValue="n3t1egN7uQscAXL/1gJ9+z+/OlzhqFv8pWyv6Nccr9tWtQGyE28dPvDmnUGbQU1aMH5uA7qcHYPsYXVJQ6oFPg==" saltValue="bn//+7p6zvjXP/JtKmldzQ==" spinCount="100000" sheet="1" objects="1" scenarios="1"/>
  <dataConsolidate/>
  <phoneticPr fontId="2"/>
  <printOptions horizontalCentered="1" verticalCentered="1"/>
  <pageMargins left="0" right="0" top="0" bottom="0" header="0"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475</v>
      </c>
    </row>
  </sheetData>
  <sheetProtection algorithmName="SHA-512" hashValue="l8ZTZec3dewcKATEefNk0VW/vaJ+JtRRK2ob+xfXs5QTi0FwTkpWjYdl1Fn+3GzaJdCi2FrIvUpNjTQCon+UTg==" saltValue="38CfMn21C9aJxDNS6u4Ztw==" spinCount="100000" sheet="1" objects="1" scenarios="1"/>
  <dataConsolidate/>
  <phoneticPr fontId="2"/>
  <printOptions horizontalCentered="1" verticalCentered="1"/>
  <pageMargins left="0" right="0" top="0" bottom="0" header="0"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U40" sqref="U40:BC40"/>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52" t="s">
        <v>3</v>
      </c>
      <c r="D47" s="1152"/>
      <c r="E47" s="1153"/>
      <c r="F47" s="11">
        <v>10.84</v>
      </c>
      <c r="G47" s="12">
        <v>11.71</v>
      </c>
      <c r="H47" s="12">
        <v>14.2</v>
      </c>
      <c r="I47" s="12">
        <v>14.77</v>
      </c>
      <c r="J47" s="13">
        <v>15.08</v>
      </c>
    </row>
    <row r="48" spans="2:10" ht="57.75" customHeight="1" x14ac:dyDescent="0.25">
      <c r="B48" s="14"/>
      <c r="C48" s="1154" t="s">
        <v>4</v>
      </c>
      <c r="D48" s="1154"/>
      <c r="E48" s="1155"/>
      <c r="F48" s="15">
        <v>6.36</v>
      </c>
      <c r="G48" s="16">
        <v>6.53</v>
      </c>
      <c r="H48" s="16">
        <v>7.21</v>
      </c>
      <c r="I48" s="16">
        <v>11.43</v>
      </c>
      <c r="J48" s="17">
        <v>8.76</v>
      </c>
    </row>
    <row r="49" spans="2:10" ht="57.75" customHeight="1" thickBot="1" x14ac:dyDescent="0.3">
      <c r="B49" s="18"/>
      <c r="C49" s="1156" t="s">
        <v>5</v>
      </c>
      <c r="D49" s="1156"/>
      <c r="E49" s="1157"/>
      <c r="F49" s="19">
        <v>3.11</v>
      </c>
      <c r="G49" s="20">
        <v>1.31</v>
      </c>
      <c r="H49" s="20">
        <v>3.61</v>
      </c>
      <c r="I49" s="20">
        <v>3.9</v>
      </c>
      <c r="J49" s="21" t="s">
        <v>530</v>
      </c>
    </row>
    <row r="50" spans="2:10" ht="12.75" x14ac:dyDescent="0.25"/>
  </sheetData>
  <sheetProtection algorithmName="SHA-512" hashValue="C4dB0n30b7DLePUHEVJdOJmFiT2EkVqegjdmUQe0K/ykkvOxqn/UZ0e0xms0sf+J6qmlvvvISKVjM0/pLblQBA==" saltValue="0peUbbqmdtCGQ9S4QlN0/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2025-09-04T00:48:43Z</cp:lastPrinted>
  <dcterms:created xsi:type="dcterms:W3CDTF">2025-02-19T02:07:56Z</dcterms:created>
  <dcterms:modified xsi:type="dcterms:W3CDTF">2025-10-02T09:21:41Z</dcterms:modified>
  <cp:category/>
</cp:coreProperties>
</file>