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F6A4544E-17C7-4F05-BDAE-460060384D33}"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<sst xmlns="http://schemas.openxmlformats.org/spreadsheetml/2006/main" count="1180" uniqueCount="588">
  <si>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</si>
  <si>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</si>
  <si>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</si>
  <si>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</si>
  <si>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</si>
  <si>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</si>
  <si>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</si>
  <si>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</si>
  <si>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</si>
  <si>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</si>
  <si>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</si>
  <si>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</si>
  <si>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</si>
  <si>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</si>
  <si>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</si>
  <si>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</si>
  <si>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</si>
  <si>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</si>
  <si>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</si>
  <si>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</si>
  <si>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</si>
  <si>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</si>
  <si>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</si>
  <si>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</si>
  <si>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</si>
  <si>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</si>
  <si>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</si>
  <si>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</si>
  <si>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</si>
  <si>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</si>
  <si>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</si>
  <si>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</si>
  <si>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</si>
  <si>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</si>
  <si>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</si>
  <si>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</si>
  <si>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</si>
  <si>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</si>
  <si>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</si>
  <si>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</si>
  <si>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</si>
  <si>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</si>
  <si>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</si>
  <si>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</si>
  <si>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</si>
  <si>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</si>
  <si>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</si>
  <si>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</si>
  <si>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</si>
  <si>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</si>
  <si>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</si>
  <si>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</si>
  <si>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</si>
  <si>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</si>
  <si>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</si>
  <si>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</si>
  <si>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</si>
  <si>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</si>
  <si>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</si>
  <si>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</si>
  <si>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</si>
  <si>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</si>
  <si>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</si>
  <si>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</si>
  <si>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</si>
  <si>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</si>
  <si>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</si>
  <si>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</si>
  <si>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</si>
  <si>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</si>
  <si>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</si>
  <si>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</si>
  <si>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</si>
  <si>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</si>
  <si>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</si>
  <si>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</si>
  <si>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</si>
  <si>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</si>
  <si>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</si>
  <si>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</si>
  <si>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</si>
  <si>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</si>
  <si>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</si>
  <si>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</si>
  <si>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</si>
  <si>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</si>
  <si>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</si>
  <si>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</si>
  <si>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</si>
  <si>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</si>
  <si>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</si>
  <si>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</si>
  <si>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</si>
  <si>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</si>
  <si>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聖籠町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</si>
  <si>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</si>
  <si>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</si>
  <si>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</si>
  <si>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</si>
  <si>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</si>
  <si>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</si>
  <si>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</si>
  <si>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</si>
  <si>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</si>
  <si>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</si>
  <si>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</si>
  <si>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</si>
  <si>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</si>
  <si>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</si>
  <si>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</si>
  <si>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</si>
  <si>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</si>
  <si>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</si>
  <si>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</si>
  <si>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</si>
  <si>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</si>
  <si>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</si>
  <si>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</si>
  <si>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</si>
  <si>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</si>
  <si>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</si>
  <si>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</si>
  <si>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</si>
  <si>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</si>
  <si>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</si>
  <si>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</si>
  <si>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</si>
  <si>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</si>
  <si>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</si>
  <si>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</si>
  <si>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</si>
  <si>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</si>
  <si>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</si>
  <si>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</si>
  <si>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</si>
  <si>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</si>
  <si>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</si>
  <si>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</si>
  <si>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</si>
  <si>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</si>
  <si>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</si>
  <si>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</si>
  <si>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</si>
  <si>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</si>
  <si>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</si>
  <si>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</si>
  <si>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</si>
  <si>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</si>
  <si>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</si>
  <si>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</si>
  <si>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</si>
  <si>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</si>
  <si>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</si>
  <si>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</si>
  <si>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</si>
  <si>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</si>
  <si>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</si>
  <si>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</si>
  <si>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</si>
  <si>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</si>
  <si>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</si>
  <si>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</si>
  <si>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</si>
  <si>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</si>
  <si>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</si>
  <si>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</si>
  <si>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</si>
  <si>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</si>
  <si>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</si>
  <si>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</si>
  <si>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</si>
  <si>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</si>
  <si>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</si>
  <si>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</si>
  <si>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</si>
  <si>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</si>
  <si>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</si>
  <si>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</si>
  <si>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</si>
  <si>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</si>
  <si>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</si>
  <si>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</si>
  <si>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</si>
  <si>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</si>
  <si>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</si>
  <si>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</si>
  <si>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</si>
  <si>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</si>
  <si>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</si>
  <si>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</si>
  <si>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</si>
  <si>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</si>
  <si>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</si>
  <si>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</si>
  <si>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</si>
  <si>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</si>
  <si>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</si>
  <si>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</si>
  <si>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</si>
  <si>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</si>
  <si>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</si>
  <si>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</si>
  <si>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</si>
  <si>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新潟県聖籠町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</si>
  <si>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</si>
  <si>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</si>
  <si>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</si>
  <si>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</si>
  <si>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</si>
  <si>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</si>
  <si>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</si>
  <si>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</si>
  <si>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</si>
  <si>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</si>
  <si>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</si>
  <si>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</si>
  <si>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</si>
  <si>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</si>
  <si>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</si>
  <si>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</si>
  <si>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</si>
  <si>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</si>
  <si>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</si>
  <si>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</si>
  <si>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</si>
  <si>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</si>
  <si>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</si>
  <si>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</si>
  <si>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</si>
  <si>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</si>
  <si>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</si>
  <si>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</si>
  <si>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</si>
  <si>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</si>
  <si>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</si>
  <si>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</si>
  <si>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</si>
  <si>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</si>
  <si>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</si>
  <si>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</si>
  <si>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</si>
  <si>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</si>
  <si>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</si>
  <si>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</si>
  <si>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</si>
  <si>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</si>
  <si>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</si>
  <si>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</si>
  <si>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</si>
  <si>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</si>
  <si>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</si>
  <si>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</si>
  <si>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</si>
  <si>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</si>
  <si>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</si>
  <si>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</si>
  <si>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</si>
  <si>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</si>
  <si>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</si>
  <si>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</si>
  <si>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</si>
  <si>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</si>
  <si>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</si>
  <si>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</si>
  <si>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</si>
  <si>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</si>
  <si>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</si>
  <si>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</si>
  <si>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</si>
  <si>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</si>
  <si>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</si>
  <si>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</si>
  <si>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</si>
  <si>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</si>
  <si>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</si>
  <si>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</si>
  <si>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</si>
  <si>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</si>
  <si>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</si>
  <si>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</si>
  <si>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</si>
  <si>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</si>
  <si>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</si>
  <si>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</si>
  <si>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</si>
  <si>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</si>
  <si>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</si>
  <si>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</si>
  <si>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</si>
  <si>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</si>
  <si>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</si>
  <si>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</si>
  <si>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</si>
  <si>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</si>
  <si>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</si>
  <si>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</si>
  <si>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</si>
  <si>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</si>
  <si>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</si>
  <si>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</si>
  <si>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</si>
  <si>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</si>
  <si>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</si>
  <si>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</si>
  <si>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</si>
  <si>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</si>
  <si>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</si>
  <si>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</si>
  <si>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</si>
  <si>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</si>
  <si>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</si>
  <si>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</si>
  <si>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</si>
  <si>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</si>
  <si>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</si>
  <si>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</si>
  <si>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</si>
  <si>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</si>
  <si>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</si>
  <si>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</si>
  <si>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</si>
  <si>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</si>
  <si>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</si>
  <si>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</si>
  <si>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</si>
  <si>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</si>
  <si>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</si>
  <si>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</si>
  <si>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</si>
  <si>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</si>
  <si>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</si>
  <si>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</si>
  <si>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</si>
  <si>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</si>
  <si>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</si>
  <si>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</si>
  <si>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</si>
  <si>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</si>
  <si>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</si>
  <si>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</si>
  <si>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</si>
  <si>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</si>
  <si>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</si>
  <si>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</si>
  <si>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</si>
  <si>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</si>
  <si>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</si>
  <si>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</si>
  <si>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</si>
  <si>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</si>
  <si>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</si>
  <si>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</si>
  <si>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</si>
  <si>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</si>
  <si>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新潟県聖籠町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</si>
  <si>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</si>
  <si>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</si>
  <si>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</si>
  <si>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</si>
  <si>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</si>
  <si>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</si>
  <si>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</si>
  <si>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</si>
  <si>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</si>
  <si>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</si>
  <si>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</si>
  <si>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</si>
  <si>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</si>
  <si>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</si>
  <si>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</si>
  <si>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</si>
  <si>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</si>
  <si>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</si>
  <si>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</si>
  <si>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</si>
  <si>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新潟県営開拓パイロット事業聖籠町特別会計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</si>
  <si>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</si>
  <si>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</si>
  <si>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</si>
  <si>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</si>
  <si>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</si>
  <si>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</si>
  <si>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</si>
  <si>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</si>
  <si>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</si>
  <si>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</si>
  <si>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</si>
  <si>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</si>
  <si>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</si>
  <si>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</si>
  <si>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</si>
  <si>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</si>
  <si>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</si>
  <si>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下水道事業会計</t>
    <phoneticPr fontId="5"/>
  </si>
  <si>
    <t>法適用企業</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</si>
  <si>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</si>
  <si>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</si>
  <si>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</si>
  <si>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</si>
  <si>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</si>
  <si>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</si>
  <si>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</si>
  <si>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</si>
  <si>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</si>
  <si>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</si>
  <si>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</si>
  <si>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</si>
  <si>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</si>
  <si>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</si>
  <si>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</si>
  <si>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</si>
  <si>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</si>
  <si>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</si>
  <si>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</si>
  <si>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</si>
  <si>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</si>
  <si>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</si>
  <si>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</si>
  <si>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</si>
  <si>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</si>
  <si>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</si>
  <si>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</si>
  <si>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</si>
  <si>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</si>
  <si>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</si>
  <si>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</si>
  <si>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</si>
  <si>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</si>
  <si>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</si>
  <si>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</si>
  <si>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</si>
  <si>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</si>
  <si>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</si>
  <si>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</si>
  <si>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</si>
  <si>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</si>
  <si>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</si>
  <si>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</si>
  <si>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</si>
  <si>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</si>
  <si>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</si>
  <si>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</si>
  <si>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</si>
  <si>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</si>
  <si>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</si>
  <si>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</si>
  <si>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</si>
  <si>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</si>
  <si>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</si>
  <si>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</si>
  <si>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</si>
  <si>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</si>
  <si>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</si>
  <si>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</si>
  <si>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</si>
  <si>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</si>
  <si>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</si>
  <si>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</si>
  <si>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</si>
  <si>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</si>
  <si>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</si>
  <si>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</si>
  <si>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</si>
  <si>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</si>
  <si>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</si>
  <si>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</si>
  <si>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</si>
  <si>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</si>
  <si>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</si>
  <si>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</si>
  <si>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</si>
  <si>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</si>
  <si>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</si>
  <si>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</si>
  <si>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</si>
  <si>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</si>
  <si>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</si>
  <si>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</si>
  <si>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</si>
  <si>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</si>
  <si>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</si>
  <si>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</si>
  <si>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</si>
  <si>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</si>
  <si>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</si>
  <si>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</si>
  <si>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</si>
  <si>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</si>
  <si>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</si>
  <si>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</si>
  <si>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</si>
  <si>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</si>
  <si>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</si>
  <si>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</si>
  <si>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</si>
  <si>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</si>
  <si>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</si>
  <si>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</si>
  <si>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</si>
  <si>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</si>
  <si>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</si>
  <si>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</si>
  <si>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</si>
  <si>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</si>
  <si>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</si>
  <si>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</si>
  <si>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</si>
  <si>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</si>
  <si>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</si>
  <si>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</si>
  <si>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</si>
  <si>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</si>
  <si>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</si>
  <si>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</si>
  <si>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</si>
  <si>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</si>
  <si>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</si>
  <si>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</si>
  <si>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</si>
  <si>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</si>
  <si>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</si>
  <si>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</si>
  <si>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</si>
  <si>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</si>
  <si>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</si>
  <si>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</si>
  <si>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</si>
  <si>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</si>
  <si>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</si>
  <si>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</si>
  <si>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</si>
  <si>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</si>
  <si>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2.79</t>
  </si>
  <si>
    <t>▲ 1.52</t>
  </si>
  <si>
    <t>▲ 2.37</t>
  </si>
  <si>
    <t>水道事業会計</t>
  </si>
  <si>
    <t>一般会計</t>
  </si>
  <si>
    <t>下水道事業会計</t>
  </si>
  <si>
    <t>介護保険特別会計</t>
  </si>
  <si>
    <t>国民健康保険特別会計（事業勘定）</t>
  </si>
  <si>
    <t>国民健康保険特別会計（施設勘定）</t>
  </si>
  <si>
    <t>新潟県営開拓パイロット事業聖籠町特別会計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</si>
  <si>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</si>
  <si>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</si>
  <si>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</si>
  <si>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</si>
  <si>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</si>
  <si>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</si>
  <si>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</si>
  <si>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</si>
  <si>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</si>
  <si>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</si>
  <si>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下越福祉行政組合
　【一般会計】</t>
  </si>
  <si>
    <t>下越福祉行政組合
　【老人ホーム特別会計】</t>
  </si>
  <si>
    <t>下越福祉行政組合
　【保健施設特別会計】</t>
  </si>
  <si>
    <t>豊栄郷清掃施設処理組合</t>
  </si>
  <si>
    <t>新発田地域広域事務組合
　【一般会計】</t>
  </si>
  <si>
    <t>新発田地域広域事務組合
　【ごみ処理事業特別会計】</t>
  </si>
  <si>
    <t>新発田地域広域事務組合
　【まちづくり事業特別会計】</t>
  </si>
  <si>
    <t>新発田地域広域事務組合
　【介護保険事業特別会計】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</si>
  <si>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</si>
  <si>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</si>
  <si>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</si>
  <si>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</si>
  <si>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</si>
  <si>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</si>
  <si>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</si>
  <si>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</si>
  <si>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新潟東港地域水道用水供給企業団</t>
  </si>
  <si>
    <t>（株）聖籠の杜</t>
    <rPh sb="1" eb="2">
      <t>カブ</t>
    </rPh>
    <rPh sb="3" eb="5">
      <t>セイロウ</t>
    </rPh>
    <rPh sb="6" eb="7">
      <t>モリ</t>
    </rPh>
    <phoneticPr fontId="2"/>
  </si>
  <si>
    <t>聖籠地場物産（株）</t>
    <rPh sb="0" eb="2">
      <t>セイロウ</t>
    </rPh>
    <rPh sb="2" eb="4">
      <t>ジバ</t>
    </rPh>
    <rPh sb="4" eb="6">
      <t>ブッサン</t>
    </rPh>
    <rPh sb="7" eb="8">
      <t>カブ</t>
    </rPh>
    <phoneticPr fontId="2"/>
  </si>
  <si>
    <t>下越土地開発公社</t>
    <rPh sb="0" eb="2">
      <t>カエツ</t>
    </rPh>
    <rPh sb="2" eb="4">
      <t>トチ</t>
    </rPh>
    <rPh sb="4" eb="6">
      <t>カイハツ</t>
    </rPh>
    <rPh sb="6" eb="8">
      <t>コウシャ</t>
    </rPh>
    <phoneticPr fontId="2"/>
  </si>
  <si>
    <t>ふるさと応援基金</t>
    <rPh sb="4" eb="8">
      <t>オウエンキキン</t>
    </rPh>
    <phoneticPr fontId="5"/>
  </si>
  <si>
    <t>町営住宅及び共同施設維持基金</t>
    <rPh sb="0" eb="5">
      <t>チョウエイジュウタクオヨ</t>
    </rPh>
    <rPh sb="6" eb="8">
      <t>キョウドウ</t>
    </rPh>
    <rPh sb="8" eb="10">
      <t>シセツ</t>
    </rPh>
    <rPh sb="10" eb="14">
      <t>イジキキン</t>
    </rPh>
    <phoneticPr fontId="2"/>
  </si>
  <si>
    <t>国営加治川用水地区土地改良事業基金</t>
    <rPh sb="0" eb="2">
      <t>コクエイ</t>
    </rPh>
    <rPh sb="2" eb="7">
      <t>カジカワヨウスイ</t>
    </rPh>
    <rPh sb="7" eb="9">
      <t>チク</t>
    </rPh>
    <rPh sb="9" eb="13">
      <t>トチカイリョウ</t>
    </rPh>
    <rPh sb="13" eb="15">
      <t>ジギョウ</t>
    </rPh>
    <rPh sb="15" eb="17">
      <t>キキン</t>
    </rPh>
    <phoneticPr fontId="2"/>
  </si>
  <si>
    <t>災害救助基金</t>
    <rPh sb="0" eb="2">
      <t>サイガイ</t>
    </rPh>
    <rPh sb="2" eb="4">
      <t>キュウジョ</t>
    </rPh>
    <rPh sb="4" eb="6">
      <t>キキン</t>
    </rPh>
    <phoneticPr fontId="2"/>
  </si>
  <si>
    <t>公共用施設維持基金</t>
    <rPh sb="0" eb="5">
      <t>コウキョウヨウシセツ</t>
    </rPh>
    <rPh sb="5" eb="7">
      <t>イジ</t>
    </rPh>
    <rPh sb="7" eb="9">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</si>
  <si>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</si>
  <si>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</si>
  <si>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</si>
  <si>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</si>
  <si>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</si>
  <si>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実質公債費比率は、早期健全化基準の25%及び町債発行許可基準の18.0%を下回っているものの、新規借入分の償還開始により増加が続いている。
将来負担比率は、低い水準で推移しているが、公共施設の老朽化対策等に伴う新たな地方債の発行により今後の増加が見込まれる。
このため、事業費精査による借入額の圧縮に努め、将来負担の軽減を図っていく。</t>
    <rPh sb="117" eb="119">
      <t>コンゴ</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</si>
  <si>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</si>
  <si>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</si>
  <si>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</si>
  <si>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地方債の新規発行を抑制してきた結果、将来負担比率が減少している。今後は公共施設の老朽化対策等にあたり、新たな地方債の発行が見込まれるため、増加することが見込まれる。
有形固定資産減価償却率は、公共施設の老朽化が進んでいることから上昇傾向にあるが、長寿命化工事等の老朽化対策の実施により減少することが見込まれる。</t>
    <rPh sb="0" eb="3">
      <t>チホウサイ</t>
    </rPh>
    <rPh sb="4" eb="8">
      <t>シンキハッコウ</t>
    </rPh>
    <rPh sb="9" eb="11">
      <t>ヨクセイ</t>
    </rPh>
    <rPh sb="15" eb="17">
      <t>ケッカ</t>
    </rPh>
    <rPh sb="18" eb="20">
      <t>ショウライ</t>
    </rPh>
    <rPh sb="20" eb="24">
      <t>フタンヒリツ</t>
    </rPh>
    <rPh sb="25" eb="27">
      <t>ゲンショウ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</si>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</sst>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4D6E9F1-E631-4E40-806C-9AB8B6DDEAE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B147-40B4-BB79-5D8A312A71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22649</c:v>
                </c:pt>
                <c:pt idx="1">
                  <c:v>54160</c:v>
                </c:pt>
                <c:pt idx="2">
                  <c:v>98687</c:v>
                </c:pt>
                <c:pt idx="3">
                  <c:v>55298</c:v>
                </c:pt>
                <c:pt idx="4">
                  <c:v>62327</c:v>
                </c:pt>
              </c:numCache>
            </c:numRef>
          </c:val>
          <c:smooth val="0"/>
          <c:extLst>
            <c:ext xmlns:c16="http://schemas.microsoft.com/office/drawing/2014/chart" uri="{C3380CC4-5D6E-409C-BE32-E72D297353CC}">
              <c16:uniqueId val="{00000001-B147-40B4-BB79-5D8A312A71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12.75</c:v>
                </c:pt>
                <c:pt idx="1">
                  <c:v>8.93</c:v>
                </c:pt>
                <c:pt idx="2">
                  <c:v>13.71</c:v>
                </c:pt>
                <c:pt idx="3">
                  <c:v>11.19</c:v>
                </c:pt>
                <c:pt idx="4">
                  <c:v>10.5</c:v>
                </c:pt>
              </c:numCache>
            </c:numRef>
          </c:val>
          <c:extLst>
            <c:ext xmlns:c16="http://schemas.microsoft.com/office/drawing/2014/chart" uri="{C3380CC4-5D6E-409C-BE32-E72D297353CC}">
              <c16:uniqueId val="{00000000-4283-44BA-A287-C54096497D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9.92</c:v>
                </c:pt>
                <c:pt idx="1">
                  <c:v>10.69</c:v>
                </c:pt>
                <c:pt idx="2">
                  <c:v>12.65</c:v>
                </c:pt>
                <c:pt idx="3">
                  <c:v>13.32</c:v>
                </c:pt>
                <c:pt idx="4">
                  <c:v>11.88</c:v>
                </c:pt>
              </c:numCache>
            </c:numRef>
          </c:val>
          <c:extLst>
            <c:ext xmlns:c16="http://schemas.microsoft.com/office/drawing/2014/chart" uri="{C3380CC4-5D6E-409C-BE32-E72D297353CC}">
              <c16:uniqueId val="{00000001-4283-44BA-A287-C54096497D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3.57</c:v>
                </c:pt>
                <c:pt idx="1">
                  <c:v>-2.79</c:v>
                </c:pt>
                <c:pt idx="2">
                  <c:v>6.91</c:v>
                </c:pt>
                <c:pt idx="3">
                  <c:v>-1.52</c:v>
                </c:pt>
                <c:pt idx="4">
                  <c:v>-2.37</c:v>
                </c:pt>
              </c:numCache>
            </c:numRef>
          </c:val>
          <c:smooth val="0"/>
          <c:extLst>
            <c:ext xmlns:c16="http://schemas.microsoft.com/office/drawing/2014/chart" uri="{C3380CC4-5D6E-409C-BE32-E72D297353CC}">
              <c16:uniqueId val="{00000002-4283-44BA-A287-C54096497D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779-45AA-8E22-9A0933C030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79-45AA-8E22-9A0933C030B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0.04</c:v>
                </c:pt>
              </c:numCache>
            </c:numRef>
          </c:val>
          <c:extLst>
            <c:ext xmlns:c16="http://schemas.microsoft.com/office/drawing/2014/chart" uri="{C3380CC4-5D6E-409C-BE32-E72D297353CC}">
              <c16:uniqueId val="{00000002-3779-45AA-8E22-9A0933C030BC}"/>
            </c:ext>
          </c:extLst>
        </c:ser>
        <c:ser>
          <c:idx val="3"/>
          <c:order val="3"/>
          <c:tx>
            <c:strRef>
              <c:f>データシート!$A$30</c:f>
              <c:strCache>
                <c:ptCount val="1"/>
                <c:pt idx="0">
                  <c:v>新潟県営開拓パイロット事業聖籠町特別会計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0.16</c:v>
                </c:pt>
                <c:pt idx="2">
                  <c:v>#N/A</c:v>
                </c:pt>
                <c:pt idx="3">
                  <c:v>0.11</c:v>
                </c:pt>
                <c:pt idx="4">
                  <c:v>#N/A</c:v>
                </c:pt>
                <c:pt idx="5">
                  <c:v>0.08</c:v>
                </c:pt>
                <c:pt idx="6">
                  <c:v>#N/A</c:v>
                </c:pt>
                <c:pt idx="7">
                  <c:v>0.08</c:v>
                </c:pt>
                <c:pt idx="8">
                  <c:v>#N/A</c:v>
                </c:pt>
                <c:pt idx="9">
                  <c:v>0.06</c:v>
                </c:pt>
              </c:numCache>
            </c:numRef>
          </c:val>
          <c:extLst>
            <c:ext xmlns:c16="http://schemas.microsoft.com/office/drawing/2014/chart" uri="{C3380CC4-5D6E-409C-BE32-E72D297353CC}">
              <c16:uniqueId val="{00000003-3779-45AA-8E22-9A0933C030BC}"/>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0.2</c:v>
                </c:pt>
                <c:pt idx="4">
                  <c:v>#N/A</c:v>
                </c:pt>
                <c:pt idx="5">
                  <c:v>0.44</c:v>
                </c:pt>
                <c:pt idx="6">
                  <c:v>#N/A</c:v>
                </c:pt>
                <c:pt idx="7">
                  <c:v>0.32</c:v>
                </c:pt>
                <c:pt idx="8">
                  <c:v>#N/A</c:v>
                </c:pt>
                <c:pt idx="9">
                  <c:v>0.27</c:v>
                </c:pt>
              </c:numCache>
            </c:numRef>
          </c:val>
          <c:extLst>
            <c:ext xmlns:c16="http://schemas.microsoft.com/office/drawing/2014/chart" uri="{C3380CC4-5D6E-409C-BE32-E72D297353CC}">
              <c16:uniqueId val="{00000004-3779-45AA-8E22-9A0933C030BC}"/>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0.87</c:v>
                </c:pt>
                <c:pt idx="4">
                  <c:v>#N/A</c:v>
                </c:pt>
                <c:pt idx="5">
                  <c:v>0.77</c:v>
                </c:pt>
                <c:pt idx="6">
                  <c:v>#N/A</c:v>
                </c:pt>
                <c:pt idx="7">
                  <c:v>0.84</c:v>
                </c:pt>
                <c:pt idx="8">
                  <c:v>#N/A</c:v>
                </c:pt>
                <c:pt idx="9">
                  <c:v>0.93</c:v>
                </c:pt>
              </c:numCache>
            </c:numRef>
          </c:val>
          <c:extLst>
            <c:ext xmlns:c16="http://schemas.microsoft.com/office/drawing/2014/chart" uri="{C3380CC4-5D6E-409C-BE32-E72D297353CC}">
              <c16:uniqueId val="{00000005-3779-45AA-8E22-9A0933C030B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1.66</c:v>
                </c:pt>
                <c:pt idx="2">
                  <c:v>#N/A</c:v>
                </c:pt>
                <c:pt idx="3">
                  <c:v>0.95</c:v>
                </c:pt>
                <c:pt idx="4">
                  <c:v>#N/A</c:v>
                </c:pt>
                <c:pt idx="5">
                  <c:v>1.24</c:v>
                </c:pt>
                <c:pt idx="6">
                  <c:v>#N/A</c:v>
                </c:pt>
                <c:pt idx="7">
                  <c:v>0.82</c:v>
                </c:pt>
                <c:pt idx="8">
                  <c:v>#N/A</c:v>
                </c:pt>
                <c:pt idx="9">
                  <c:v>1.81</c:v>
                </c:pt>
              </c:numCache>
            </c:numRef>
          </c:val>
          <c:extLst>
            <c:ext xmlns:c16="http://schemas.microsoft.com/office/drawing/2014/chart" uri="{C3380CC4-5D6E-409C-BE32-E72D297353CC}">
              <c16:uniqueId val="{00000006-3779-45AA-8E22-9A0933C030B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2.76</c:v>
                </c:pt>
                <c:pt idx="2">
                  <c:v>#N/A</c:v>
                </c:pt>
                <c:pt idx="3">
                  <c:v>2.46</c:v>
                </c:pt>
                <c:pt idx="4">
                  <c:v>#N/A</c:v>
                </c:pt>
                <c:pt idx="5">
                  <c:v>2.5099999999999998</c:v>
                </c:pt>
                <c:pt idx="6">
                  <c:v>#N/A</c:v>
                </c:pt>
                <c:pt idx="7">
                  <c:v>2.64</c:v>
                </c:pt>
                <c:pt idx="8">
                  <c:v>#N/A</c:v>
                </c:pt>
                <c:pt idx="9">
                  <c:v>2.4900000000000002</c:v>
                </c:pt>
              </c:numCache>
            </c:numRef>
          </c:val>
          <c:extLst>
            <c:ext xmlns:c16="http://schemas.microsoft.com/office/drawing/2014/chart" uri="{C3380CC4-5D6E-409C-BE32-E72D297353CC}">
              <c16:uniqueId val="{00000007-3779-45AA-8E22-9A0933C030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12.58</c:v>
                </c:pt>
                <c:pt idx="2">
                  <c:v>#N/A</c:v>
                </c:pt>
                <c:pt idx="3">
                  <c:v>8.81</c:v>
                </c:pt>
                <c:pt idx="4">
                  <c:v>#N/A</c:v>
                </c:pt>
                <c:pt idx="5">
                  <c:v>13.62</c:v>
                </c:pt>
                <c:pt idx="6">
                  <c:v>#N/A</c:v>
                </c:pt>
                <c:pt idx="7">
                  <c:v>11.09</c:v>
                </c:pt>
                <c:pt idx="8">
                  <c:v>#N/A</c:v>
                </c:pt>
                <c:pt idx="9">
                  <c:v>10.42</c:v>
                </c:pt>
              </c:numCache>
            </c:numRef>
          </c:val>
          <c:extLst>
            <c:ext xmlns:c16="http://schemas.microsoft.com/office/drawing/2014/chart" uri="{C3380CC4-5D6E-409C-BE32-E72D297353CC}">
              <c16:uniqueId val="{00000008-3779-45AA-8E22-9A0933C030B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12.55</c:v>
                </c:pt>
                <c:pt idx="2">
                  <c:v>#N/A</c:v>
                </c:pt>
                <c:pt idx="3">
                  <c:v>13.68</c:v>
                </c:pt>
                <c:pt idx="4">
                  <c:v>#N/A</c:v>
                </c:pt>
                <c:pt idx="5">
                  <c:v>14.77</c:v>
                </c:pt>
                <c:pt idx="6">
                  <c:v>#N/A</c:v>
                </c:pt>
                <c:pt idx="7">
                  <c:v>14.7</c:v>
                </c:pt>
                <c:pt idx="8">
                  <c:v>#N/A</c:v>
                </c:pt>
                <c:pt idx="9">
                  <c:v>15.11</c:v>
                </c:pt>
              </c:numCache>
            </c:numRef>
          </c:val>
          <c:extLst>
            <c:ext xmlns:c16="http://schemas.microsoft.com/office/drawing/2014/chart" uri="{C3380CC4-5D6E-409C-BE32-E72D297353CC}">
              <c16:uniqueId val="{00000009-3779-45AA-8E22-9A0933C030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234</c:v>
                </c:pt>
                <c:pt idx="5">
                  <c:v>220</c:v>
                </c:pt>
                <c:pt idx="8">
                  <c:v>204</c:v>
                </c:pt>
                <c:pt idx="11">
                  <c:v>194</c:v>
                </c:pt>
                <c:pt idx="14">
                  <c:v>169</c:v>
                </c:pt>
              </c:numCache>
            </c:numRef>
          </c:val>
          <c:extLst>
            <c:ext xmlns:c16="http://schemas.microsoft.com/office/drawing/2014/chart" uri="{C3380CC4-5D6E-409C-BE32-E72D297353CC}">
              <c16:uniqueId val="{00000000-5B8E-4D40-89EC-86A3B25506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8E-4D40-89EC-86A3B25506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5B8E-4D40-89EC-86A3B25506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18</c:v>
                </c:pt>
                <c:pt idx="6">
                  <c:v>25</c:v>
                </c:pt>
                <c:pt idx="9">
                  <c:v>28</c:v>
                </c:pt>
                <c:pt idx="12">
                  <c:v>35</c:v>
                </c:pt>
              </c:numCache>
            </c:numRef>
          </c:val>
          <c:extLst>
            <c:ext xmlns:c16="http://schemas.microsoft.com/office/drawing/2014/chart" uri="{C3380CC4-5D6E-409C-BE32-E72D297353CC}">
              <c16:uniqueId val="{00000003-5B8E-4D40-89EC-86A3B25506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284</c:v>
                </c:pt>
                <c:pt idx="3">
                  <c:v>292</c:v>
                </c:pt>
                <c:pt idx="6">
                  <c:v>301</c:v>
                </c:pt>
                <c:pt idx="9">
                  <c:v>304</c:v>
                </c:pt>
                <c:pt idx="12">
                  <c:v>274</c:v>
                </c:pt>
              </c:numCache>
            </c:numRef>
          </c:val>
          <c:extLst>
            <c:ext xmlns:c16="http://schemas.microsoft.com/office/drawing/2014/chart" uri="{C3380CC4-5D6E-409C-BE32-E72D297353CC}">
              <c16:uniqueId val="{00000004-5B8E-4D40-89EC-86A3B25506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8E-4D40-89EC-86A3B25506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8E-4D40-89EC-86A3B25506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358</c:v>
                </c:pt>
                <c:pt idx="3">
                  <c:v>351</c:v>
                </c:pt>
                <c:pt idx="6">
                  <c:v>353</c:v>
                </c:pt>
                <c:pt idx="9">
                  <c:v>372</c:v>
                </c:pt>
                <c:pt idx="12">
                  <c:v>363</c:v>
                </c:pt>
              </c:numCache>
            </c:numRef>
          </c:val>
          <c:extLst>
            <c:ext xmlns:c16="http://schemas.microsoft.com/office/drawing/2014/chart" uri="{C3380CC4-5D6E-409C-BE32-E72D297353CC}">
              <c16:uniqueId val="{00000007-5B8E-4D40-89EC-86A3B25506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425</c:v>
                </c:pt>
                <c:pt idx="2">
                  <c:v>#N/A</c:v>
                </c:pt>
                <c:pt idx="3">
                  <c:v>#N/A</c:v>
                </c:pt>
                <c:pt idx="4">
                  <c:v>442</c:v>
                </c:pt>
                <c:pt idx="5">
                  <c:v>#N/A</c:v>
                </c:pt>
                <c:pt idx="6">
                  <c:v>#N/A</c:v>
                </c:pt>
                <c:pt idx="7">
                  <c:v>476</c:v>
                </c:pt>
                <c:pt idx="8">
                  <c:v>#N/A</c:v>
                </c:pt>
                <c:pt idx="9">
                  <c:v>#N/A</c:v>
                </c:pt>
                <c:pt idx="10">
                  <c:v>511</c:v>
                </c:pt>
                <c:pt idx="11">
                  <c:v>#N/A</c:v>
                </c:pt>
                <c:pt idx="12">
                  <c:v>#N/A</c:v>
                </c:pt>
                <c:pt idx="13">
                  <c:v>503</c:v>
                </c:pt>
                <c:pt idx="14">
                  <c:v>#N/A</c:v>
                </c:pt>
              </c:numCache>
            </c:numRef>
          </c:val>
          <c:smooth val="0"/>
          <c:extLst>
            <c:ext xmlns:c16="http://schemas.microsoft.com/office/drawing/2014/chart" uri="{C3380CC4-5D6E-409C-BE32-E72D297353CC}">
              <c16:uniqueId val="{00000008-5B8E-4D40-89EC-86A3B25506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3940</c:v>
                </c:pt>
                <c:pt idx="5">
                  <c:v>3734</c:v>
                </c:pt>
                <c:pt idx="8">
                  <c:v>3513</c:v>
                </c:pt>
                <c:pt idx="11">
                  <c:v>3367</c:v>
                </c:pt>
                <c:pt idx="14">
                  <c:v>3317</c:v>
                </c:pt>
              </c:numCache>
            </c:numRef>
          </c:val>
          <c:extLst>
            <c:ext xmlns:c16="http://schemas.microsoft.com/office/drawing/2014/chart" uri="{C3380CC4-5D6E-409C-BE32-E72D297353CC}">
              <c16:uniqueId val="{00000000-DAB7-49CD-A2B5-8B70442EBB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AB7-49CD-A2B5-8B70442EBB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1420</c:v>
                </c:pt>
                <c:pt idx="5">
                  <c:v>1640</c:v>
                </c:pt>
                <c:pt idx="8">
                  <c:v>2004</c:v>
                </c:pt>
                <c:pt idx="11">
                  <c:v>2270</c:v>
                </c:pt>
                <c:pt idx="14">
                  <c:v>2150</c:v>
                </c:pt>
              </c:numCache>
            </c:numRef>
          </c:val>
          <c:extLst>
            <c:ext xmlns:c16="http://schemas.microsoft.com/office/drawing/2014/chart" uri="{C3380CC4-5D6E-409C-BE32-E72D297353CC}">
              <c16:uniqueId val="{00000002-DAB7-49CD-A2B5-8B70442EBB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B7-49CD-A2B5-8B70442EBB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B7-49CD-A2B5-8B70442EBB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7-49CD-A2B5-8B70442EBB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532</c:v>
                </c:pt>
                <c:pt idx="3">
                  <c:v>518</c:v>
                </c:pt>
                <c:pt idx="6">
                  <c:v>341</c:v>
                </c:pt>
                <c:pt idx="9">
                  <c:v>251</c:v>
                </c:pt>
                <c:pt idx="12">
                  <c:v>141</c:v>
                </c:pt>
              </c:numCache>
            </c:numRef>
          </c:val>
          <c:extLst>
            <c:ext xmlns:c16="http://schemas.microsoft.com/office/drawing/2014/chart" uri="{C3380CC4-5D6E-409C-BE32-E72D297353CC}">
              <c16:uniqueId val="{00000006-DAB7-49CD-A2B5-8B70442EBB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441</c:v>
                </c:pt>
                <c:pt idx="3">
                  <c:v>490</c:v>
                </c:pt>
                <c:pt idx="6">
                  <c:v>514</c:v>
                </c:pt>
                <c:pt idx="9">
                  <c:v>510</c:v>
                </c:pt>
                <c:pt idx="12">
                  <c:v>509</c:v>
                </c:pt>
              </c:numCache>
            </c:numRef>
          </c:val>
          <c:extLst>
            <c:ext xmlns:c16="http://schemas.microsoft.com/office/drawing/2014/chart" uri="{C3380CC4-5D6E-409C-BE32-E72D297353CC}">
              <c16:uniqueId val="{00000007-DAB7-49CD-A2B5-8B70442EBB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3227</c:v>
                </c:pt>
                <c:pt idx="3">
                  <c:v>3026</c:v>
                </c:pt>
                <c:pt idx="6">
                  <c:v>2872</c:v>
                </c:pt>
                <c:pt idx="9">
                  <c:v>2752</c:v>
                </c:pt>
                <c:pt idx="12">
                  <c:v>2518</c:v>
                </c:pt>
              </c:numCache>
            </c:numRef>
          </c:val>
          <c:extLst>
            <c:ext xmlns:c16="http://schemas.microsoft.com/office/drawing/2014/chart" uri="{C3380CC4-5D6E-409C-BE32-E72D297353CC}">
              <c16:uniqueId val="{00000008-DAB7-49CD-A2B5-8B70442EBB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c:v>
                </c:pt>
                <c:pt idx="3">
                  <c:v>5</c:v>
                </c:pt>
                <c:pt idx="6">
                  <c:v>4</c:v>
                </c:pt>
                <c:pt idx="9">
                  <c:v>3</c:v>
                </c:pt>
                <c:pt idx="12">
                  <c:v>0</c:v>
                </c:pt>
              </c:numCache>
            </c:numRef>
          </c:val>
          <c:extLst>
            <c:ext xmlns:c16="http://schemas.microsoft.com/office/drawing/2014/chart" uri="{C3380CC4-5D6E-409C-BE32-E72D297353CC}">
              <c16:uniqueId val="{00000009-DAB7-49CD-A2B5-8B70442EBB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2630</c:v>
                </c:pt>
                <c:pt idx="3">
                  <c:v>2445</c:v>
                </c:pt>
                <c:pt idx="6">
                  <c:v>2433</c:v>
                </c:pt>
                <c:pt idx="9">
                  <c:v>2376</c:v>
                </c:pt>
                <c:pt idx="12">
                  <c:v>2399</c:v>
                </c:pt>
              </c:numCache>
            </c:numRef>
          </c:val>
          <c:extLst>
            <c:ext xmlns:c16="http://schemas.microsoft.com/office/drawing/2014/chart" uri="{C3380CC4-5D6E-409C-BE32-E72D297353CC}">
              <c16:uniqueId val="{0000000A-DAB7-49CD-A2B5-8B70442EBB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1476</c:v>
                </c:pt>
                <c:pt idx="2">
                  <c:v>#N/A</c:v>
                </c:pt>
                <c:pt idx="3">
                  <c:v>#N/A</c:v>
                </c:pt>
                <c:pt idx="4">
                  <c:v>1110</c:v>
                </c:pt>
                <c:pt idx="5">
                  <c:v>#N/A</c:v>
                </c:pt>
                <c:pt idx="6">
                  <c:v>#N/A</c:v>
                </c:pt>
                <c:pt idx="7">
                  <c:v>647</c:v>
                </c:pt>
                <c:pt idx="8">
                  <c:v>#N/A</c:v>
                </c:pt>
                <c:pt idx="9">
                  <c:v>#N/A</c:v>
                </c:pt>
                <c:pt idx="10">
                  <c:v>256</c:v>
                </c:pt>
                <c:pt idx="11">
                  <c:v>#N/A</c:v>
                </c:pt>
                <c:pt idx="12">
                  <c:v>#N/A</c:v>
                </c:pt>
                <c:pt idx="13">
                  <c:v>101</c:v>
                </c:pt>
                <c:pt idx="14">
                  <c:v>#N/A</c:v>
                </c:pt>
              </c:numCache>
            </c:numRef>
          </c:val>
          <c:smooth val="0"/>
          <c:extLst>
            <c:ext xmlns:c16="http://schemas.microsoft.com/office/drawing/2014/chart" uri="{C3380CC4-5D6E-409C-BE32-E72D297353CC}">
              <c16:uniqueId val="{0000000B-DAB7-49CD-A2B5-8B70442EBB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618</c:v>
                </c:pt>
                <c:pt idx="1">
                  <c:v>659</c:v>
                </c:pt>
                <c:pt idx="2">
                  <c:v>582</c:v>
                </c:pt>
              </c:numCache>
            </c:numRef>
          </c:val>
          <c:extLst>
            <c:ext xmlns:c16="http://schemas.microsoft.com/office/drawing/2014/chart" uri="{C3380CC4-5D6E-409C-BE32-E72D297353CC}">
              <c16:uniqueId val="{00000000-6198-49EA-A657-96E3503267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85</c:v>
                </c:pt>
                <c:pt idx="1">
                  <c:v>85</c:v>
                </c:pt>
                <c:pt idx="2">
                  <c:v>85</c:v>
                </c:pt>
              </c:numCache>
            </c:numRef>
          </c:val>
          <c:extLst>
            <c:ext xmlns:c16="http://schemas.microsoft.com/office/drawing/2014/chart" uri="{C3380CC4-5D6E-409C-BE32-E72D297353CC}">
              <c16:uniqueId val="{00000001-6198-49EA-A657-96E3503267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976</c:v>
                </c:pt>
                <c:pt idx="1">
                  <c:v>1145</c:v>
                </c:pt>
                <c:pt idx="2">
                  <c:v>1144</c:v>
                </c:pt>
              </c:numCache>
            </c:numRef>
          </c:val>
          <c:extLst>
            <c:ext xmlns:c16="http://schemas.microsoft.com/office/drawing/2014/chart" uri="{C3380CC4-5D6E-409C-BE32-E72D297353CC}">
              <c16:uniqueId val="{00000002-6198-49EA-A657-96E3503267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{F1307C3B-F2A3-4A6A-8FC6-A120901AB5D4}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37B-44B3-8EB8-15B45A8118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{EC8FF47D-5A1C-4959-ABA3-DA7ED405E1B6}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7B-44B3-8EB8-15B45A8118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{F51EA0A3-1312-4D11-84E6-C97F3C69817D}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7B-44B3-8EB8-15B45A8118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{D9230702-C4AD-4CD2-8A30-8D1A2D2A3DDF}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7B-44B3-8EB8-15B45A8118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{B4EBD4E5-239B-40D9-864E-E49795CC0F15}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7B-44B3-8EB8-15B45A81185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{00D8369E-C19C-49F3-BA03-90061BA3C565}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37B-44B3-8EB8-15B45A81185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{A99AE401-D4B2-413E-A114-BCEE88481A5E}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37B-44B3-8EB8-15B45A81185B}"/>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{A01B6572-B4D9-4856-80C1-22EA978775A6}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37B-44B3-8EB8-15B45A81185B}"/>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{DD8FF0DE-FB46-4FEB-A849-41C6B23B23DE}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37B-44B3-8EB8-15B45A8118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77.8</c:v>
                </c:pt>
                <c:pt idx="8">
                  <c:v>78.5</c:v>
                </c:pt>
                <c:pt idx="16">
                  <c:v>79.5</c:v>
                </c:pt>
                <c:pt idx="24">
                  <c:v>80.3</c:v>
                </c:pt>
                <c:pt idx="32">
                  <c:v>80.599999999999994</c:v>
                </c:pt>
              </c:numCache>
            </c:numRef>
          </c:xVal>
          <c:yVal>
            <c:numRef>
              <c:f>公会計指標分析・財政指標組合せ分析表!$BP$51:$DC$51</c:f>
              <c:numCache>
                <c:formatCode>#,##0.0;"▲ "#,##0.0</c:formatCode>
                <c:ptCount val="40"/>
                <c:pt idx="0">
                  <c:v>32.299999999999997</c:v>
                </c:pt>
                <c:pt idx="8">
                  <c:v>24</c:v>
                </c:pt>
                <c:pt idx="16">
                  <c:v>13.8</c:v>
                </c:pt>
                <c:pt idx="24">
                  <c:v>5.3</c:v>
                </c:pt>
                <c:pt idx="32">
                  <c:v>2.1</c:v>
                </c:pt>
              </c:numCache>
            </c:numRef>
          </c:yVal>
          <c:smooth val="0"/>
          <c:extLst>
            <c:ext xmlns:c16="http://schemas.microsoft.com/office/drawing/2014/chart" uri="{C3380CC4-5D6E-409C-BE32-E72D297353CC}">
              <c16:uniqueId val="{00000009-537B-44B3-8EB8-15B45A8118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3552056058274651E-4"/>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{A4655E8C-8A2F-41ED-B651-78DAEC026A43}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37B-44B3-8EB8-15B45A8118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{F625C487-555B-422D-B5AF-946BAA9F5E39}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7B-44B3-8EB8-15B45A8118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{FBC19FCB-1702-4770-A627-BCBDA6176406}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7B-44B3-8EB8-15B45A8118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{15F35651-6B23-470F-BF5F-C99D5E03B85F}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7B-44B3-8EB8-15B45A8118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{F4A51B3B-705A-4A2B-8B51-46AE3F1C6114}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7B-44B3-8EB8-15B45A81185B}"/>
                </c:ext>
              </c:extLst>
            </c:dLbl>
            <c:dLbl>
              <c:idx val="8"/>
              <c:layout>
                <c:manualLayout>
                  <c:x val="0"/>
                  <c:y val="1.3552056058258109E-4"/>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{5355640C-F4E3-4787-B788-3D0EBEB4BC24}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37B-44B3-8EB8-15B45A81185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{C404B34F-A625-427F-B340-3E43958BE8DA}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37B-44B3-8EB8-15B45A81185B}"/>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{7ABC1878-8893-437F-930D-91A08BCF3A17}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37B-44B3-8EB8-15B45A81185B}"/>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{B1849497-8121-4E3E-A033-8D72E31C4F18}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37B-44B3-8EB8-15B45A8118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537B-44B3-8EB8-15B45A81185B}"/>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{185152DD-2CE6-4C83-88C9-4B8555D76182}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C9-4196-B3DD-D86EF6287F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{BD5635ED-3FB1-49F7-9D29-C84B4F0D748C}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C9-4196-B3DD-D86EF6287F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{36C99051-23D5-460B-8B3B-8F4A62C97D23}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C9-4196-B3DD-D86EF6287F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{6DECD42A-312A-4A4C-B2C3-D789909E1A51}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C9-4196-B3DD-D86EF6287F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{8A4E1AD9-E710-43D2-9B69-0D55705969A2}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C9-4196-B3DD-D86EF6287FA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{76F6A67B-B7FD-4BBF-B074-B9329C87CDB0}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C9-4196-B3DD-D86EF6287FA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{9599DFEA-DDE3-426D-8395-9D6DFACC9F60}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C9-4196-B3DD-D86EF6287FA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{348A0189-E42A-4EE1-8866-A3AFF7FEADA6}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C9-4196-B3DD-D86EF6287FA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{30D831B8-8999-40E0-9B13-92E2B8C76528}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C9-4196-B3DD-D86EF6287F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9.4</c:v>
                </c:pt>
                <c:pt idx="16">
                  <c:v>9.6</c:v>
                </c:pt>
                <c:pt idx="24">
                  <c:v>10.1</c:v>
                </c:pt>
                <c:pt idx="32">
                  <c:v>10.5</c:v>
                </c:pt>
              </c:numCache>
            </c:numRef>
          </c:xVal>
          <c:yVal>
            <c:numRef>
              <c:f>公会計指標分析・財政指標組合せ分析表!$BP$73:$DC$73</c:f>
              <c:numCache>
                <c:formatCode>#,##0.0;"▲ "#,##0.0</c:formatCode>
                <c:ptCount val="40"/>
                <c:pt idx="0">
                  <c:v>32.299999999999997</c:v>
                </c:pt>
                <c:pt idx="8">
                  <c:v>24</c:v>
                </c:pt>
                <c:pt idx="16">
                  <c:v>13.8</c:v>
                </c:pt>
                <c:pt idx="24">
                  <c:v>5.3</c:v>
                </c:pt>
                <c:pt idx="32">
                  <c:v>2.1</c:v>
                </c:pt>
              </c:numCache>
            </c:numRef>
          </c:yVal>
          <c:smooth val="0"/>
          <c:extLst>
            <c:ext xmlns:c16="http://schemas.microsoft.com/office/drawing/2014/chart" uri="{C3380CC4-5D6E-409C-BE32-E72D297353CC}">
              <c16:uniqueId val="{00000009-34C9-4196-B3DD-D86EF6287F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{7874D298-BE5E-4B6F-984F-108F20020D23}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C9-4196-B3DD-D86EF6287F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{F344FA9C-47E5-4346-AF45-352F55A6F4EE}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C9-4196-B3DD-D86EF6287F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{8A784137-152D-4F86-90AF-46C31A9472B2}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C9-4196-B3DD-D86EF6287F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{A169EC7F-12EF-4E92-8E75-CDFFCA328570}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C9-4196-B3DD-D86EF6287F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{F1B31118-DDDF-4A33-956D-BA2D519B0FC7}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C9-4196-B3DD-D86EF6287FA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{97B5465E-4990-4F5F-BCFD-DB43F76F3A37}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C9-4196-B3DD-D86EF6287FA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{796503D9-CA17-4890-92F9-6B5A4557BCBA}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C9-4196-B3DD-D86EF6287FA9}"/>
                </c:ext>
              </c:extLst>
            </c:dLbl>
            <c:dLbl>
              <c:idx val="24"/>
              <c:layout>
                <c:manualLayout>
                  <c:x val="-2.8829768353872028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{A89EEBFA-CA85-45E7-8F8F-886F0D4DB945}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C9-4196-B3DD-D86EF6287FA9}"/>
                </c:ext>
              </c:extLst>
            </c:dLbl>
            <c:dLbl>
              <c:idx val="32"/>
              <c:layout>
                <c:manualLayout>
                  <c:x val="-3.4310917096279141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{50A3F7BE-D7B4-4D29-8246-A401FF5DD2FD}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C9-4196-B3DD-D86EF6287F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34C9-4196-B3DD-D86EF6287FA9}"/>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）は、元利償還金が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百万円の減、公営企業債の元利償還金に対する繰入金が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百万円の減、組合等が起こした地方債の元利償還金に対する負担金等が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百万円の増により、全体で</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百万円の減となり、実質公債費比率は</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）は、下水道事業会計における償還が進んだことや、退職手当に係る組合積立額の増加により減少した。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）は、充当可能基金が</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百万円の減、基準財政需要額算入見込額が</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このため、将来負担比率の分子は</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百万円の減となり、将来負担比率は</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ポイントの減となった。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新潟県聖籠町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増加により、ふるさと応援基金の積立額が増となったものの、公共施設の老朽化対策に係る公共用施設維持基金の取り崩しや、夏季の酷暑による農作物被害のほか、価格高騰に係る支援など臨時的かつ緊急的な事業実施の財源として財政調整基金を取り崩し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社会保障費の増加、災害対応などの将来への備えとして、今後も引き続き歳入の積極的確保に努めるとともに、事務事業の見直し等による歳出削減を図り、決算剰余金の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寄附者の意向に沿い各事業に充当する。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・町営住宅及び共同施設維持基金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町営住宅及び共同施設の修繕その他の維持補修又は改良に要する経費に充当する。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公共用施設の修繕その他の維持補修に要する経費に充当する。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・国営加治川用水地区土地改良事業基金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将来支払う国営加治川用水地区土地改良事業の負担金に充当する。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・町営住宅及び共同施設維持基金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今後の施設の老朽化対策に要する費用の財源とするため、家賃収入の剰余金の積み立てに努める。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・国営加治川用水地区土地改良事業基金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年度に支出予定の負担金の財源とするため、令和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今後の施設の老朽化対策に要する費用の財源とするため、剰余金の積み立てに努める。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夏季の酷暑による農作物被害のほか、価格高騰に係る支援など臨時的かつ緊急的な事業の実施の財源として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を超える水準を維持しているが、今後も引き続き歳入の積極的確保に努めるとともに、事務事業の見直し等による歳出削減を図り、決算剰余金の積み立てに努める。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実績は、利子分の積み立てのみであり、残高の増減はない。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発行は、引き続き全ての会計において将来への負担を十分に見極め、計画的かつ必要最小限とし、公債費の低減に努めるものとし、基金の取り崩しについては、財政状況を見極め慎重に判断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26D111-FB0E-43E4-95E9-EDFDC7C018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4A3A5D-2563-4593-82DC-88BF5F272B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60DB95B-285A-4677-8064-B3898F474C6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C810768-7559-4A19-A303-BE7A150CDFA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E1AEA1C-C44A-44A9-927E-900A0F71279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9A1205A-C126-443D-8FAB-E4649B50295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D6F403E-1E7B-471F-AD21-9B9E7311A6A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1C0750D-25F1-4843-B488-DF591D941A3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35D5230-D411-4A52-8896-B22F3CFB202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69EB27A-BB20-46CD-8B1B-36050691C8FB}"/>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55BCA7B-FD57-466E-B750-288726DABC7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2D672C9-F2A6-4F14-AA1C-065DD95375B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14,055
13,780
37.57
9,153,281
8,542,616
514,383
4,901,140
2,399,336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51FC183-6B6C-4909-852C-7457BDD98A7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663C3F1-3B49-42A7-9310-FA810FA6272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4CE4F49-7432-41F5-BC68-E162AF999EE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1D9DF0D-A514-4B43-9F7B-CF64077EF05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1535868-C3C5-43D8-A392-B62DDC18F0A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4D43D61-3BAD-4CFF-869E-C9D5D51D59B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9A4AC84-202A-4D38-ABAC-18F749313B1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E4793D7-5628-408A-9924-1BFE9160F8A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377CF62-77E2-40C6-8490-8617544F2A4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19CA130-5D2F-410A-BB93-2E6BFE9C419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F23C697-A4E0-4E34-AD5D-D2F8599315B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51A7F82-EDDE-4ED4-AC71-1DBC342B2E2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163E5CF-C48E-4685-B809-C3E45631C74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3A7433B-0E5A-453D-99DC-B7EA63D2781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571207-56C8-4245-B785-C031BDA7866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7BE2C02-0920-4321-B2B0-A7842013B3C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1FEC494-6EFF-4B85-9703-87C98A41E76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31658BD-F0B0-4F25-B215-542DA0284DA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A030441-4DCC-42A2-B589-28A68E9D470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53B52EB-2E1F-4674-80AE-5CE4FCC0E43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A126F29-336C-4C76-A84A-94AD3602AF3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CAD6B1B-DEBB-404D-BD79-B531C1AE9F1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ADBFD79-3F31-47E6-A1E3-E8A7EF010AF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6E47A8C-41ED-4912-816A-E3749825679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901CE96-0F24-41E3-A5FC-F1A12841928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718A63D-4480-47F4-BE7A-5CF3E3C3C6F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F499376-DC05-4E90-BF3F-1C17A7846FE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999C8C9-AA8A-4638-8965-EF96B5081B0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B3E750B-6284-4199-8D86-886BC83A31E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E4E1BDA-9758-44B2-957A-10B761BC286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CEA6BF9-5500-4A7D-8D17-B7160BE64DB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77A3160-167A-47B1-A802-99ABEAA86C1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842C7EB-C0EC-45DB-A1C5-F5AF063C72A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870172F-3D87-419A-911B-E8C7743E1EC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7475D6A-E1E2-4DE7-AA05-C1CB91C4BFF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類似団体と比較して高い</a:t>
          </a:r>
          <a:r>
            <a:rPr kumimoji="1" lang="ja-JP" altLang="en-US" sz="1100">
              <a:solidFill>
                <a:schemeClr val="dk1"/>
              </a:solidFill>
              <a:effectLst/>
              <a:latin typeface="+mn-lt"/>
              <a:ea typeface="+mn-ea"/>
              <a:cs typeface="+mn-cs"/>
            </a:rPr>
            <a:t>水準にあるが、それぞれの公共施設等について個別施設計画を策定済みであり、当該計画に基づいた施設の維持管理を適切に進めている。</a:t>
          </a:r>
          <a:r>
            <a:rPr kumimoji="1" lang="ja-JP" altLang="ja-JP" sz="1100">
              <a:solidFill>
                <a:schemeClr val="dk1"/>
              </a:solidFill>
              <a:effectLst/>
              <a:latin typeface="+mn-lt"/>
              <a:ea typeface="+mn-ea"/>
              <a:cs typeface="+mn-cs"/>
            </a:rPr>
            <a:t>今後、更に公共施設の老朽化が進むことから、優先順位をつけて計画的に長寿命化工事等の老朽化対策を実施するとともに、施設の老朽化や利用状況を踏まえ個別に施設の必要性等を検討していく。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9D0FA9A-24A9-470C-9197-6A9DBC5CC88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35A072C-6A68-43A3-B59E-5144F378797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1F8B395-9B5F-44F8-A2C6-CC87ACA65D7A}"/>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51C3F4F-492C-4664-B4BD-1F787386F525}"/>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1E8DA87-C4D5-4CC2-BA21-E51DB9447CDA}"/>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C97BB33-8F2F-4536-9F15-FAEA850C8FDB}"/>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CE1C6EC-8F20-4A69-A3D2-20236EA072F9}"/>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29185868-FAE8-4434-8865-1C1E70C01B14}"/>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D8C218D-4FE5-4AA3-B92B-F5A8BF9F29BF}"/>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791E7B0-63EB-4508-818C-39B43893F57F}"/>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ADA16C0-05A8-4F22-80C5-73AA7C072685}"/>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F6E9755-0007-4D84-8F9E-864A08A2C28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FC3DE7EF-ACA1-4FBB-BE37-80700ED830EE}"/>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8DDCEC1A-095F-4E22-8878-7FFD3AECB88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D7BE54B0-9923-4CA9-8481-3669ED8172BA}"/>
            </a:ext>
          </a:extLst>
        </xdr:cNvPr>
        <xdr:cNvCxnSpPr/>
      </xdr:nvCxnSpPr>
      <xdr:spPr>
        <a:xfrm flipV="1">
          <a:off x="4760595" y="4831334"/>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354827F7-B70F-4AE1-B908-F89A7608B0E5}"/>
            </a:ext>
          </a:extLst>
        </xdr:cNvPr>
        <xdr:cNvSpPr txBox="1"/>
      </xdr:nvSpPr>
      <xdr:spPr>
        <a:xfrm>
          <a:off x="4813300"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C8F430BD-17E3-462C-806F-8F0F77CD8E81}"/>
            </a:ext>
          </a:extLst>
        </xdr:cNvPr>
        <xdr:cNvCxnSpPr/>
      </xdr:nvCxnSpPr>
      <xdr:spPr>
        <a:xfrm>
          <a:off x="4673600" y="59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C9A59A03-0778-49C4-BCA6-04654388228C}"/>
            </a:ext>
          </a:extLst>
        </xdr:cNvPr>
        <xdr:cNvSpPr txBox="1"/>
      </xdr:nvSpPr>
      <xdr:spPr>
        <a:xfrm>
          <a:off x="4813300" y="460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EAC946CC-3CA3-4608-974D-6A998348FAE5}"/>
            </a:ext>
          </a:extLst>
        </xdr:cNvPr>
        <xdr:cNvCxnSpPr/>
      </xdr:nvCxnSpPr>
      <xdr:spPr>
        <a:xfrm>
          <a:off x="4673600" y="483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68" name="有形固定資産減価償却率平均値テキスト">
          <a:extLst>
            <a:ext uri="{FF2B5EF4-FFF2-40B4-BE49-F238E27FC236}">
              <a16:creationId xmlns:a16="http://schemas.microsoft.com/office/drawing/2014/main" id="{9E087B3D-9E07-4AA8-835E-47F4A3B03391}"/>
            </a:ext>
          </a:extLst>
        </xdr:cNvPr>
        <xdr:cNvSpPr txBox="1"/>
      </xdr:nvSpPr>
      <xdr:spPr>
        <a:xfrm>
          <a:off x="4813300" y="5344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B3FC946F-4852-42A3-B39A-4E43CFF6B066}"/>
            </a:ext>
          </a:extLst>
        </xdr:cNvPr>
        <xdr:cNvSpPr/>
      </xdr:nvSpPr>
      <xdr:spPr>
        <a:xfrm>
          <a:off x="4711700" y="54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DBA548F4-1D40-4DA1-B40E-A8729F7FEFD3}"/>
            </a:ext>
          </a:extLst>
        </xdr:cNvPr>
        <xdr:cNvSpPr/>
      </xdr:nvSpPr>
      <xdr:spPr>
        <a:xfrm>
          <a:off x="4000500" y="550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0F71816B-4F67-4AA5-896A-C27676080DE4}"/>
            </a:ext>
          </a:extLst>
        </xdr:cNvPr>
        <xdr:cNvSpPr/>
      </xdr:nvSpPr>
      <xdr:spPr>
        <a:xfrm>
          <a:off x="3238500" y="546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410E4DFF-BCE7-4C7A-9267-331316141852}"/>
            </a:ext>
          </a:extLst>
        </xdr:cNvPr>
        <xdr:cNvSpPr/>
      </xdr:nvSpPr>
      <xdr:spPr>
        <a:xfrm>
          <a:off x="2476500" y="546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3" name="フローチャート: 判断 72">
          <a:extLst>
            <a:ext uri="{FF2B5EF4-FFF2-40B4-BE49-F238E27FC236}">
              <a16:creationId xmlns:a16="http://schemas.microsoft.com/office/drawing/2014/main" id="{A5CED70E-18A3-434B-ABC6-B45640C3EFC5}"/>
            </a:ext>
          </a:extLst>
        </xdr:cNvPr>
        <xdr:cNvSpPr/>
      </xdr:nvSpPr>
      <xdr:spPr>
        <a:xfrm>
          <a:off x="1714500" y="545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DCD9986-C5B7-4D41-AC5D-D267893103C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7186FE2-801E-4124-8E6E-2C95670EAE3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2FE35BD-946D-4BB2-A6AC-99C098664C5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76150D4-B9DC-498E-8135-833FFD31827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1EA6FFA-50DB-40FE-ABA9-3697F281AA4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41529</xdr:rowOff>
    </xdr:from>
    <xdr:to>
      <xdr:col>23</xdr:col>
      <xdr:colOff>136525</xdr:colOff>
      <xdr:row>34</xdr:row>
      <xdr:rowOff>143129</xdr:rowOff>
    </xdr:to>
    <xdr:sp macro="" textlink="">
      <xdr:nvSpPr>
        <xdr:cNvPr id="79" name="楕円 78">
          <a:extLst>
            <a:ext uri="{FF2B5EF4-FFF2-40B4-BE49-F238E27FC236}">
              <a16:creationId xmlns:a16="http://schemas.microsoft.com/office/drawing/2014/main" id="{EB8F65FD-BA36-4A7F-8CE2-809E025D7899}"/>
            </a:ext>
          </a:extLst>
        </xdr:cNvPr>
        <xdr:cNvSpPr/>
      </xdr:nvSpPr>
      <xdr:spPr>
        <a:xfrm>
          <a:off x="4711700" y="58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127906</xdr:rowOff>
    </xdr:from>
    <xdr:ext cx="405111" cy="259045"/>
    <xdr:sp macro="" textlink="">
      <xdr:nvSpPr>
        <xdr:cNvPr id="80" name="有形固定資産減価償却率該当値テキスト">
          <a:extLst>
            <a:ext uri="{FF2B5EF4-FFF2-40B4-BE49-F238E27FC236}">
              <a16:creationId xmlns:a16="http://schemas.microsoft.com/office/drawing/2014/main" id="{1EB262BB-620C-401D-B031-934CE153FA35}"/>
            </a:ext>
          </a:extLst>
        </xdr:cNvPr>
        <xdr:cNvSpPr txBox="1"/>
      </xdr:nvSpPr>
      <xdr:spPr>
        <a:xfrm>
          <a:off x="4813300" y="5785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35052</xdr:rowOff>
    </xdr:from>
    <xdr:to>
      <xdr:col>19</xdr:col>
      <xdr:colOff>187325</xdr:colOff>
      <xdr:row>34</xdr:row>
      <xdr:rowOff>136652</xdr:rowOff>
    </xdr:to>
    <xdr:sp macro="" textlink="">
      <xdr:nvSpPr>
        <xdr:cNvPr id="81" name="楕円 80">
          <a:extLst>
            <a:ext uri="{FF2B5EF4-FFF2-40B4-BE49-F238E27FC236}">
              <a16:creationId xmlns:a16="http://schemas.microsoft.com/office/drawing/2014/main" id="{76C6C8A9-52E2-4DE2-A456-7F09C226A097}"/>
            </a:ext>
          </a:extLst>
        </xdr:cNvPr>
        <xdr:cNvSpPr/>
      </xdr:nvSpPr>
      <xdr:spPr>
        <a:xfrm>
          <a:off x="40005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85852</xdr:rowOff>
    </xdr:from>
    <xdr:to>
      <xdr:col>23</xdr:col>
      <xdr:colOff>85725</xdr:colOff>
      <xdr:row>34</xdr:row>
      <xdr:rowOff>92329</xdr:rowOff>
    </xdr:to>
    <xdr:cxnSp macro="">
      <xdr:nvCxnSpPr>
        <xdr:cNvPr id="82" name="直線コネクタ 81">
          <a:extLst>
            <a:ext uri="{FF2B5EF4-FFF2-40B4-BE49-F238E27FC236}">
              <a16:creationId xmlns:a16="http://schemas.microsoft.com/office/drawing/2014/main" id="{324763FE-6E1A-439D-BA22-ADEF63ADC22C}"/>
            </a:ext>
          </a:extLst>
        </xdr:cNvPr>
        <xdr:cNvCxnSpPr/>
      </xdr:nvCxnSpPr>
      <xdr:spPr>
        <a:xfrm>
          <a:off x="4051300" y="5915152"/>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17780</xdr:rowOff>
    </xdr:from>
    <xdr:to>
      <xdr:col>15</xdr:col>
      <xdr:colOff>187325</xdr:colOff>
      <xdr:row>34</xdr:row>
      <xdr:rowOff>119380</xdr:rowOff>
    </xdr:to>
    <xdr:sp macro="" textlink="">
      <xdr:nvSpPr>
        <xdr:cNvPr id="83" name="楕円 82">
          <a:extLst>
            <a:ext uri="{FF2B5EF4-FFF2-40B4-BE49-F238E27FC236}">
              <a16:creationId xmlns:a16="http://schemas.microsoft.com/office/drawing/2014/main" id="{CAEDA7AA-4F16-40B4-BB82-4F6463085810}"/>
            </a:ext>
          </a:extLst>
        </xdr:cNvPr>
        <xdr:cNvSpPr/>
      </xdr:nvSpPr>
      <xdr:spPr>
        <a:xfrm>
          <a:off x="3238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68580</xdr:rowOff>
    </xdr:from>
    <xdr:to>
      <xdr:col>19</xdr:col>
      <xdr:colOff>136525</xdr:colOff>
      <xdr:row>34</xdr:row>
      <xdr:rowOff>85852</xdr:rowOff>
    </xdr:to>
    <xdr:cxnSp macro="">
      <xdr:nvCxnSpPr>
        <xdr:cNvPr id="84" name="直線コネクタ 83">
          <a:extLst>
            <a:ext uri="{FF2B5EF4-FFF2-40B4-BE49-F238E27FC236}">
              <a16:creationId xmlns:a16="http://schemas.microsoft.com/office/drawing/2014/main" id="{73056254-C809-4F25-A473-29907B0D00AD}"/>
            </a:ext>
          </a:extLst>
        </xdr:cNvPr>
        <xdr:cNvCxnSpPr/>
      </xdr:nvCxnSpPr>
      <xdr:spPr>
        <a:xfrm>
          <a:off x="3289300" y="5897880"/>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167640</xdr:rowOff>
    </xdr:from>
    <xdr:to>
      <xdr:col>11</xdr:col>
      <xdr:colOff>187325</xdr:colOff>
      <xdr:row>34</xdr:row>
      <xdr:rowOff>97790</xdr:rowOff>
    </xdr:to>
    <xdr:sp macro="" textlink="">
      <xdr:nvSpPr>
        <xdr:cNvPr id="85" name="楕円 84">
          <a:extLst>
            <a:ext uri="{FF2B5EF4-FFF2-40B4-BE49-F238E27FC236}">
              <a16:creationId xmlns:a16="http://schemas.microsoft.com/office/drawing/2014/main" id="{AD758071-99E9-4AF9-8B6B-59FF8D93A319}"/>
            </a:ext>
          </a:extLst>
        </xdr:cNvPr>
        <xdr:cNvSpPr/>
      </xdr:nvSpPr>
      <xdr:spPr>
        <a:xfrm>
          <a:off x="2476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46990</xdr:rowOff>
    </xdr:from>
    <xdr:to>
      <xdr:col>15</xdr:col>
      <xdr:colOff>136525</xdr:colOff>
      <xdr:row>34</xdr:row>
      <xdr:rowOff>68580</xdr:rowOff>
    </xdr:to>
    <xdr:cxnSp macro="">
      <xdr:nvCxnSpPr>
        <xdr:cNvPr id="86" name="直線コネクタ 85">
          <a:extLst>
            <a:ext uri="{FF2B5EF4-FFF2-40B4-BE49-F238E27FC236}">
              <a16:creationId xmlns:a16="http://schemas.microsoft.com/office/drawing/2014/main" id="{D9E22ABC-14DE-4888-818C-5CEA20D9CC80}"/>
            </a:ext>
          </a:extLst>
        </xdr:cNvPr>
        <xdr:cNvCxnSpPr/>
      </xdr:nvCxnSpPr>
      <xdr:spPr>
        <a:xfrm>
          <a:off x="2527300" y="58762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152527</xdr:rowOff>
    </xdr:from>
    <xdr:to>
      <xdr:col>7</xdr:col>
      <xdr:colOff>187325</xdr:colOff>
      <xdr:row>34</xdr:row>
      <xdr:rowOff>82677</xdr:rowOff>
    </xdr:to>
    <xdr:sp macro="" textlink="">
      <xdr:nvSpPr>
        <xdr:cNvPr id="87" name="楕円 86">
          <a:extLst>
            <a:ext uri="{FF2B5EF4-FFF2-40B4-BE49-F238E27FC236}">
              <a16:creationId xmlns:a16="http://schemas.microsoft.com/office/drawing/2014/main" id="{ECF1960A-9C42-4B55-8CB3-E89A0E273534}"/>
            </a:ext>
          </a:extLst>
        </xdr:cNvPr>
        <xdr:cNvSpPr/>
      </xdr:nvSpPr>
      <xdr:spPr>
        <a:xfrm>
          <a:off x="1714500" y="5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31877</xdr:rowOff>
    </xdr:from>
    <xdr:to>
      <xdr:col>11</xdr:col>
      <xdr:colOff>136525</xdr:colOff>
      <xdr:row>34</xdr:row>
      <xdr:rowOff>46990</xdr:rowOff>
    </xdr:to>
    <xdr:cxnSp macro="">
      <xdr:nvCxnSpPr>
        <xdr:cNvPr id="88" name="直線コネクタ 87">
          <a:extLst>
            <a:ext uri="{FF2B5EF4-FFF2-40B4-BE49-F238E27FC236}">
              <a16:creationId xmlns:a16="http://schemas.microsoft.com/office/drawing/2014/main" id="{12E093CF-1640-4D01-9C36-19C5FDB90F64}"/>
            </a:ext>
          </a:extLst>
        </xdr:cNvPr>
        <xdr:cNvCxnSpPr/>
      </xdr:nvCxnSpPr>
      <xdr:spPr>
        <a:xfrm>
          <a:off x="1765300" y="5861177"/>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89" name="n_1aveValue有形固定資産減価償却率">
          <a:extLst>
            <a:ext uri="{FF2B5EF4-FFF2-40B4-BE49-F238E27FC236}">
              <a16:creationId xmlns:a16="http://schemas.microsoft.com/office/drawing/2014/main" id="{E345B351-2493-4824-971A-2EA5BB837A2C}"/>
            </a:ext>
          </a:extLst>
        </xdr:cNvPr>
        <xdr:cNvSpPr txBox="1"/>
      </xdr:nvSpPr>
      <xdr:spPr>
        <a:xfrm>
          <a:off x="3836044"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90" name="n_2aveValue有形固定資産減価償却率">
          <a:extLst>
            <a:ext uri="{FF2B5EF4-FFF2-40B4-BE49-F238E27FC236}">
              <a16:creationId xmlns:a16="http://schemas.microsoft.com/office/drawing/2014/main" id="{AEFE4902-DB5D-46C3-8E61-4E3A074587B8}"/>
            </a:ext>
          </a:extLst>
        </xdr:cNvPr>
        <xdr:cNvSpPr txBox="1"/>
      </xdr:nvSpPr>
      <xdr:spPr>
        <a:xfrm>
          <a:off x="3086744" y="524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1" name="n_3aveValue有形固定資産減価償却率">
          <a:extLst>
            <a:ext uri="{FF2B5EF4-FFF2-40B4-BE49-F238E27FC236}">
              <a16:creationId xmlns:a16="http://schemas.microsoft.com/office/drawing/2014/main" id="{7763A416-678F-4EEC-ABAD-E73D5DB57C86}"/>
            </a:ext>
          </a:extLst>
        </xdr:cNvPr>
        <xdr:cNvSpPr txBox="1"/>
      </xdr:nvSpPr>
      <xdr:spPr>
        <a:xfrm>
          <a:off x="2324744" y="524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92" name="n_4aveValue有形固定資産減価償却率">
          <a:extLst>
            <a:ext uri="{FF2B5EF4-FFF2-40B4-BE49-F238E27FC236}">
              <a16:creationId xmlns:a16="http://schemas.microsoft.com/office/drawing/2014/main" id="{1756E1B0-A88D-462D-83CB-8C873C22C581}"/>
            </a:ext>
          </a:extLst>
        </xdr:cNvPr>
        <xdr:cNvSpPr txBox="1"/>
      </xdr:nvSpPr>
      <xdr:spPr>
        <a:xfrm>
          <a:off x="1562744" y="523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127779</xdr:rowOff>
    </xdr:from>
    <xdr:ext cx="405111" cy="259045"/>
    <xdr:sp macro="" textlink="">
      <xdr:nvSpPr>
        <xdr:cNvPr id="93" name="n_1mainValue有形固定資産減価償却率">
          <a:extLst>
            <a:ext uri="{FF2B5EF4-FFF2-40B4-BE49-F238E27FC236}">
              <a16:creationId xmlns:a16="http://schemas.microsoft.com/office/drawing/2014/main" id="{09C4ED22-F99A-42B9-A0EE-15DB3187F9F9}"/>
            </a:ext>
          </a:extLst>
        </xdr:cNvPr>
        <xdr:cNvSpPr txBox="1"/>
      </xdr:nvSpPr>
      <xdr:spPr>
        <a:xfrm>
          <a:off x="3836044" y="5957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110507</xdr:rowOff>
    </xdr:from>
    <xdr:ext cx="405111" cy="259045"/>
    <xdr:sp macro="" textlink="">
      <xdr:nvSpPr>
        <xdr:cNvPr id="94" name="n_2mainValue有形固定資産減価償却率">
          <a:extLst>
            <a:ext uri="{FF2B5EF4-FFF2-40B4-BE49-F238E27FC236}">
              <a16:creationId xmlns:a16="http://schemas.microsoft.com/office/drawing/2014/main" id="{597CE9CF-37E8-44DF-8920-A1FCE5809B12}"/>
            </a:ext>
          </a:extLst>
        </xdr:cNvPr>
        <xdr:cNvSpPr txBox="1"/>
      </xdr:nvSpPr>
      <xdr:spPr>
        <a:xfrm>
          <a:off x="308674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88917</xdr:rowOff>
    </xdr:from>
    <xdr:ext cx="405111" cy="259045"/>
    <xdr:sp macro="" textlink="">
      <xdr:nvSpPr>
        <xdr:cNvPr id="95" name="n_3mainValue有形固定資産減価償却率">
          <a:extLst>
            <a:ext uri="{FF2B5EF4-FFF2-40B4-BE49-F238E27FC236}">
              <a16:creationId xmlns:a16="http://schemas.microsoft.com/office/drawing/2014/main" id="{89E0A0FE-A553-4AAE-BE8B-2110B3393138}"/>
            </a:ext>
          </a:extLst>
        </xdr:cNvPr>
        <xdr:cNvSpPr txBox="1"/>
      </xdr:nvSpPr>
      <xdr:spPr>
        <a:xfrm>
          <a:off x="2324744" y="591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73804</xdr:rowOff>
    </xdr:from>
    <xdr:ext cx="405111" cy="259045"/>
    <xdr:sp macro="" textlink="">
      <xdr:nvSpPr>
        <xdr:cNvPr id="96" name="n_4mainValue有形固定資産減価償却率">
          <a:extLst>
            <a:ext uri="{FF2B5EF4-FFF2-40B4-BE49-F238E27FC236}">
              <a16:creationId xmlns:a16="http://schemas.microsoft.com/office/drawing/2014/main" id="{DD70F33D-476D-4BA4-BC66-E8850D080898}"/>
            </a:ext>
          </a:extLst>
        </xdr:cNvPr>
        <xdr:cNvSpPr txBox="1"/>
      </xdr:nvSpPr>
      <xdr:spPr>
        <a:xfrm>
          <a:off x="1562744" y="5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10E0CCC7-C5C5-4F89-9AE0-B3100AE90DB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4434176-C308-49BB-B83E-FBBB2AF8F01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B1834749-0451-4D6A-800E-7E06D75C3BC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8D4D5B1-CF31-45BF-A91F-9FF6BB94818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F9DC36-92DE-4547-A5C4-7C26C9150E2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03FE607-BEED-4989-94D0-DC8FE9C5DA6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2F9F437-43CC-4058-BBCA-467219F7F39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17561FD-7A30-4F90-B842-F8A74FC13A7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5E7EFB61-EBA3-4046-8428-4F5183C0ECE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B4C8A79-1DA3-4C74-9D73-468942E06D9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5C0DEE5-F94E-4199-90FC-0E2247EEB69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BBFCD036-43F0-4C91-942F-1DCB7A651BB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C2D7A26-F91D-4382-8442-C8A3D39CAC0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類似団体と比較して地方債残高が少ないことから、平均よりも低い値で推移している。</a:t>
          </a:r>
          <a:endParaRPr lang="ja-JP" altLang="ja-JP">
            <a:effectLst/>
          </a:endParaRPr>
        </a:p>
        <a:p>
          <a:r>
            <a:rPr kumimoji="1" lang="ja-JP" altLang="ja-JP" sz="1100">
              <a:solidFill>
                <a:schemeClr val="dk1"/>
              </a:solidFill>
              <a:effectLst/>
              <a:latin typeface="+mn-lt"/>
              <a:ea typeface="+mn-ea"/>
              <a:cs typeface="+mn-cs"/>
            </a:rPr>
            <a:t>今後は公共施設の老朽化対策等にあたり、新たに地方債の発行が見込まれるが、事業費精査による借入額の圧縮に努め、将来負担の軽減を図っていく。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666DF1C-790C-446E-869F-F2BF2279526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E6C2F602-5EB3-40CF-A905-E9FE0CA9B3E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6B800391-AF66-4E19-9B57-510D465243C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8AFAD92B-78F8-4E45-8A04-77E703A0ACD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CAB42A03-9957-47A1-85E9-A6DA61E58E4C}"/>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3A92B878-0EB6-4601-8CB7-72F469152F9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B6A1770D-46A7-4BCD-8FE1-3DAD37A6814E}"/>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EF4A83F5-0D16-42BD-ADF2-6FC29714696A}"/>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DC183408-4595-43DB-AB2E-6AFA30CBDD5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043489E-B885-420A-8F07-B4B669FE979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8AA1C0B-02F7-4B56-8ECC-6913CB03366A}"/>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2288DA73-CDF0-4F97-9BF4-B603C76BC73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5B1D830C-15AB-4F43-AAF6-C2286EC9745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ECE5996A-8676-4F90-9020-8FED63A66E6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709C877-8F3C-45F9-BE7E-1AD29B6C0DA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5" name="直線コネクタ 124">
          <a:extLst>
            <a:ext uri="{FF2B5EF4-FFF2-40B4-BE49-F238E27FC236}">
              <a16:creationId xmlns:a16="http://schemas.microsoft.com/office/drawing/2014/main" id="{785B0402-46EC-48A3-9B85-E1C5C8D8F18E}"/>
            </a:ext>
          </a:extLst>
        </xdr:cNvPr>
        <xdr:cNvCxnSpPr/>
      </xdr:nvCxnSpPr>
      <xdr:spPr>
        <a:xfrm flipV="1">
          <a:off x="14793595" y="4541308"/>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6" name="債務償還比率最小値テキスト">
          <a:extLst>
            <a:ext uri="{FF2B5EF4-FFF2-40B4-BE49-F238E27FC236}">
              <a16:creationId xmlns:a16="http://schemas.microsoft.com/office/drawing/2014/main" id="{5BDB45B8-4840-4071-B68C-329C44A0B225}"/>
            </a:ext>
          </a:extLst>
        </xdr:cNvPr>
        <xdr:cNvSpPr txBox="1"/>
      </xdr:nvSpPr>
      <xdr:spPr>
        <a:xfrm>
          <a:off x="14846300" y="600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7" name="直線コネクタ 126">
          <a:extLst>
            <a:ext uri="{FF2B5EF4-FFF2-40B4-BE49-F238E27FC236}">
              <a16:creationId xmlns:a16="http://schemas.microsoft.com/office/drawing/2014/main" id="{878E6919-AB4F-45B6-BDED-ECD3A511544D}"/>
            </a:ext>
          </a:extLst>
        </xdr:cNvPr>
        <xdr:cNvCxnSpPr/>
      </xdr:nvCxnSpPr>
      <xdr:spPr>
        <a:xfrm>
          <a:off x="14706600" y="59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651CFB2A-7A97-4B28-8F67-6725ADD48EEF}"/>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472F4E31-E14E-4ED5-9ED3-943E127EBAB1}"/>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0" name="債務償還比率平均値テキスト">
          <a:extLst>
            <a:ext uri="{FF2B5EF4-FFF2-40B4-BE49-F238E27FC236}">
              <a16:creationId xmlns:a16="http://schemas.microsoft.com/office/drawing/2014/main" id="{0739FADA-D337-4B68-9840-014E1C0286C6}"/>
            </a:ext>
          </a:extLst>
        </xdr:cNvPr>
        <xdr:cNvSpPr txBox="1"/>
      </xdr:nvSpPr>
      <xdr:spPr>
        <a:xfrm>
          <a:off x="14846300" y="5175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1" name="フローチャート: 判断 130">
          <a:extLst>
            <a:ext uri="{FF2B5EF4-FFF2-40B4-BE49-F238E27FC236}">
              <a16:creationId xmlns:a16="http://schemas.microsoft.com/office/drawing/2014/main" id="{13BE2406-200E-4883-ADEA-3F5C3C0194B1}"/>
            </a:ext>
          </a:extLst>
        </xdr:cNvPr>
        <xdr:cNvSpPr/>
      </xdr:nvSpPr>
      <xdr:spPr>
        <a:xfrm>
          <a:off x="14744700" y="51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2" name="フローチャート: 判断 131">
          <a:extLst>
            <a:ext uri="{FF2B5EF4-FFF2-40B4-BE49-F238E27FC236}">
              <a16:creationId xmlns:a16="http://schemas.microsoft.com/office/drawing/2014/main" id="{CC5003D5-530A-40A7-9BBC-A40ADE299E53}"/>
            </a:ext>
          </a:extLst>
        </xdr:cNvPr>
        <xdr:cNvSpPr/>
      </xdr:nvSpPr>
      <xdr:spPr>
        <a:xfrm>
          <a:off x="14033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3" name="フローチャート: 判断 132">
          <a:extLst>
            <a:ext uri="{FF2B5EF4-FFF2-40B4-BE49-F238E27FC236}">
              <a16:creationId xmlns:a16="http://schemas.microsoft.com/office/drawing/2014/main" id="{5F7536F2-CCC0-4784-8FEC-205B7C0B1F48}"/>
            </a:ext>
          </a:extLst>
        </xdr:cNvPr>
        <xdr:cNvSpPr/>
      </xdr:nvSpPr>
      <xdr:spPr>
        <a:xfrm>
          <a:off x="13271500" y="5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4" name="フローチャート: 判断 133">
          <a:extLst>
            <a:ext uri="{FF2B5EF4-FFF2-40B4-BE49-F238E27FC236}">
              <a16:creationId xmlns:a16="http://schemas.microsoft.com/office/drawing/2014/main" id="{C1C5F759-0D9A-4860-88A7-ECBBF644AFFF}"/>
            </a:ext>
          </a:extLst>
        </xdr:cNvPr>
        <xdr:cNvSpPr/>
      </xdr:nvSpPr>
      <xdr:spPr>
        <a:xfrm>
          <a:off x="12509500" y="544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5" name="フローチャート: 判断 134">
          <a:extLst>
            <a:ext uri="{FF2B5EF4-FFF2-40B4-BE49-F238E27FC236}">
              <a16:creationId xmlns:a16="http://schemas.microsoft.com/office/drawing/2014/main" id="{EC6D70C2-AD53-4D95-9EBB-ACE7CD103BF5}"/>
            </a:ext>
          </a:extLst>
        </xdr:cNvPr>
        <xdr:cNvSpPr/>
      </xdr:nvSpPr>
      <xdr:spPr>
        <a:xfrm>
          <a:off x="11747500" y="541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C76730D-D48F-443B-9771-BB80707B748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E8CFCF57-F38E-4FE5-AD81-66B60B0D4C0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B11F68F-5B1C-4756-86AF-6A87890E42A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444C350-0AD9-4C94-B6C3-A9ABCAAF9D6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0988D5D-B736-4B54-9239-2707417271C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112713</xdr:rowOff>
    </xdr:from>
    <xdr:to>
      <xdr:col>76</xdr:col>
      <xdr:colOff>73025</xdr:colOff>
      <xdr:row>29</xdr:row>
      <xdr:rowOff>42863</xdr:rowOff>
    </xdr:to>
    <xdr:sp macro="" textlink="">
      <xdr:nvSpPr>
        <xdr:cNvPr id="141" name="楕円 140">
          <a:extLst>
            <a:ext uri="{FF2B5EF4-FFF2-40B4-BE49-F238E27FC236}">
              <a16:creationId xmlns:a16="http://schemas.microsoft.com/office/drawing/2014/main" id="{7AAE8B86-570D-4CCB-9D5B-EC8D7E27DAB5}"/>
            </a:ext>
          </a:extLst>
        </xdr:cNvPr>
        <xdr:cNvSpPr/>
      </xdr:nvSpPr>
      <xdr:spPr>
        <a:xfrm>
          <a:off x="14744700" y="491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135590</xdr:rowOff>
    </xdr:from>
    <xdr:ext cx="469744" cy="259045"/>
    <xdr:sp macro="" textlink="">
      <xdr:nvSpPr>
        <xdr:cNvPr id="142" name="債務償還比率該当値テキスト">
          <a:extLst>
            <a:ext uri="{FF2B5EF4-FFF2-40B4-BE49-F238E27FC236}">
              <a16:creationId xmlns:a16="http://schemas.microsoft.com/office/drawing/2014/main" id="{AF087183-6A67-46BA-92EB-4506B44CB08C}"/>
            </a:ext>
          </a:extLst>
        </xdr:cNvPr>
        <xdr:cNvSpPr txBox="1"/>
      </xdr:nvSpPr>
      <xdr:spPr>
        <a:xfrm>
          <a:off x="14846300" y="476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118650</xdr:rowOff>
    </xdr:from>
    <xdr:to>
      <xdr:col>72</xdr:col>
      <xdr:colOff>123825</xdr:colOff>
      <xdr:row>29</xdr:row>
      <xdr:rowOff>48800</xdr:rowOff>
    </xdr:to>
    <xdr:sp macro="" textlink="">
      <xdr:nvSpPr>
        <xdr:cNvPr id="143" name="楕円 142">
          <a:extLst>
            <a:ext uri="{FF2B5EF4-FFF2-40B4-BE49-F238E27FC236}">
              <a16:creationId xmlns:a16="http://schemas.microsoft.com/office/drawing/2014/main" id="{3FEE44C2-9E27-4C56-9527-9A3854D22705}"/>
            </a:ext>
          </a:extLst>
        </xdr:cNvPr>
        <xdr:cNvSpPr/>
      </xdr:nvSpPr>
      <xdr:spPr>
        <a:xfrm>
          <a:off x="14033500" y="49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163513</xdr:rowOff>
    </xdr:from>
    <xdr:to>
      <xdr:col>76</xdr:col>
      <xdr:colOff>22225</xdr:colOff>
      <xdr:row>28</xdr:row>
      <xdr:rowOff>169450</xdr:rowOff>
    </xdr:to>
    <xdr:cxnSp macro="">
      <xdr:nvCxnSpPr>
        <xdr:cNvPr id="144" name="直線コネクタ 143">
          <a:extLst>
            <a:ext uri="{FF2B5EF4-FFF2-40B4-BE49-F238E27FC236}">
              <a16:creationId xmlns:a16="http://schemas.microsoft.com/office/drawing/2014/main" id="{2DBB8511-6E37-42E8-8E12-82C1AED03607}"/>
            </a:ext>
          </a:extLst>
        </xdr:cNvPr>
        <xdr:cNvCxnSpPr/>
      </xdr:nvCxnSpPr>
      <xdr:spPr>
        <a:xfrm flipV="1">
          <a:off x="14084300" y="4964113"/>
          <a:ext cx="711200" cy="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162370</xdr:rowOff>
    </xdr:from>
    <xdr:to>
      <xdr:col>68</xdr:col>
      <xdr:colOff>123825</xdr:colOff>
      <xdr:row>29</xdr:row>
      <xdr:rowOff>92520</xdr:rowOff>
    </xdr:to>
    <xdr:sp macro="" textlink="">
      <xdr:nvSpPr>
        <xdr:cNvPr id="145" name="楕円 144">
          <a:extLst>
            <a:ext uri="{FF2B5EF4-FFF2-40B4-BE49-F238E27FC236}">
              <a16:creationId xmlns:a16="http://schemas.microsoft.com/office/drawing/2014/main" id="{0352FE92-A164-4A9B-8442-626107589A4D}"/>
            </a:ext>
          </a:extLst>
        </xdr:cNvPr>
        <xdr:cNvSpPr/>
      </xdr:nvSpPr>
      <xdr:spPr>
        <a:xfrm>
          <a:off x="13271500" y="49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169450</xdr:rowOff>
    </xdr:from>
    <xdr:to>
      <xdr:col>72</xdr:col>
      <xdr:colOff>73025</xdr:colOff>
      <xdr:row>29</xdr:row>
      <xdr:rowOff>41720</xdr:rowOff>
    </xdr:to>
    <xdr:cxnSp macro="">
      <xdr:nvCxnSpPr>
        <xdr:cNvPr id="146" name="直線コネクタ 145">
          <a:extLst>
            <a:ext uri="{FF2B5EF4-FFF2-40B4-BE49-F238E27FC236}">
              <a16:creationId xmlns:a16="http://schemas.microsoft.com/office/drawing/2014/main" id="{60FBEFA1-810C-42E4-A305-D487B8EAE2A9}"/>
            </a:ext>
          </a:extLst>
        </xdr:cNvPr>
        <xdr:cNvCxnSpPr/>
      </xdr:nvCxnSpPr>
      <xdr:spPr>
        <a:xfrm flipV="1">
          <a:off x="13322300" y="4970050"/>
          <a:ext cx="76200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67754</xdr:rowOff>
    </xdr:from>
    <xdr:to>
      <xdr:col>64</xdr:col>
      <xdr:colOff>123825</xdr:colOff>
      <xdr:row>30</xdr:row>
      <xdr:rowOff>169354</xdr:rowOff>
    </xdr:to>
    <xdr:sp macro="" textlink="">
      <xdr:nvSpPr>
        <xdr:cNvPr id="147" name="楕円 146">
          <a:extLst>
            <a:ext uri="{FF2B5EF4-FFF2-40B4-BE49-F238E27FC236}">
              <a16:creationId xmlns:a16="http://schemas.microsoft.com/office/drawing/2014/main" id="{F67F6206-A8C3-429C-934A-934384F2FD2B}"/>
            </a:ext>
          </a:extLst>
        </xdr:cNvPr>
        <xdr:cNvSpPr/>
      </xdr:nvSpPr>
      <xdr:spPr>
        <a:xfrm>
          <a:off x="12509500" y="52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41720</xdr:rowOff>
    </xdr:from>
    <xdr:to>
      <xdr:col>68</xdr:col>
      <xdr:colOff>73025</xdr:colOff>
      <xdr:row>30</xdr:row>
      <xdr:rowOff>118554</xdr:rowOff>
    </xdr:to>
    <xdr:cxnSp macro="">
      <xdr:nvCxnSpPr>
        <xdr:cNvPr id="148" name="直線コネクタ 147">
          <a:extLst>
            <a:ext uri="{FF2B5EF4-FFF2-40B4-BE49-F238E27FC236}">
              <a16:creationId xmlns:a16="http://schemas.microsoft.com/office/drawing/2014/main" id="{3EC426B0-1285-497E-A482-769AFE21F89F}"/>
            </a:ext>
          </a:extLst>
        </xdr:cNvPr>
        <xdr:cNvCxnSpPr/>
      </xdr:nvCxnSpPr>
      <xdr:spPr>
        <a:xfrm flipV="1">
          <a:off x="12560300" y="5013770"/>
          <a:ext cx="762000" cy="2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86286</xdr:rowOff>
    </xdr:from>
    <xdr:to>
      <xdr:col>60</xdr:col>
      <xdr:colOff>123825</xdr:colOff>
      <xdr:row>31</xdr:row>
      <xdr:rowOff>16436</xdr:rowOff>
    </xdr:to>
    <xdr:sp macro="" textlink="">
      <xdr:nvSpPr>
        <xdr:cNvPr id="149" name="楕円 148">
          <a:extLst>
            <a:ext uri="{FF2B5EF4-FFF2-40B4-BE49-F238E27FC236}">
              <a16:creationId xmlns:a16="http://schemas.microsoft.com/office/drawing/2014/main" id="{A426C5B3-6D6B-4738-B798-45248742D06F}"/>
            </a:ext>
          </a:extLst>
        </xdr:cNvPr>
        <xdr:cNvSpPr/>
      </xdr:nvSpPr>
      <xdr:spPr>
        <a:xfrm>
          <a:off x="11747500" y="52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118554</xdr:rowOff>
    </xdr:from>
    <xdr:to>
      <xdr:col>64</xdr:col>
      <xdr:colOff>73025</xdr:colOff>
      <xdr:row>30</xdr:row>
      <xdr:rowOff>137086</xdr:rowOff>
    </xdr:to>
    <xdr:cxnSp macro="">
      <xdr:nvCxnSpPr>
        <xdr:cNvPr id="150" name="直線コネクタ 149">
          <a:extLst>
            <a:ext uri="{FF2B5EF4-FFF2-40B4-BE49-F238E27FC236}">
              <a16:creationId xmlns:a16="http://schemas.microsoft.com/office/drawing/2014/main" id="{856FA670-218D-48AC-BA4A-B7D3BD2FF542}"/>
            </a:ext>
          </a:extLst>
        </xdr:cNvPr>
        <xdr:cNvCxnSpPr/>
      </xdr:nvCxnSpPr>
      <xdr:spPr>
        <a:xfrm flipV="1">
          <a:off x="11798300" y="5262054"/>
          <a:ext cx="762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1" name="n_1aveValue債務償還比率">
          <a:extLst>
            <a:ext uri="{FF2B5EF4-FFF2-40B4-BE49-F238E27FC236}">
              <a16:creationId xmlns:a16="http://schemas.microsoft.com/office/drawing/2014/main" id="{5C489CCA-7315-4AD2-A1DA-9B705091E20D}"/>
            </a:ext>
          </a:extLst>
        </xdr:cNvPr>
        <xdr:cNvSpPr txBox="1"/>
      </xdr:nvSpPr>
      <xdr:spPr>
        <a:xfrm>
          <a:off x="13836727" y="530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2" name="n_2aveValue債務償還比率">
          <a:extLst>
            <a:ext uri="{FF2B5EF4-FFF2-40B4-BE49-F238E27FC236}">
              <a16:creationId xmlns:a16="http://schemas.microsoft.com/office/drawing/2014/main" id="{D933CCB6-2969-4A42-8ACD-98EEE0C935C8}"/>
            </a:ext>
          </a:extLst>
        </xdr:cNvPr>
        <xdr:cNvSpPr txBox="1"/>
      </xdr:nvSpPr>
      <xdr:spPr>
        <a:xfrm>
          <a:off x="13087427" y="53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3" name="n_3aveValue債務償還比率">
          <a:extLst>
            <a:ext uri="{FF2B5EF4-FFF2-40B4-BE49-F238E27FC236}">
              <a16:creationId xmlns:a16="http://schemas.microsoft.com/office/drawing/2014/main" id="{549AF8BA-A5B7-4DDD-97D9-CBC51801469E}"/>
            </a:ext>
          </a:extLst>
        </xdr:cNvPr>
        <xdr:cNvSpPr txBox="1"/>
      </xdr:nvSpPr>
      <xdr:spPr>
        <a:xfrm>
          <a:off x="12325427" y="553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54" name="n_4aveValue債務償還比率">
          <a:extLst>
            <a:ext uri="{FF2B5EF4-FFF2-40B4-BE49-F238E27FC236}">
              <a16:creationId xmlns:a16="http://schemas.microsoft.com/office/drawing/2014/main" id="{992F5FC7-43A4-477B-ADD1-5015B139E4C3}"/>
            </a:ext>
          </a:extLst>
        </xdr:cNvPr>
        <xdr:cNvSpPr txBox="1"/>
      </xdr:nvSpPr>
      <xdr:spPr>
        <a:xfrm>
          <a:off x="11563427" y="551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65327</xdr:rowOff>
    </xdr:from>
    <xdr:ext cx="469744" cy="259045"/>
    <xdr:sp macro="" textlink="">
      <xdr:nvSpPr>
        <xdr:cNvPr id="155" name="n_1mainValue債務償還比率">
          <a:extLst>
            <a:ext uri="{FF2B5EF4-FFF2-40B4-BE49-F238E27FC236}">
              <a16:creationId xmlns:a16="http://schemas.microsoft.com/office/drawing/2014/main" id="{5A4AEE21-D650-40E7-A0D1-F448646E64F6}"/>
            </a:ext>
          </a:extLst>
        </xdr:cNvPr>
        <xdr:cNvSpPr txBox="1"/>
      </xdr:nvSpPr>
      <xdr:spPr>
        <a:xfrm>
          <a:off x="13836727" y="46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109047</xdr:rowOff>
    </xdr:from>
    <xdr:ext cx="469744" cy="259045"/>
    <xdr:sp macro="" textlink="">
      <xdr:nvSpPr>
        <xdr:cNvPr id="156" name="n_2mainValue債務償還比率">
          <a:extLst>
            <a:ext uri="{FF2B5EF4-FFF2-40B4-BE49-F238E27FC236}">
              <a16:creationId xmlns:a16="http://schemas.microsoft.com/office/drawing/2014/main" id="{1946B508-2683-404B-B68B-22817CFA3118}"/>
            </a:ext>
          </a:extLst>
        </xdr:cNvPr>
        <xdr:cNvSpPr txBox="1"/>
      </xdr:nvSpPr>
      <xdr:spPr>
        <a:xfrm>
          <a:off x="13087427" y="47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14431</xdr:rowOff>
    </xdr:from>
    <xdr:ext cx="469744" cy="259045"/>
    <xdr:sp macro="" textlink="">
      <xdr:nvSpPr>
        <xdr:cNvPr id="157" name="n_3mainValue債務償還比率">
          <a:extLst>
            <a:ext uri="{FF2B5EF4-FFF2-40B4-BE49-F238E27FC236}">
              <a16:creationId xmlns:a16="http://schemas.microsoft.com/office/drawing/2014/main" id="{DA655CB8-A6DF-4B90-93C9-ADE407F78D64}"/>
            </a:ext>
          </a:extLst>
        </xdr:cNvPr>
        <xdr:cNvSpPr txBox="1"/>
      </xdr:nvSpPr>
      <xdr:spPr>
        <a:xfrm>
          <a:off x="12325427" y="498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32963</xdr:rowOff>
    </xdr:from>
    <xdr:ext cx="469744" cy="259045"/>
    <xdr:sp macro="" textlink="">
      <xdr:nvSpPr>
        <xdr:cNvPr id="158" name="n_4mainValue債務償還比率">
          <a:extLst>
            <a:ext uri="{FF2B5EF4-FFF2-40B4-BE49-F238E27FC236}">
              <a16:creationId xmlns:a16="http://schemas.microsoft.com/office/drawing/2014/main" id="{1EC6A5A3-2CEC-4371-A1B8-E2D15DDAEF6B}"/>
            </a:ext>
          </a:extLst>
        </xdr:cNvPr>
        <xdr:cNvSpPr txBox="1"/>
      </xdr:nvSpPr>
      <xdr:spPr>
        <a:xfrm>
          <a:off x="11563427" y="50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BCDF767-63C2-4CCA-8BF7-7980906B54F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846E503-2BCA-4B1F-B451-5B248E33C08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89EDEAD-5D4C-467F-8DF1-1C0CACA6C6D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AD93E4C8-122D-4C05-9E7F-ACD981C8E95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8B61635-1D8E-4CDA-8B9B-2DF7914D9C3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6D6CA92A-3508-4ED4-BD10-376AA242BE0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96BB94-0030-48F3-96CE-167D35DE94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08011E-B181-4155-9885-48A081F0E11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C71F42-2C9C-4CF0-8A28-ABC9774F6E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FBE1299-EE38-4CCF-9101-223952AD4B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355A91-18B2-43FE-8010-FF3AFCD946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B90EDA-C56F-4C69-9A4C-217AE56D114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6F85AB-B0B5-4E30-BEA3-6C77F91E50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5281E5-51EE-462D-927F-3470153D77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921640-926F-4205-A95E-1065E59FFB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2F3BEC-CD53-4082-A876-457671937F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14,055
13,780
37.57
9,153,281
8,542,616
514,383
4,901,140
2,399,336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4854EA-E4AD-4C7D-AA7B-B75EB41758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E2BE6B-5C4E-4D1B-8338-BA11046AD87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AC688C-9B5B-4FF8-AD92-0771EAC5A4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9FFDB7-DBBB-484D-81F3-B881D84EE1A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D3CCDD-0FA3-4A41-B7B0-8183CBBEB9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C3736B-AE18-4E47-95DD-F2FEDCABE2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87BFB2-8DA2-4BD1-8252-8C620CC030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F99A97-98BE-400E-83A3-FB7FCFF622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83057E-8BEE-4D8F-AFFB-C30ADFF1B3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FF40C5-C332-49CF-91D5-C5E949EE180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BA762B-AFAB-42EF-880A-39E477F1CE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5477B0-2B75-4992-A660-3E5563E69D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19F054-3278-4F82-AF6A-1B5D85E27C8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FFAA9C-6E74-490E-9BCC-FDA246EA0F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0E6426-0707-4F95-A863-2C31EB97F1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E33705-2F9E-4C07-A287-2592382B5BB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B33166-3068-4838-9D67-F684E5D989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C3029E-CEC2-4CCE-99A5-20E05DD1BD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22C54A-0CF1-4595-8712-F786AE1873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57C0CB1-26F9-4D2B-86C4-003201F2A5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A36A2C-1DD4-41E9-B0B2-F267420992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2F1EE0-AFFF-433B-B9B1-2D93BB7AE13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896D62-27C8-4431-BB81-C84A2CD858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8A9D191-0527-441B-8841-DAEBD55425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20F0A8-E1C8-450B-B0E1-75A836C8B6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358C36-A1B5-47ED-B847-66098EF90A8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F99698-3A47-493D-87F8-E0CA0EBDF0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452272-D199-491A-883B-5590039B283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8395F9-6F75-4911-9929-793EEA42A9F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0B6CB3-F5AF-4633-A7C1-B5B69D32D1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42989BE-419D-4F0A-A91F-E1729002E2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86E483-7C56-4531-BA8A-E3E1E425D9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632967C-2FA2-42DA-81CD-0E220B54AC9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2B072E0-15C3-41FE-8E8C-C6152B7F783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D8FCE79-9476-444B-817E-ED1A9F61865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77FE51-F812-4F82-B094-1B0FF090A4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A171B3F-047B-46F6-9EB0-0494455D4C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5999AFA-F514-41C1-8086-274FC97E645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19D40A7-9512-413B-8994-533320AE376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E13E769-1E10-4907-A2F0-4110354494E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C332BA1-7AB0-48C9-966F-B7B01500B1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4413660-B73B-4B07-BFDA-0406000645F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9E3B68-8E23-42B0-BA8D-F542C43064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82CEB6C-9DE7-45EC-95B2-16502B27538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1CB9D86-1E46-4316-A632-5D550F2925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A3205F6A-B95B-4403-8A2A-0A9361933579}"/>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47BF0888-E2AB-4E15-81F4-DBE696707552}"/>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B53B6FC-6238-442C-A4CA-C52509CE21BA}"/>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16927735-833D-4F03-A677-3434D4095907}"/>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9C9E7C2B-EDF2-4A57-8DB4-8EA178F8435B}"/>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F9F3A7DE-6260-4B22-B422-86BCEDB03FD8}"/>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B3C8A3CC-083E-4AF6-87A0-C211CEAA28B8}"/>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D0E474D1-4953-41C3-8530-CE22BBD02F63}"/>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7D093068-D89E-4D64-8662-536FD3E03C68}"/>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914BBDF7-EE29-4BA1-8834-BEA81958A5CE}"/>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065D276-E9B0-4F37-BF47-2E7C36D8E562}"/>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4D4CEFD-A80A-419C-8E81-42CDB02769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C55245-180D-4EBE-AFAC-9C71664554B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54BD65-6A04-4552-8CB8-2093BBF594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353695-521D-428F-86E2-33ED3D9EFC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ABC12B-D299-470A-B3B5-C814AD1E17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3" name="楕円 72">
          <a:extLst>
            <a:ext uri="{FF2B5EF4-FFF2-40B4-BE49-F238E27FC236}">
              <a16:creationId xmlns:a16="http://schemas.microsoft.com/office/drawing/2014/main" id="{0CA0C1F7-014E-4C42-8982-DF88EF3A5F67}"/>
            </a:ext>
          </a:extLst>
        </xdr:cNvPr>
        <xdr:cNvSpPr/>
      </xdr:nvSpPr>
      <xdr:spPr>
        <a:xfrm>
          <a:off x="4584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123207</xdr:rowOff>
    </xdr:from>
    <xdr:ext cx="405111" cy="259045"/>
    <xdr:sp macro="" textlink="">
      <xdr:nvSpPr>
        <xdr:cNvPr id="74" name="【道路】&#10;有形固定資産減価償却率該当値テキスト">
          <a:extLst>
            <a:ext uri="{FF2B5EF4-FFF2-40B4-BE49-F238E27FC236}">
              <a16:creationId xmlns:a16="http://schemas.microsoft.com/office/drawing/2014/main" id="{6A69160E-9C87-4300-9E6E-CE4D05F27F69}"/>
            </a:ext>
          </a:extLst>
        </xdr:cNvPr>
        <xdr:cNvSpPr txBox="1"/>
      </xdr:nvSpPr>
      <xdr:spPr>
        <a:xfrm>
          <a:off x="4673600" y="698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105410</xdr:rowOff>
    </xdr:from>
    <xdr:to>
      <xdr:col>20</xdr:col>
      <xdr:colOff>38100</xdr:colOff>
      <xdr:row>42</xdr:row>
      <xdr:rowOff>35560</xdr:rowOff>
    </xdr:to>
    <xdr:sp macro="" textlink="">
      <xdr:nvSpPr>
        <xdr:cNvPr id="75" name="楕円 74">
          <a:extLst>
            <a:ext uri="{FF2B5EF4-FFF2-40B4-BE49-F238E27FC236}">
              <a16:creationId xmlns:a16="http://schemas.microsoft.com/office/drawing/2014/main" id="{A81ACFBE-347D-4471-B269-214067E991B5}"/>
            </a:ext>
          </a:extLst>
        </xdr:cNvPr>
        <xdr:cNvSpPr/>
      </xdr:nvSpPr>
      <xdr:spPr>
        <a:xfrm>
          <a:off x="3746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87630</xdr:rowOff>
    </xdr:from>
    <xdr:to>
      <xdr:col>24</xdr:col>
      <xdr:colOff>63500</xdr:colOff>
      <xdr:row>41</xdr:row>
      <xdr:rowOff>156210</xdr:rowOff>
    </xdr:to>
    <xdr:cxnSp macro="">
      <xdr:nvCxnSpPr>
        <xdr:cNvPr id="76" name="直線コネクタ 75">
          <a:extLst>
            <a:ext uri="{FF2B5EF4-FFF2-40B4-BE49-F238E27FC236}">
              <a16:creationId xmlns:a16="http://schemas.microsoft.com/office/drawing/2014/main" id="{93DBBBC0-5B73-4867-A0D4-D4B37BB1BA7A}"/>
            </a:ext>
          </a:extLst>
        </xdr:cNvPr>
        <xdr:cNvCxnSpPr/>
      </xdr:nvCxnSpPr>
      <xdr:spPr>
        <a:xfrm flipV="1">
          <a:off x="3797300" y="7117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57785</xdr:rowOff>
    </xdr:from>
    <xdr:to>
      <xdr:col>15</xdr:col>
      <xdr:colOff>101600</xdr:colOff>
      <xdr:row>41</xdr:row>
      <xdr:rowOff>159385</xdr:rowOff>
    </xdr:to>
    <xdr:sp macro="" textlink="">
      <xdr:nvSpPr>
        <xdr:cNvPr id="77" name="楕円 76">
          <a:extLst>
            <a:ext uri="{FF2B5EF4-FFF2-40B4-BE49-F238E27FC236}">
              <a16:creationId xmlns:a16="http://schemas.microsoft.com/office/drawing/2014/main" id="{50FE0220-E614-4F0F-AC26-BCD5AA9666C2}"/>
            </a:ext>
          </a:extLst>
        </xdr:cNvPr>
        <xdr:cNvSpPr/>
      </xdr:nvSpPr>
      <xdr:spPr>
        <a:xfrm>
          <a:off x="2857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108585</xdr:rowOff>
    </xdr:from>
    <xdr:to>
      <xdr:col>19</xdr:col>
      <xdr:colOff>177800</xdr:colOff>
      <xdr:row>41</xdr:row>
      <xdr:rowOff>156210</xdr:rowOff>
    </xdr:to>
    <xdr:cxnSp macro="">
      <xdr:nvCxnSpPr>
        <xdr:cNvPr id="78" name="直線コネクタ 77">
          <a:extLst>
            <a:ext uri="{FF2B5EF4-FFF2-40B4-BE49-F238E27FC236}">
              <a16:creationId xmlns:a16="http://schemas.microsoft.com/office/drawing/2014/main" id="{291D1C99-9A84-475E-B5CE-350DB809B379}"/>
            </a:ext>
          </a:extLst>
        </xdr:cNvPr>
        <xdr:cNvCxnSpPr/>
      </xdr:nvCxnSpPr>
      <xdr:spPr>
        <a:xfrm>
          <a:off x="2908300" y="71380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50165</xdr:rowOff>
    </xdr:from>
    <xdr:to>
      <xdr:col>10</xdr:col>
      <xdr:colOff>165100</xdr:colOff>
      <xdr:row>41</xdr:row>
      <xdr:rowOff>151765</xdr:rowOff>
    </xdr:to>
    <xdr:sp macro="" textlink="">
      <xdr:nvSpPr>
        <xdr:cNvPr id="79" name="楕円 78">
          <a:extLst>
            <a:ext uri="{FF2B5EF4-FFF2-40B4-BE49-F238E27FC236}">
              <a16:creationId xmlns:a16="http://schemas.microsoft.com/office/drawing/2014/main" id="{3384586F-52E8-4D77-B1FE-F2630EEE698C}"/>
            </a:ext>
          </a:extLst>
        </xdr:cNvPr>
        <xdr:cNvSpPr/>
      </xdr:nvSpPr>
      <xdr:spPr>
        <a:xfrm>
          <a:off x="1968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100965</xdr:rowOff>
    </xdr:from>
    <xdr:to>
      <xdr:col>15</xdr:col>
      <xdr:colOff>50800</xdr:colOff>
      <xdr:row>41</xdr:row>
      <xdr:rowOff>108585</xdr:rowOff>
    </xdr:to>
    <xdr:cxnSp macro="">
      <xdr:nvCxnSpPr>
        <xdr:cNvPr id="80" name="直線コネクタ 79">
          <a:extLst>
            <a:ext uri="{FF2B5EF4-FFF2-40B4-BE49-F238E27FC236}">
              <a16:creationId xmlns:a16="http://schemas.microsoft.com/office/drawing/2014/main" id="{7B6A3335-6C86-474C-974C-D47587DB8E63}"/>
            </a:ext>
          </a:extLst>
        </xdr:cNvPr>
        <xdr:cNvCxnSpPr/>
      </xdr:nvCxnSpPr>
      <xdr:spPr>
        <a:xfrm>
          <a:off x="2019300" y="71304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38735</xdr:rowOff>
    </xdr:from>
    <xdr:to>
      <xdr:col>6</xdr:col>
      <xdr:colOff>38100</xdr:colOff>
      <xdr:row>41</xdr:row>
      <xdr:rowOff>140335</xdr:rowOff>
    </xdr:to>
    <xdr:sp macro="" textlink="">
      <xdr:nvSpPr>
        <xdr:cNvPr id="81" name="楕円 80">
          <a:extLst>
            <a:ext uri="{FF2B5EF4-FFF2-40B4-BE49-F238E27FC236}">
              <a16:creationId xmlns:a16="http://schemas.microsoft.com/office/drawing/2014/main" id="{0DE63708-C4EA-498D-A479-0297F65A6785}"/>
            </a:ext>
          </a:extLst>
        </xdr:cNvPr>
        <xdr:cNvSpPr/>
      </xdr:nvSpPr>
      <xdr:spPr>
        <a:xfrm>
          <a:off x="1079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89535</xdr:rowOff>
    </xdr:from>
    <xdr:to>
      <xdr:col>10</xdr:col>
      <xdr:colOff>114300</xdr:colOff>
      <xdr:row>41</xdr:row>
      <xdr:rowOff>100965</xdr:rowOff>
    </xdr:to>
    <xdr:cxnSp macro="">
      <xdr:nvCxnSpPr>
        <xdr:cNvPr id="82" name="直線コネクタ 81">
          <a:extLst>
            <a:ext uri="{FF2B5EF4-FFF2-40B4-BE49-F238E27FC236}">
              <a16:creationId xmlns:a16="http://schemas.microsoft.com/office/drawing/2014/main" id="{EB69936C-1CFF-4F1B-BCC9-544E1D2F67D1}"/>
            </a:ext>
          </a:extLst>
        </xdr:cNvPr>
        <xdr:cNvCxnSpPr/>
      </xdr:nvCxnSpPr>
      <xdr:spPr>
        <a:xfrm>
          <a:off x="1130300" y="71189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584D030A-8C74-423B-A2F0-8F2F1EC8F70E}"/>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67812712-0D9B-4743-9012-414DF340D60E}"/>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4F85FE02-7C9B-4CF8-9F6E-FFB487A17055}"/>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ECA4A6DE-D8AF-4AB4-82D8-F075F7DE7AE3}"/>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26687</xdr:rowOff>
    </xdr:from>
    <xdr:ext cx="405111" cy="259045"/>
    <xdr:sp macro="" textlink="">
      <xdr:nvSpPr>
        <xdr:cNvPr id="87" name="n_1mainValue【道路】&#10;有形固定資産減価償却率">
          <a:extLst>
            <a:ext uri="{FF2B5EF4-FFF2-40B4-BE49-F238E27FC236}">
              <a16:creationId xmlns:a16="http://schemas.microsoft.com/office/drawing/2014/main" id="{141B55ED-358B-4437-91FC-FB38DEF99EA4}"/>
            </a:ext>
          </a:extLst>
        </xdr:cNvPr>
        <xdr:cNvSpPr txBox="1"/>
      </xdr:nvSpPr>
      <xdr:spPr>
        <a:xfrm>
          <a:off x="35820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24C8A71F-5E51-48F0-82DE-6A6DE89EBFE8}"/>
            </a:ext>
          </a:extLst>
        </xdr:cNvPr>
        <xdr:cNvSpPr txBox="1"/>
      </xdr:nvSpPr>
      <xdr:spPr>
        <a:xfrm>
          <a:off x="2705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142892</xdr:rowOff>
    </xdr:from>
    <xdr:ext cx="405111" cy="259045"/>
    <xdr:sp macro="" textlink="">
      <xdr:nvSpPr>
        <xdr:cNvPr id="89" name="n_3mainValue【道路】&#10;有形固定資産減価償却率">
          <a:extLst>
            <a:ext uri="{FF2B5EF4-FFF2-40B4-BE49-F238E27FC236}">
              <a16:creationId xmlns:a16="http://schemas.microsoft.com/office/drawing/2014/main" id="{DE4F6DB5-4A1F-4DCB-9200-9B2409F723C1}"/>
            </a:ext>
          </a:extLst>
        </xdr:cNvPr>
        <xdr:cNvSpPr txBox="1"/>
      </xdr:nvSpPr>
      <xdr:spPr>
        <a:xfrm>
          <a:off x="181674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131462</xdr:rowOff>
    </xdr:from>
    <xdr:ext cx="405111" cy="259045"/>
    <xdr:sp macro="" textlink="">
      <xdr:nvSpPr>
        <xdr:cNvPr id="90" name="n_4mainValue【道路】&#10;有形固定資産減価償却率">
          <a:extLst>
            <a:ext uri="{FF2B5EF4-FFF2-40B4-BE49-F238E27FC236}">
              <a16:creationId xmlns:a16="http://schemas.microsoft.com/office/drawing/2014/main" id="{6F0A9196-5CAB-499D-A926-4270AC3D4759}"/>
            </a:ext>
          </a:extLst>
        </xdr:cNvPr>
        <xdr:cNvSpPr txBox="1"/>
      </xdr:nvSpPr>
      <xdr:spPr>
        <a:xfrm>
          <a:off x="927744" y="71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88CCD70-F765-4819-B7B7-67D54C16B8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15106DD-920D-4871-81DE-7DA9942CA9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154697B-CA6C-4549-8D4C-5503AE7160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78B73F6-B742-42C4-A915-C2DCA671CCC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048C311-1C69-4159-92A8-7D2AC7CC357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578B6F3-65A3-4F9D-A03B-178A14E0FF9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C5C56D8-7F82-4ACE-92BA-2B4D906567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E661718-8A6A-4DD2-A104-33EFF47F678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63C1404-0623-4A6A-9EDE-482C5ABE64F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968D32F-DD32-4313-8BBA-D4F6738393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2999A26-618A-458B-A177-1EF724D5C0F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8529740-1CA9-49FD-BE4D-3D0E8230B8D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6DA8997-2528-4D39-90BB-8B0F586B5A0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41495E8-6E90-4EAD-A0D5-168DF7F7A86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1880121-B1ED-4053-B846-287BAFA9DFE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B3CF997-FC2C-4990-A48D-13D63811AB0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9C0A172-0943-4759-BF74-B7BB4E83BE8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7BC6271-39BA-444B-BED0-C2D349C9297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4754EE2-08C2-4870-BA24-A7DC48FF968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F7473C1-1B36-41A7-A3ED-F1F49F8BEC5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8F8AEB5-051B-4BC0-A63A-2224646304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A58CEA6-264B-4095-B4B2-3EA1249EBB5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A7DF10D-FAC1-4C1D-B957-C1844848F49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55ADE5AC-9EA5-419F-ACED-A4D84D6D5FC3}"/>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E58DBC29-3DD6-4B72-9DBD-59B41553A356}"/>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DC0C6CA9-34FD-45A9-AB77-68FCA74C6579}"/>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437BEF92-655F-4138-B158-13A2836BB19F}"/>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3068B66C-C1C1-4952-9F1B-1E7C30574CB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4CF12E2C-5C75-4CE1-B43A-3D765E4A14DD}"/>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3142A15C-9B28-4F6F-89E4-66BD65169F23}"/>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C83C782-1C79-4A25-919A-29ADE7403C10}"/>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8207D6DD-598C-4751-9F9D-AD384CBB3855}"/>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A8478C87-47D2-4D83-818F-B2C2ED78B9BA}"/>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2B610B4A-94A8-4DA1-BE7C-4F086C7E4FCC}"/>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0D781B-1075-4282-81CB-B2513F64E03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DAAEAD2-DB57-4661-A973-6776DC04BC9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18F7B8-01FE-4336-B537-8EC2D7CA18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CDC3F2-2911-496A-895D-654276B07F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9915334-2634-4FB2-BA30-51563FF9DD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28257</xdr:rowOff>
    </xdr:from>
    <xdr:to>
      <xdr:col>55</xdr:col>
      <xdr:colOff>50800</xdr:colOff>
      <xdr:row>40</xdr:row>
      <xdr:rowOff>129857</xdr:rowOff>
    </xdr:to>
    <xdr:sp macro="" textlink="">
      <xdr:nvSpPr>
        <xdr:cNvPr id="130" name="楕円 129">
          <a:extLst>
            <a:ext uri="{FF2B5EF4-FFF2-40B4-BE49-F238E27FC236}">
              <a16:creationId xmlns:a16="http://schemas.microsoft.com/office/drawing/2014/main" id="{17963682-D38A-473C-8B26-626D84F1D9D4}"/>
            </a:ext>
          </a:extLst>
        </xdr:cNvPr>
        <xdr:cNvSpPr/>
      </xdr:nvSpPr>
      <xdr:spPr>
        <a:xfrm>
          <a:off x="10426700" y="68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114634</xdr:rowOff>
    </xdr:from>
    <xdr:ext cx="534377" cy="259045"/>
    <xdr:sp macro="" textlink="">
      <xdr:nvSpPr>
        <xdr:cNvPr id="131" name="【道路】&#10;一人当たり延長該当値テキスト">
          <a:extLst>
            <a:ext uri="{FF2B5EF4-FFF2-40B4-BE49-F238E27FC236}">
              <a16:creationId xmlns:a16="http://schemas.microsoft.com/office/drawing/2014/main" id="{184B1737-70AB-4812-B9CA-A873F1B24CB3}"/>
            </a:ext>
          </a:extLst>
        </xdr:cNvPr>
        <xdr:cNvSpPr txBox="1"/>
      </xdr:nvSpPr>
      <xdr:spPr>
        <a:xfrm>
          <a:off x="10515600" y="68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63709</xdr:rowOff>
    </xdr:from>
    <xdr:to>
      <xdr:col>50</xdr:col>
      <xdr:colOff>165100</xdr:colOff>
      <xdr:row>40</xdr:row>
      <xdr:rowOff>165309</xdr:rowOff>
    </xdr:to>
    <xdr:sp macro="" textlink="">
      <xdr:nvSpPr>
        <xdr:cNvPr id="132" name="楕円 131">
          <a:extLst>
            <a:ext uri="{FF2B5EF4-FFF2-40B4-BE49-F238E27FC236}">
              <a16:creationId xmlns:a16="http://schemas.microsoft.com/office/drawing/2014/main" id="{BE8FDD0D-FC00-4884-9612-CB5FD8288AFC}"/>
            </a:ext>
          </a:extLst>
        </xdr:cNvPr>
        <xdr:cNvSpPr/>
      </xdr:nvSpPr>
      <xdr:spPr>
        <a:xfrm>
          <a:off x="9588500" y="69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79057</xdr:rowOff>
    </xdr:from>
    <xdr:to>
      <xdr:col>55</xdr:col>
      <xdr:colOff>0</xdr:colOff>
      <xdr:row>40</xdr:row>
      <xdr:rowOff>114509</xdr:rowOff>
    </xdr:to>
    <xdr:cxnSp macro="">
      <xdr:nvCxnSpPr>
        <xdr:cNvPr id="133" name="直線コネクタ 132">
          <a:extLst>
            <a:ext uri="{FF2B5EF4-FFF2-40B4-BE49-F238E27FC236}">
              <a16:creationId xmlns:a16="http://schemas.microsoft.com/office/drawing/2014/main" id="{21755F7C-FB28-4728-B346-A7AB5F9D98E3}"/>
            </a:ext>
          </a:extLst>
        </xdr:cNvPr>
        <xdr:cNvCxnSpPr/>
      </xdr:nvCxnSpPr>
      <xdr:spPr>
        <a:xfrm flipV="1">
          <a:off x="9639300" y="6937057"/>
          <a:ext cx="8382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67520</xdr:rowOff>
    </xdr:from>
    <xdr:to>
      <xdr:col>46</xdr:col>
      <xdr:colOff>38100</xdr:colOff>
      <xdr:row>40</xdr:row>
      <xdr:rowOff>169120</xdr:rowOff>
    </xdr:to>
    <xdr:sp macro="" textlink="">
      <xdr:nvSpPr>
        <xdr:cNvPr id="134" name="楕円 133">
          <a:extLst>
            <a:ext uri="{FF2B5EF4-FFF2-40B4-BE49-F238E27FC236}">
              <a16:creationId xmlns:a16="http://schemas.microsoft.com/office/drawing/2014/main" id="{B4541EB5-9F5E-455F-97EF-B8BFEFEAA9B3}"/>
            </a:ext>
          </a:extLst>
        </xdr:cNvPr>
        <xdr:cNvSpPr/>
      </xdr:nvSpPr>
      <xdr:spPr>
        <a:xfrm>
          <a:off x="8699500" y="69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114509</xdr:rowOff>
    </xdr:from>
    <xdr:to>
      <xdr:col>50</xdr:col>
      <xdr:colOff>114300</xdr:colOff>
      <xdr:row>40</xdr:row>
      <xdr:rowOff>118320</xdr:rowOff>
    </xdr:to>
    <xdr:cxnSp macro="">
      <xdr:nvCxnSpPr>
        <xdr:cNvPr id="135" name="直線コネクタ 134">
          <a:extLst>
            <a:ext uri="{FF2B5EF4-FFF2-40B4-BE49-F238E27FC236}">
              <a16:creationId xmlns:a16="http://schemas.microsoft.com/office/drawing/2014/main" id="{30633C63-3678-4895-9B9E-5E46667757E8}"/>
            </a:ext>
          </a:extLst>
        </xdr:cNvPr>
        <xdr:cNvCxnSpPr/>
      </xdr:nvCxnSpPr>
      <xdr:spPr>
        <a:xfrm flipV="1">
          <a:off x="8750300" y="697250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125755</xdr:rowOff>
    </xdr:from>
    <xdr:to>
      <xdr:col>41</xdr:col>
      <xdr:colOff>101600</xdr:colOff>
      <xdr:row>42</xdr:row>
      <xdr:rowOff>55905</xdr:rowOff>
    </xdr:to>
    <xdr:sp macro="" textlink="">
      <xdr:nvSpPr>
        <xdr:cNvPr id="136" name="楕円 135">
          <a:extLst>
            <a:ext uri="{FF2B5EF4-FFF2-40B4-BE49-F238E27FC236}">
              <a16:creationId xmlns:a16="http://schemas.microsoft.com/office/drawing/2014/main" id="{7B9543C0-81B2-4E60-84F5-B8F16461018B}"/>
            </a:ext>
          </a:extLst>
        </xdr:cNvPr>
        <xdr:cNvSpPr/>
      </xdr:nvSpPr>
      <xdr:spPr>
        <a:xfrm>
          <a:off x="7810500" y="71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118320</xdr:rowOff>
    </xdr:from>
    <xdr:to>
      <xdr:col>45</xdr:col>
      <xdr:colOff>177800</xdr:colOff>
      <xdr:row>42</xdr:row>
      <xdr:rowOff>5105</xdr:rowOff>
    </xdr:to>
    <xdr:cxnSp macro="">
      <xdr:nvCxnSpPr>
        <xdr:cNvPr id="137" name="直線コネクタ 136">
          <a:extLst>
            <a:ext uri="{FF2B5EF4-FFF2-40B4-BE49-F238E27FC236}">
              <a16:creationId xmlns:a16="http://schemas.microsoft.com/office/drawing/2014/main" id="{A021A353-BD97-4BA7-87CE-21B729201355}"/>
            </a:ext>
          </a:extLst>
        </xdr:cNvPr>
        <xdr:cNvCxnSpPr/>
      </xdr:nvCxnSpPr>
      <xdr:spPr>
        <a:xfrm flipV="1">
          <a:off x="7861300" y="6976320"/>
          <a:ext cx="889000" cy="2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126061</xdr:rowOff>
    </xdr:from>
    <xdr:to>
      <xdr:col>36</xdr:col>
      <xdr:colOff>165100</xdr:colOff>
      <xdr:row>42</xdr:row>
      <xdr:rowOff>56211</xdr:rowOff>
    </xdr:to>
    <xdr:sp macro="" textlink="">
      <xdr:nvSpPr>
        <xdr:cNvPr id="138" name="楕円 137">
          <a:extLst>
            <a:ext uri="{FF2B5EF4-FFF2-40B4-BE49-F238E27FC236}">
              <a16:creationId xmlns:a16="http://schemas.microsoft.com/office/drawing/2014/main" id="{F79B86C5-74FF-40C5-8CA7-18756291F51E}"/>
            </a:ext>
          </a:extLst>
        </xdr:cNvPr>
        <xdr:cNvSpPr/>
      </xdr:nvSpPr>
      <xdr:spPr>
        <a:xfrm>
          <a:off x="6921500" y="71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5105</xdr:rowOff>
    </xdr:from>
    <xdr:to>
      <xdr:col>41</xdr:col>
      <xdr:colOff>50800</xdr:colOff>
      <xdr:row>42</xdr:row>
      <xdr:rowOff>5411</xdr:rowOff>
    </xdr:to>
    <xdr:cxnSp macro="">
      <xdr:nvCxnSpPr>
        <xdr:cNvPr id="139" name="直線コネクタ 138">
          <a:extLst>
            <a:ext uri="{FF2B5EF4-FFF2-40B4-BE49-F238E27FC236}">
              <a16:creationId xmlns:a16="http://schemas.microsoft.com/office/drawing/2014/main" id="{5F1510F2-280D-42F7-B6E0-89FA8301D43D}"/>
            </a:ext>
          </a:extLst>
        </xdr:cNvPr>
        <xdr:cNvCxnSpPr/>
      </xdr:nvCxnSpPr>
      <xdr:spPr>
        <a:xfrm flipV="1">
          <a:off x="6972300" y="7206005"/>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32D863DC-C1E1-404A-BE1E-BEF20785E157}"/>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DB6415FA-34EB-4B5F-A0F8-5929B3F6191E}"/>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551FE1E2-D85B-4914-B975-B12D89768617}"/>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DE8F328B-16A9-4A85-9E51-1A12E7280EC3}"/>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156436</xdr:rowOff>
    </xdr:from>
    <xdr:ext cx="534377" cy="259045"/>
    <xdr:sp macro="" textlink="">
      <xdr:nvSpPr>
        <xdr:cNvPr id="144" name="n_1mainValue【道路】&#10;一人当たり延長">
          <a:extLst>
            <a:ext uri="{FF2B5EF4-FFF2-40B4-BE49-F238E27FC236}">
              <a16:creationId xmlns:a16="http://schemas.microsoft.com/office/drawing/2014/main" id="{F5CD9574-5B80-43D2-8749-89C7F3F55561}"/>
            </a:ext>
          </a:extLst>
        </xdr:cNvPr>
        <xdr:cNvSpPr txBox="1"/>
      </xdr:nvSpPr>
      <xdr:spPr>
        <a:xfrm>
          <a:off x="9359411" y="70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160247</xdr:rowOff>
    </xdr:from>
    <xdr:ext cx="534377" cy="259045"/>
    <xdr:sp macro="" textlink="">
      <xdr:nvSpPr>
        <xdr:cNvPr id="145" name="n_2mainValue【道路】&#10;一人当たり延長">
          <a:extLst>
            <a:ext uri="{FF2B5EF4-FFF2-40B4-BE49-F238E27FC236}">
              <a16:creationId xmlns:a16="http://schemas.microsoft.com/office/drawing/2014/main" id="{F10308C3-56E1-4047-BE0A-692A0564D9A1}"/>
            </a:ext>
          </a:extLst>
        </xdr:cNvPr>
        <xdr:cNvSpPr txBox="1"/>
      </xdr:nvSpPr>
      <xdr:spPr>
        <a:xfrm>
          <a:off x="8483111" y="70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47032</xdr:rowOff>
    </xdr:from>
    <xdr:ext cx="469744" cy="259045"/>
    <xdr:sp macro="" textlink="">
      <xdr:nvSpPr>
        <xdr:cNvPr id="146" name="n_3mainValue【道路】&#10;一人当たり延長">
          <a:extLst>
            <a:ext uri="{FF2B5EF4-FFF2-40B4-BE49-F238E27FC236}">
              <a16:creationId xmlns:a16="http://schemas.microsoft.com/office/drawing/2014/main" id="{73CE797A-24DD-484E-B7FA-81EBC439E3BC}"/>
            </a:ext>
          </a:extLst>
        </xdr:cNvPr>
        <xdr:cNvSpPr txBox="1"/>
      </xdr:nvSpPr>
      <xdr:spPr>
        <a:xfrm>
          <a:off x="7626427" y="724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47338</xdr:rowOff>
    </xdr:from>
    <xdr:ext cx="469744" cy="259045"/>
    <xdr:sp macro="" textlink="">
      <xdr:nvSpPr>
        <xdr:cNvPr id="147" name="n_4mainValue【道路】&#10;一人当たり延長">
          <a:extLst>
            <a:ext uri="{FF2B5EF4-FFF2-40B4-BE49-F238E27FC236}">
              <a16:creationId xmlns:a16="http://schemas.microsoft.com/office/drawing/2014/main" id="{3B2F34AA-66DD-4E82-BB2F-DE019EF893D6}"/>
            </a:ext>
          </a:extLst>
        </xdr:cNvPr>
        <xdr:cNvSpPr txBox="1"/>
      </xdr:nvSpPr>
      <xdr:spPr>
        <a:xfrm>
          <a:off x="6737427" y="724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2596771-1010-4A5F-AF51-7AABE1A4FD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6E9EA21-46BE-4915-B840-ABE44150C7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A8F4818-0D8F-416F-990C-A4DEF9C12B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16FA630-F62E-4C0C-90E3-E7A4244695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3803450-1015-4FBE-8DF5-A68CB09AA7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A6015A7-95FF-4CAE-AF1E-BECF7117E5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7598000-7D87-49B6-82BD-BAFD180B3C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3C24702-1C60-40D7-ABE0-2C67EAAAF46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7F796D8-BE00-47F6-B2ED-905CA481CB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4462F9E-C774-4D11-96DA-7DA0F5FA2B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7EB3C82-8963-4B89-A7DB-3EBBA42383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1E0A62F-A06A-4259-B7F3-25745AF49F3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B8256F5-4A10-4225-97BC-E6D59DF2830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BE39558-E939-4810-8E2A-3F74D7C0242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906B09C6-F887-4FC5-A3F3-118B5C4B51B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8EFD193-5513-4C39-A429-F7CDB3BDC2D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83AEE2E-C56C-414B-B0DD-50455E08C26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70D75E3-F8F9-472C-B317-64C519DE541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439E2CF-C993-47B0-B1DA-E98188D97E9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E8E703A-6B5D-42CC-A275-FC8815876A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8BB9AF7-DD13-4613-86E5-D1F6DF7C671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D850230-575E-441C-B7F3-25EEE8CDCF3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3C30A0F-9DD5-4D10-B2FB-EF2C5A838D4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AAAB107-5EF5-4BE1-AF36-44C73B8D15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6B295A0-84E4-44BA-B286-E6B761495D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6131D4D9-6A82-461E-B741-A0D7008B6F33}"/>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9A3FC30F-C406-405A-8D20-158F2C4AE99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3F795D0-33BA-42B9-9EF6-F85EFCEF0C0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6E8FA1C-E83B-46B5-A3B5-E690F5E7AEF6}"/>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7944A94B-5530-4502-A94A-2DF2F7F9E5BF}"/>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3C8F3E7-6A29-472C-8A97-BE9265F2F449}"/>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73A3DD2D-8426-4EA0-ADE4-BBD552E85A45}"/>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C59F198-9908-462A-82AD-9E2D3BA6CCB3}"/>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D797B437-3EF0-4E2D-97C1-C8326DD8742F}"/>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B8AA7749-1536-46D8-B8B7-0D867543D6EC}"/>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724EC546-8D3C-428A-9D86-C0EEA325A189}"/>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E530DE1-2C8B-420C-9C0B-E38554E553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B82AFFF-6BD7-4095-9F90-2F6790C0D1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425F9B-4DA0-4A97-B51D-3EB8F63BA5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386BDF9-3D94-401B-AE06-A32E7283B7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4FF34C7-65A9-492D-93EA-C47B1A9C2A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9" name="楕円 188">
          <a:extLst>
            <a:ext uri="{FF2B5EF4-FFF2-40B4-BE49-F238E27FC236}">
              <a16:creationId xmlns:a16="http://schemas.microsoft.com/office/drawing/2014/main" id="{4E82041D-47BA-487A-87E1-F9145F1E339E}"/>
            </a:ext>
          </a:extLst>
        </xdr:cNvPr>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143527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5271AE1-223A-4722-B3EC-88EBC2280529}"/>
            </a:ext>
          </a:extLst>
        </xdr:cNvPr>
        <xdr:cNvSpPr txBox="1"/>
      </xdr:nvSpPr>
      <xdr:spPr>
        <a:xfrm>
          <a:off x="46736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94524</xdr:rowOff>
    </xdr:from>
    <xdr:to>
      <xdr:col>20</xdr:col>
      <xdr:colOff>38100</xdr:colOff>
      <xdr:row>61</xdr:row>
      <xdr:rowOff>24674</xdr:rowOff>
    </xdr:to>
    <xdr:sp macro="" textlink="">
      <xdr:nvSpPr>
        <xdr:cNvPr id="191" name="楕円 190">
          <a:extLst>
            <a:ext uri="{FF2B5EF4-FFF2-40B4-BE49-F238E27FC236}">
              <a16:creationId xmlns:a16="http://schemas.microsoft.com/office/drawing/2014/main" id="{FF6D3F90-3A02-44B9-911F-E7ADB83F96FE}"/>
            </a:ext>
          </a:extLst>
        </xdr:cNvPr>
        <xdr:cNvSpPr/>
      </xdr:nvSpPr>
      <xdr:spPr>
        <a:xfrm>
          <a:off x="3746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145324</xdr:rowOff>
    </xdr:from>
    <xdr:to>
      <xdr:col>24</xdr:col>
      <xdr:colOff>63500</xdr:colOff>
      <xdr:row>61</xdr:row>
      <xdr:rowOff>0</xdr:rowOff>
    </xdr:to>
    <xdr:cxnSp macro="">
      <xdr:nvCxnSpPr>
        <xdr:cNvPr id="192" name="直線コネクタ 191">
          <a:extLst>
            <a:ext uri="{FF2B5EF4-FFF2-40B4-BE49-F238E27FC236}">
              <a16:creationId xmlns:a16="http://schemas.microsoft.com/office/drawing/2014/main" id="{87A63199-51EC-4042-B510-0FD230DC0171}"/>
            </a:ext>
          </a:extLst>
        </xdr:cNvPr>
        <xdr:cNvCxnSpPr/>
      </xdr:nvCxnSpPr>
      <xdr:spPr>
        <a:xfrm>
          <a:off x="3797300" y="1043232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3" name="楕円 192">
          <a:extLst>
            <a:ext uri="{FF2B5EF4-FFF2-40B4-BE49-F238E27FC236}">
              <a16:creationId xmlns:a16="http://schemas.microsoft.com/office/drawing/2014/main" id="{BE91E28C-0515-430E-8231-02ABCCB68BBD}"/>
            </a:ext>
          </a:extLst>
        </xdr:cNvPr>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60</xdr:row>
      <xdr:rowOff>145324</xdr:rowOff>
    </xdr:to>
    <xdr:cxnSp macro="">
      <xdr:nvCxnSpPr>
        <xdr:cNvPr id="194" name="直線コネクタ 193">
          <a:extLst>
            <a:ext uri="{FF2B5EF4-FFF2-40B4-BE49-F238E27FC236}">
              <a16:creationId xmlns:a16="http://schemas.microsoft.com/office/drawing/2014/main" id="{6C23418D-682F-4CD1-8D63-4B99C7187142}"/>
            </a:ext>
          </a:extLst>
        </xdr:cNvPr>
        <xdr:cNvCxnSpPr/>
      </xdr:nvCxnSpPr>
      <xdr:spPr>
        <a:xfrm>
          <a:off x="2908300" y="1042416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95" name="楕円 194">
          <a:extLst>
            <a:ext uri="{FF2B5EF4-FFF2-40B4-BE49-F238E27FC236}">
              <a16:creationId xmlns:a16="http://schemas.microsoft.com/office/drawing/2014/main" id="{D6F16114-A081-4205-ACBF-509AD41DF01F}"/>
            </a:ext>
          </a:extLst>
        </xdr:cNvPr>
        <xdr:cNvSpPr/>
      </xdr:nvSpPr>
      <xdr:spPr>
        <a:xfrm>
          <a:off x="1968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137160</xdr:rowOff>
    </xdr:to>
    <xdr:cxnSp macro="">
      <xdr:nvCxnSpPr>
        <xdr:cNvPr id="196" name="直線コネクタ 195">
          <a:extLst>
            <a:ext uri="{FF2B5EF4-FFF2-40B4-BE49-F238E27FC236}">
              <a16:creationId xmlns:a16="http://schemas.microsoft.com/office/drawing/2014/main" id="{F11792F4-C269-4C5B-946F-E889A783FA1F}"/>
            </a:ext>
          </a:extLst>
        </xdr:cNvPr>
        <xdr:cNvCxnSpPr/>
      </xdr:nvCxnSpPr>
      <xdr:spPr>
        <a:xfrm>
          <a:off x="2019300" y="103980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7" name="楕円 196">
          <a:extLst>
            <a:ext uri="{FF2B5EF4-FFF2-40B4-BE49-F238E27FC236}">
              <a16:creationId xmlns:a16="http://schemas.microsoft.com/office/drawing/2014/main" id="{5079CF01-71D4-4561-AEB3-0D2E34D03EB9}"/>
            </a:ext>
          </a:extLst>
        </xdr:cNvPr>
        <xdr:cNvSpPr/>
      </xdr:nvSpPr>
      <xdr:spPr>
        <a:xfrm>
          <a:off x="1079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111034</xdr:rowOff>
    </xdr:to>
    <xdr:cxnSp macro="">
      <xdr:nvCxnSpPr>
        <xdr:cNvPr id="198" name="直線コネクタ 197">
          <a:extLst>
            <a:ext uri="{FF2B5EF4-FFF2-40B4-BE49-F238E27FC236}">
              <a16:creationId xmlns:a16="http://schemas.microsoft.com/office/drawing/2014/main" id="{B07A85A0-7660-40CB-A741-B3F4A42310EE}"/>
            </a:ext>
          </a:extLst>
        </xdr:cNvPr>
        <xdr:cNvCxnSpPr/>
      </xdr:nvCxnSpPr>
      <xdr:spPr>
        <a:xfrm>
          <a:off x="1130300" y="103719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EF47F60-31F1-4808-98F1-4DB509BD638C}"/>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6EAB753-635B-42DD-B4C0-3C6324F5E778}"/>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784632C-8F3D-4FA6-841A-B195A85B064F}"/>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4870D8A-3AE7-4186-BDA2-416C44DD590B}"/>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41201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2456372-250A-47B9-8250-50D18E449BD5}"/>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AA906D0-E140-4BE4-A04B-10AE021010BF}"/>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6911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C6D1813-EA6A-4BFC-8CBE-6549CF241627}"/>
            </a:ext>
          </a:extLst>
        </xdr:cNvPr>
        <xdr:cNvSpPr txBox="1"/>
      </xdr:nvSpPr>
      <xdr:spPr>
        <a:xfrm>
          <a:off x="1816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08322D2-52F6-490B-9645-FDCADA82E05F}"/>
            </a:ext>
          </a:extLst>
        </xdr:cNvPr>
        <xdr:cNvSpPr txBox="1"/>
      </xdr:nvSpPr>
      <xdr:spPr>
        <a:xfrm>
          <a:off x="927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4C817BE-6C76-490C-BD9F-732CC0B1F3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28ADEEF-2E6A-4B17-AEC9-24BF8DB1CF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7A3EDE3-5A5D-44E7-A373-F9CA81AD8C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C76F916-F709-46A6-B68C-51C965FEC9D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1DD08CE-0EFD-4863-A7ED-80E1BC897B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C1C9D2C-ED64-44B7-B8E9-19AA809BE59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0E27C64-9F98-4736-93B5-004E1D8AA2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12AE1EB-754F-451D-A73D-57310E08E2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4645348-EEC5-4E42-B7FC-CC50EBE3E49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A62EE27-BCDA-4EDB-A1CC-2DF158259D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29FF4405-EFB5-419F-9903-79B0460260A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DD584FAD-099A-42A8-AB1A-7A5196CF9DE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59189F28-83BC-4043-BA2F-2D3C6AB3A36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783B7238-D8FB-46BD-B9D4-F039249CDC3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353EB534-43F8-4517-BE6E-7AFCFCAACA0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67F4431-F89A-4980-8445-82986ED7C39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7D97AD8-1A03-47E2-8B25-47EC98C9A32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A0BC9895-70FA-4628-9C7B-CDE38F33D85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5723B96E-236A-4B29-A21E-A77884A78D2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BD783253-D612-477B-A388-AE2AABF64881}"/>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B6F8EA46-0888-479D-98D9-EE411461732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231B459D-B8DA-4BB1-A821-8D895A83A35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E466314-F1D3-4507-88E1-ED6FE2F77B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16958DEF-359B-4AB5-83D4-7832C11BDD5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62E0C19-79E4-4013-A518-DC9E4C2776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7FBCDD1F-119E-466D-913D-C33FB0AF0624}"/>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DFE40483-FA7B-4D45-9879-6E6DB2A5E85A}"/>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0C5BB1D4-8E65-48E4-8333-4A54CB3E0CC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A7D19E9D-39D4-4F2E-87EF-9FF4AC076309}"/>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92E823C7-B83C-44C0-BC40-C92102BAD165}"/>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6003274-662F-4305-95E4-64185048B97B}"/>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7284A763-5C20-409C-841D-040C0F68232C}"/>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755A05F9-B6D8-42A6-AE9E-643D64F2FFFB}"/>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2203E7C8-3E10-459F-98EA-E99E8B5E2682}"/>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D4345396-A364-44D1-A767-626B75789F45}"/>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E99EA7D3-D3C0-49F0-B299-96441BFF76F2}"/>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D619D2-A408-41A8-840B-767785270F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D3F4042-FBB8-4FC0-98B4-F41A59AE80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733D615-4DFB-4E72-87C3-B26F5F620B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CF7D33D-49E8-40A4-B3EC-E67E4B7F58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ED50930-423F-48A4-A5F2-41F16F27B1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102433</xdr:rowOff>
    </xdr:from>
    <xdr:to>
      <xdr:col>55</xdr:col>
      <xdr:colOff>50800</xdr:colOff>
      <xdr:row>64</xdr:row>
      <xdr:rowOff>32583</xdr:rowOff>
    </xdr:to>
    <xdr:sp macro="" textlink="">
      <xdr:nvSpPr>
        <xdr:cNvPr id="248" name="楕円 247">
          <a:extLst>
            <a:ext uri="{FF2B5EF4-FFF2-40B4-BE49-F238E27FC236}">
              <a16:creationId xmlns:a16="http://schemas.microsoft.com/office/drawing/2014/main" id="{972C8D07-876E-462F-B814-33F09C7602F6}"/>
            </a:ext>
          </a:extLst>
        </xdr:cNvPr>
        <xdr:cNvSpPr/>
      </xdr:nvSpPr>
      <xdr:spPr>
        <a:xfrm>
          <a:off x="10426700" y="109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80860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8568C7D2-9C7F-4760-87C6-5293F1274CE7}"/>
            </a:ext>
          </a:extLst>
        </xdr:cNvPr>
        <xdr:cNvSpPr txBox="1"/>
      </xdr:nvSpPr>
      <xdr:spPr>
        <a:xfrm>
          <a:off x="10515600" y="1088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103212</xdr:rowOff>
    </xdr:from>
    <xdr:to>
      <xdr:col>50</xdr:col>
      <xdr:colOff>165100</xdr:colOff>
      <xdr:row>64</xdr:row>
      <xdr:rowOff>33362</xdr:rowOff>
    </xdr:to>
    <xdr:sp macro="" textlink="">
      <xdr:nvSpPr>
        <xdr:cNvPr id="250" name="楕円 249">
          <a:extLst>
            <a:ext uri="{FF2B5EF4-FFF2-40B4-BE49-F238E27FC236}">
              <a16:creationId xmlns:a16="http://schemas.microsoft.com/office/drawing/2014/main" id="{7A84CB00-39EE-457A-99A8-D108F79E0F6E}"/>
            </a:ext>
          </a:extLst>
        </xdr:cNvPr>
        <xdr:cNvSpPr/>
      </xdr:nvSpPr>
      <xdr:spPr>
        <a:xfrm>
          <a:off x="9588500" y="109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153233</xdr:rowOff>
    </xdr:from>
    <xdr:to>
      <xdr:col>55</xdr:col>
      <xdr:colOff>0</xdr:colOff>
      <xdr:row>63</xdr:row>
      <xdr:rowOff>154012</xdr:rowOff>
    </xdr:to>
    <xdr:cxnSp macro="">
      <xdr:nvCxnSpPr>
        <xdr:cNvPr id="251" name="直線コネクタ 250">
          <a:extLst>
            <a:ext uri="{FF2B5EF4-FFF2-40B4-BE49-F238E27FC236}">
              <a16:creationId xmlns:a16="http://schemas.microsoft.com/office/drawing/2014/main" id="{BB09F731-E36F-4BA8-B058-29847B38C2A5}"/>
            </a:ext>
          </a:extLst>
        </xdr:cNvPr>
        <xdr:cNvCxnSpPr/>
      </xdr:nvCxnSpPr>
      <xdr:spPr>
        <a:xfrm flipV="1">
          <a:off x="9639300" y="10954583"/>
          <a:ext cx="8382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105883</xdr:rowOff>
    </xdr:from>
    <xdr:to>
      <xdr:col>46</xdr:col>
      <xdr:colOff>38100</xdr:colOff>
      <xdr:row>64</xdr:row>
      <xdr:rowOff>36033</xdr:rowOff>
    </xdr:to>
    <xdr:sp macro="" textlink="">
      <xdr:nvSpPr>
        <xdr:cNvPr id="252" name="楕円 251">
          <a:extLst>
            <a:ext uri="{FF2B5EF4-FFF2-40B4-BE49-F238E27FC236}">
              <a16:creationId xmlns:a16="http://schemas.microsoft.com/office/drawing/2014/main" id="{44481CAB-4782-4F22-9768-2FD3ED2C8CE8}"/>
            </a:ext>
          </a:extLst>
        </xdr:cNvPr>
        <xdr:cNvSpPr/>
      </xdr:nvSpPr>
      <xdr:spPr>
        <a:xfrm>
          <a:off x="8699500" y="109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154012</xdr:rowOff>
    </xdr:from>
    <xdr:to>
      <xdr:col>50</xdr:col>
      <xdr:colOff>114300</xdr:colOff>
      <xdr:row>63</xdr:row>
      <xdr:rowOff>156683</xdr:rowOff>
    </xdr:to>
    <xdr:cxnSp macro="">
      <xdr:nvCxnSpPr>
        <xdr:cNvPr id="253" name="直線コネクタ 252">
          <a:extLst>
            <a:ext uri="{FF2B5EF4-FFF2-40B4-BE49-F238E27FC236}">
              <a16:creationId xmlns:a16="http://schemas.microsoft.com/office/drawing/2014/main" id="{025B0C89-7D64-4FC3-A658-3397487791A3}"/>
            </a:ext>
          </a:extLst>
        </xdr:cNvPr>
        <xdr:cNvCxnSpPr/>
      </xdr:nvCxnSpPr>
      <xdr:spPr>
        <a:xfrm flipV="1">
          <a:off x="8750300" y="10955362"/>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106476</xdr:rowOff>
    </xdr:from>
    <xdr:to>
      <xdr:col>41</xdr:col>
      <xdr:colOff>101600</xdr:colOff>
      <xdr:row>64</xdr:row>
      <xdr:rowOff>36626</xdr:rowOff>
    </xdr:to>
    <xdr:sp macro="" textlink="">
      <xdr:nvSpPr>
        <xdr:cNvPr id="254" name="楕円 253">
          <a:extLst>
            <a:ext uri="{FF2B5EF4-FFF2-40B4-BE49-F238E27FC236}">
              <a16:creationId xmlns:a16="http://schemas.microsoft.com/office/drawing/2014/main" id="{C33E8ECE-3DB6-49B9-90A6-0FC76D5AE3CA}"/>
            </a:ext>
          </a:extLst>
        </xdr:cNvPr>
        <xdr:cNvSpPr/>
      </xdr:nvSpPr>
      <xdr:spPr>
        <a:xfrm>
          <a:off x="7810500" y="109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156683</xdr:rowOff>
    </xdr:from>
    <xdr:to>
      <xdr:col>45</xdr:col>
      <xdr:colOff>177800</xdr:colOff>
      <xdr:row>63</xdr:row>
      <xdr:rowOff>157276</xdr:rowOff>
    </xdr:to>
    <xdr:cxnSp macro="">
      <xdr:nvCxnSpPr>
        <xdr:cNvPr id="255" name="直線コネクタ 254">
          <a:extLst>
            <a:ext uri="{FF2B5EF4-FFF2-40B4-BE49-F238E27FC236}">
              <a16:creationId xmlns:a16="http://schemas.microsoft.com/office/drawing/2014/main" id="{D101C359-9CA2-4A9A-BE59-184BD76D95F4}"/>
            </a:ext>
          </a:extLst>
        </xdr:cNvPr>
        <xdr:cNvCxnSpPr/>
      </xdr:nvCxnSpPr>
      <xdr:spPr>
        <a:xfrm flipV="1">
          <a:off x="7861300" y="10958033"/>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108124</xdr:rowOff>
    </xdr:from>
    <xdr:to>
      <xdr:col>36</xdr:col>
      <xdr:colOff>165100</xdr:colOff>
      <xdr:row>64</xdr:row>
      <xdr:rowOff>38274</xdr:rowOff>
    </xdr:to>
    <xdr:sp macro="" textlink="">
      <xdr:nvSpPr>
        <xdr:cNvPr id="256" name="楕円 255">
          <a:extLst>
            <a:ext uri="{FF2B5EF4-FFF2-40B4-BE49-F238E27FC236}">
              <a16:creationId xmlns:a16="http://schemas.microsoft.com/office/drawing/2014/main" id="{E6F089AF-A094-49C9-BD06-24E01792A42C}"/>
            </a:ext>
          </a:extLst>
        </xdr:cNvPr>
        <xdr:cNvSpPr/>
      </xdr:nvSpPr>
      <xdr:spPr>
        <a:xfrm>
          <a:off x="6921500" y="109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157276</xdr:rowOff>
    </xdr:from>
    <xdr:to>
      <xdr:col>41</xdr:col>
      <xdr:colOff>50800</xdr:colOff>
      <xdr:row>63</xdr:row>
      <xdr:rowOff>158924</xdr:rowOff>
    </xdr:to>
    <xdr:cxnSp macro="">
      <xdr:nvCxnSpPr>
        <xdr:cNvPr id="257" name="直線コネクタ 256">
          <a:extLst>
            <a:ext uri="{FF2B5EF4-FFF2-40B4-BE49-F238E27FC236}">
              <a16:creationId xmlns:a16="http://schemas.microsoft.com/office/drawing/2014/main" id="{A9C9B6BB-A6E5-4A94-9CD3-73FCBAF62735}"/>
            </a:ext>
          </a:extLst>
        </xdr:cNvPr>
        <xdr:cNvCxnSpPr/>
      </xdr:nvCxnSpPr>
      <xdr:spPr>
        <a:xfrm flipV="1">
          <a:off x="6972300" y="10958626"/>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761FE31F-22AE-401D-A818-60F5177745EC}"/>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B02D87C-BE19-439B-937B-4482C85E9984}"/>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E068B4EC-B843-4A03-B4E2-A2818FCCFFBA}"/>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71D02771-C3D8-4668-BB42-FE634C4DBBF8}"/>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24489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C610BEE1-0142-4735-B38A-5F49A2546594}"/>
            </a:ext>
          </a:extLst>
        </xdr:cNvPr>
        <xdr:cNvSpPr txBox="1"/>
      </xdr:nvSpPr>
      <xdr:spPr>
        <a:xfrm>
          <a:off x="9327095" y="1099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27160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2E198BC3-6CAE-4E59-AD75-51C43233DAA5}"/>
            </a:ext>
          </a:extLst>
        </xdr:cNvPr>
        <xdr:cNvSpPr txBox="1"/>
      </xdr:nvSpPr>
      <xdr:spPr>
        <a:xfrm>
          <a:off x="8450795" y="1099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27753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983630F-E496-47F6-B290-6F0A7283719D}"/>
            </a:ext>
          </a:extLst>
        </xdr:cNvPr>
        <xdr:cNvSpPr txBox="1"/>
      </xdr:nvSpPr>
      <xdr:spPr>
        <a:xfrm>
          <a:off x="7561795" y="1100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29401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97859FAF-6048-4729-B4F3-079B9BBB9ED3}"/>
            </a:ext>
          </a:extLst>
        </xdr:cNvPr>
        <xdr:cNvSpPr txBox="1"/>
      </xdr:nvSpPr>
      <xdr:spPr>
        <a:xfrm>
          <a:off x="6672795" y="1100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EF5C1A4-C5B8-469D-8CC6-1D141A7065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8FDC700-E80D-496E-BA1A-38784F9921F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C0D6018-55BB-40D5-B115-F1CE713FD1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80BCB85-C29D-4AE7-BC32-AAA01EBA1D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3FFA1A99-EC80-4297-9005-78EE412C9A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AF57735-26B0-415A-AF09-482F100726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EE86208-0C1B-4AB6-B444-8CBF523745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D59A37D-A249-4099-9F4F-E840FFCA97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EF6C384-50BC-4E89-A2D6-BBAF64FA0D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8B36858-03FE-4263-A46B-2AE9042D8D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393E936-5EF2-4E7F-8C30-81D4903073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5D6FB25-2E8C-4944-B2FC-9ECC79F52F5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477129D0-1AE7-482E-925A-C749DB837C5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A0C4D8E-3401-499F-9EA9-B3859B53E2C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C00DCB3B-D8E9-415C-A89E-7E44F782759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7755A065-0D4C-4C87-91CB-C454485876F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CEB0E599-E422-4115-8D96-236A766E36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4AF69CB2-0EB4-4F10-BCBE-30DB5F37BC5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E11A5F1-654A-4751-9D3A-D0B47B501D5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222FBFF3-F217-48CD-8752-889A0E9E525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F2016C0-425B-497E-B5E8-1C5E463574C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FC7ED31-8F63-4E2E-976D-0FF082AC23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41F8C478-E2E4-4A56-8A10-9C46827E3BC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26B4267-26B8-47AE-A2A6-B413BC279ED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B988958-E41C-4E74-9122-5907EE10B9F8}"/>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1A519F67-A358-4539-8852-FED528A7B23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521B8A23-CCC8-4225-B091-BC17D27C50A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3438B942-3927-4106-81C8-2B9EC1123BC5}"/>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FE486D59-369D-436C-8659-B7D678929FBB}"/>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D1FD86E5-F42D-4874-BD0A-BC6D3B5685A7}"/>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DCA21F29-2E41-4D78-95DD-1B4A3FA987A1}"/>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EEB53363-B8D3-464C-96BF-A579F32621D9}"/>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675C2C24-61C4-466D-B971-A8789E67AF0F}"/>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50E22D2C-0AA2-4B1D-B513-C7DD0DA5CBD7}"/>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CA3E6C89-3300-46C5-8C93-451C524718FA}"/>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7658D14-D393-46CF-8DCB-B55ADF310D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DD9DFCD-03A2-4AE1-83EF-5042E16497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54D2BC2-B418-4104-9103-65F3DB3E06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DEF6A23-9EE5-4152-B3EF-B25077B52C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5391F47-44C1-409F-A1D3-EAB01A2B35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306" name="楕円 305">
          <a:extLst>
            <a:ext uri="{FF2B5EF4-FFF2-40B4-BE49-F238E27FC236}">
              <a16:creationId xmlns:a16="http://schemas.microsoft.com/office/drawing/2014/main" id="{5CDDF38D-7B9A-43AD-A6DD-848C0A3CCF52}"/>
            </a:ext>
          </a:extLst>
        </xdr:cNvPr>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109238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FBFC3EE-C733-40DA-856C-A5474E5EC2B2}"/>
            </a:ext>
          </a:extLst>
        </xdr:cNvPr>
        <xdr:cNvSpPr txBox="1"/>
      </xdr:nvSpPr>
      <xdr:spPr>
        <a:xfrm>
          <a:off x="4673600" y="1399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08" name="楕円 307">
          <a:extLst>
            <a:ext uri="{FF2B5EF4-FFF2-40B4-BE49-F238E27FC236}">
              <a16:creationId xmlns:a16="http://schemas.microsoft.com/office/drawing/2014/main" id="{D8E9C1C5-E651-45A2-95D2-17D240772FDA}"/>
            </a:ext>
          </a:extLst>
        </xdr:cNvPr>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137161</xdr:rowOff>
    </xdr:to>
    <xdr:cxnSp macro="">
      <xdr:nvCxnSpPr>
        <xdr:cNvPr id="309" name="直線コネクタ 308">
          <a:extLst>
            <a:ext uri="{FF2B5EF4-FFF2-40B4-BE49-F238E27FC236}">
              <a16:creationId xmlns:a16="http://schemas.microsoft.com/office/drawing/2014/main" id="{A51C05DF-9810-45E6-92B0-83AC4AC7BB3D}"/>
            </a:ext>
          </a:extLst>
        </xdr:cNvPr>
        <xdr:cNvCxnSpPr/>
      </xdr:nvCxnSpPr>
      <xdr:spPr>
        <a:xfrm>
          <a:off x="3797300" y="141541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2539</xdr:rowOff>
    </xdr:from>
    <xdr:to>
      <xdr:col>15</xdr:col>
      <xdr:colOff>101600</xdr:colOff>
      <xdr:row>82</xdr:row>
      <xdr:rowOff>104139</xdr:rowOff>
    </xdr:to>
    <xdr:sp macro="" textlink="">
      <xdr:nvSpPr>
        <xdr:cNvPr id="310" name="楕円 309">
          <a:extLst>
            <a:ext uri="{FF2B5EF4-FFF2-40B4-BE49-F238E27FC236}">
              <a16:creationId xmlns:a16="http://schemas.microsoft.com/office/drawing/2014/main" id="{6F47AD85-FDB5-41DA-AD89-0CF7BB3A7350}"/>
            </a:ext>
          </a:extLst>
        </xdr:cNvPr>
        <xdr:cNvSpPr/>
      </xdr:nvSpPr>
      <xdr:spPr>
        <a:xfrm>
          <a:off x="2857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53339</xdr:rowOff>
    </xdr:from>
    <xdr:to>
      <xdr:col>19</xdr:col>
      <xdr:colOff>177800</xdr:colOff>
      <xdr:row>82</xdr:row>
      <xdr:rowOff>95250</xdr:rowOff>
    </xdr:to>
    <xdr:cxnSp macro="">
      <xdr:nvCxnSpPr>
        <xdr:cNvPr id="311" name="直線コネクタ 310">
          <a:extLst>
            <a:ext uri="{FF2B5EF4-FFF2-40B4-BE49-F238E27FC236}">
              <a16:creationId xmlns:a16="http://schemas.microsoft.com/office/drawing/2014/main" id="{CACF81B9-4B30-4443-B76C-873C23EE600B}"/>
            </a:ext>
          </a:extLst>
        </xdr:cNvPr>
        <xdr:cNvCxnSpPr/>
      </xdr:nvCxnSpPr>
      <xdr:spPr>
        <a:xfrm>
          <a:off x="2908300" y="141122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312" name="楕円 311">
          <a:extLst>
            <a:ext uri="{FF2B5EF4-FFF2-40B4-BE49-F238E27FC236}">
              <a16:creationId xmlns:a16="http://schemas.microsoft.com/office/drawing/2014/main" id="{D37FFA20-C631-4FAC-AE00-D6A83ADDBDD4}"/>
            </a:ext>
          </a:extLst>
        </xdr:cNvPr>
        <xdr:cNvSpPr/>
      </xdr:nvSpPr>
      <xdr:spPr>
        <a:xfrm>
          <a:off x="1968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xdr:rowOff>
    </xdr:from>
    <xdr:to>
      <xdr:col>15</xdr:col>
      <xdr:colOff>50800</xdr:colOff>
      <xdr:row>82</xdr:row>
      <xdr:rowOff>53339</xdr:rowOff>
    </xdr:to>
    <xdr:cxnSp macro="">
      <xdr:nvCxnSpPr>
        <xdr:cNvPr id="313" name="直線コネクタ 312">
          <a:extLst>
            <a:ext uri="{FF2B5EF4-FFF2-40B4-BE49-F238E27FC236}">
              <a16:creationId xmlns:a16="http://schemas.microsoft.com/office/drawing/2014/main" id="{86062022-B441-4293-82E5-189875F5366C}"/>
            </a:ext>
          </a:extLst>
        </xdr:cNvPr>
        <xdr:cNvCxnSpPr/>
      </xdr:nvCxnSpPr>
      <xdr:spPr>
        <a:xfrm>
          <a:off x="2019300" y="14070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92075</xdr:rowOff>
    </xdr:from>
    <xdr:to>
      <xdr:col>6</xdr:col>
      <xdr:colOff>38100</xdr:colOff>
      <xdr:row>82</xdr:row>
      <xdr:rowOff>22225</xdr:rowOff>
    </xdr:to>
    <xdr:sp macro="" textlink="">
      <xdr:nvSpPr>
        <xdr:cNvPr id="314" name="楕円 313">
          <a:extLst>
            <a:ext uri="{FF2B5EF4-FFF2-40B4-BE49-F238E27FC236}">
              <a16:creationId xmlns:a16="http://schemas.microsoft.com/office/drawing/2014/main" id="{2813B5FD-1A98-454E-A745-6E0BC3FA257C}"/>
            </a:ext>
          </a:extLst>
        </xdr:cNvPr>
        <xdr:cNvSpPr/>
      </xdr:nvSpPr>
      <xdr:spPr>
        <a:xfrm>
          <a:off x="1079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142875</xdr:rowOff>
    </xdr:from>
    <xdr:to>
      <xdr:col>10</xdr:col>
      <xdr:colOff>114300</xdr:colOff>
      <xdr:row>82</xdr:row>
      <xdr:rowOff>11430</xdr:rowOff>
    </xdr:to>
    <xdr:cxnSp macro="">
      <xdr:nvCxnSpPr>
        <xdr:cNvPr id="315" name="直線コネクタ 314">
          <a:extLst>
            <a:ext uri="{FF2B5EF4-FFF2-40B4-BE49-F238E27FC236}">
              <a16:creationId xmlns:a16="http://schemas.microsoft.com/office/drawing/2014/main" id="{95F8D71B-306E-48E2-AC8A-18E8B3CD3308}"/>
            </a:ext>
          </a:extLst>
        </xdr:cNvPr>
        <xdr:cNvCxnSpPr/>
      </xdr:nvCxnSpPr>
      <xdr:spPr>
        <a:xfrm>
          <a:off x="1130300" y="1403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77AF9B9C-6655-4B41-AF19-19CB1C0E1631}"/>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4E2FC1E4-9041-4DE6-9BE5-4C726EA77633}"/>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93363</xdr:rowOff>
    </xdr:from>
    <xdr:ext cx="405111" cy="259045"/>
    <xdr:sp macro="" textlink="">
      <xdr:nvSpPr>
        <xdr:cNvPr id="318" name="n_3aveValue【公営住宅】&#10;有形固定資産減価償却率">
          <a:extLst>
            <a:ext uri="{FF2B5EF4-FFF2-40B4-BE49-F238E27FC236}">
              <a16:creationId xmlns:a16="http://schemas.microsoft.com/office/drawing/2014/main" id="{2273F5DF-6F56-42D3-8F1A-B7C6786FB90C}"/>
            </a:ext>
          </a:extLst>
        </xdr:cNvPr>
        <xdr:cNvSpPr txBox="1"/>
      </xdr:nvSpPr>
      <xdr:spPr>
        <a:xfrm>
          <a:off x="1816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a:extLst>
            <a:ext uri="{FF2B5EF4-FFF2-40B4-BE49-F238E27FC236}">
              <a16:creationId xmlns:a16="http://schemas.microsoft.com/office/drawing/2014/main" id="{C857859E-0BE5-4ABA-ACB6-1978676467B9}"/>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137177</xdr:rowOff>
    </xdr:from>
    <xdr:ext cx="405111" cy="259045"/>
    <xdr:sp macro="" textlink="">
      <xdr:nvSpPr>
        <xdr:cNvPr id="320" name="n_1mainValue【公営住宅】&#10;有形固定資産減価償却率">
          <a:extLst>
            <a:ext uri="{FF2B5EF4-FFF2-40B4-BE49-F238E27FC236}">
              <a16:creationId xmlns:a16="http://schemas.microsoft.com/office/drawing/2014/main" id="{EBA542E6-81EE-473C-9851-EA4FB7D9E5BB}"/>
            </a:ext>
          </a:extLst>
        </xdr:cNvPr>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95266</xdr:rowOff>
    </xdr:from>
    <xdr:ext cx="405111" cy="259045"/>
    <xdr:sp macro="" textlink="">
      <xdr:nvSpPr>
        <xdr:cNvPr id="321" name="n_2mainValue【公営住宅】&#10;有形固定資産減価償却率">
          <a:extLst>
            <a:ext uri="{FF2B5EF4-FFF2-40B4-BE49-F238E27FC236}">
              <a16:creationId xmlns:a16="http://schemas.microsoft.com/office/drawing/2014/main" id="{A5C0A6BE-4259-45FE-9D6F-62DF4E6035A8}"/>
            </a:ext>
          </a:extLst>
        </xdr:cNvPr>
        <xdr:cNvSpPr txBox="1"/>
      </xdr:nvSpPr>
      <xdr:spPr>
        <a:xfrm>
          <a:off x="2705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78757</xdr:rowOff>
    </xdr:from>
    <xdr:ext cx="405111" cy="259045"/>
    <xdr:sp macro="" textlink="">
      <xdr:nvSpPr>
        <xdr:cNvPr id="322" name="n_3mainValue【公営住宅】&#10;有形固定資産減価償却率">
          <a:extLst>
            <a:ext uri="{FF2B5EF4-FFF2-40B4-BE49-F238E27FC236}">
              <a16:creationId xmlns:a16="http://schemas.microsoft.com/office/drawing/2014/main" id="{4589517A-C395-4800-A1D6-460D62F3C0F9}"/>
            </a:ext>
          </a:extLst>
        </xdr:cNvPr>
        <xdr:cNvSpPr txBox="1"/>
      </xdr:nvSpPr>
      <xdr:spPr>
        <a:xfrm>
          <a:off x="1816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38752</xdr:rowOff>
    </xdr:from>
    <xdr:ext cx="405111" cy="259045"/>
    <xdr:sp macro="" textlink="">
      <xdr:nvSpPr>
        <xdr:cNvPr id="323" name="n_4mainValue【公営住宅】&#10;有形固定資産減価償却率">
          <a:extLst>
            <a:ext uri="{FF2B5EF4-FFF2-40B4-BE49-F238E27FC236}">
              <a16:creationId xmlns:a16="http://schemas.microsoft.com/office/drawing/2014/main" id="{A842959D-C2C2-45F6-A4AD-ECC4331DA9D9}"/>
            </a:ext>
          </a:extLst>
        </xdr:cNvPr>
        <xdr:cNvSpPr txBox="1"/>
      </xdr:nvSpPr>
      <xdr:spPr>
        <a:xfrm>
          <a:off x="927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4DE4E0D-F1CF-41F6-AA22-E3FF149093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80E432F-533E-405B-85AC-64F4253597D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A7128D2-794E-4627-91F7-36E8299A30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1DC0171-CBE3-4415-B83A-E3CB7F275D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DFA131F-2E62-4EBB-B036-831817BC4D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4C65FCA9-D335-4F3F-85AA-892DA0E6C22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9C9AF5D-D3E3-47DA-A7BA-EEDBBA9847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CF1D2AB-AA2E-4DAA-9F0A-F32578D27B8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64CEA9C-02D7-442C-AF2E-F138C3FEE7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A781CED-51FB-4C62-AAED-B03C66B10E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2071CB4C-E0DF-448F-AA95-EB077A72FC2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7BC24F20-7B43-4CB0-ACE5-1491EE570EC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FA6403FC-CD89-438D-9662-BDB36FDCBA3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1EA3DA81-C30F-4699-996E-F1F64E1CDD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4194C96E-2A9F-4DF4-9E46-AD2934FA016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917A8377-7AE8-4515-958F-6206C0C1AF2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84721540-7043-4A90-819C-133D4AF3D98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FFB78523-744D-4510-B3E2-C27DD74EA50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778F4E03-012E-4EBC-B061-B13DF3A56B4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FC873194-0CC2-4E75-B116-874B43D3B3B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EC4EA255-4745-4039-A3C6-3C5BC906406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83EA9000-8047-4129-8280-B1B48B8F1BE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7C9FC0F-AB11-44FB-965E-FE27389A795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C326AD0-F4F0-43A0-B75B-97424E0E2A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5A6EAC3D-76FA-49CF-AFA9-856B3BB0C7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510D1405-B849-49BD-98A2-532FC1DC6A53}"/>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575BCF2C-CFA3-4F6E-8C0D-ADBBF399CBDC}"/>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AC58B146-FC21-4894-B3EC-B4A4F832B0D2}"/>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BAC58C62-DAAA-4BDF-BE72-179F9D50CCD3}"/>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D553AA81-0DBC-43F9-9600-2E31D164CEFC}"/>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9A350EFD-3337-4601-8E48-5C42B254A9E1}"/>
            </a:ext>
          </a:extLst>
        </xdr:cNvPr>
        <xdr:cNvSpPr txBox="1"/>
      </xdr:nvSpPr>
      <xdr:spPr>
        <a:xfrm>
          <a:off x="10515600" y="14499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692EEC38-17D8-4EE5-B51D-C1B85085644A}"/>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347C60FC-A97C-4DF7-A8D6-043719A4457B}"/>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C5EC336E-CA11-4EFE-BE6E-C5F365949FC6}"/>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76C0AFE0-6DC1-4F67-ADBA-CFE4AEA90A26}"/>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15E85834-D8D8-43CD-808B-DE8F90A18250}"/>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4B9B79D-9613-4DDD-BDB3-5C72EA3CCCD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798E1A4-9CD4-4637-AFD9-A603EF3FCC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90E14E3-D38A-491A-BAFB-D4B8C866110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030BE39-4991-4305-9C72-262570A0570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A5329B8-6226-4C4D-8FEC-6D644709AF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162342</xdr:rowOff>
    </xdr:from>
    <xdr:to>
      <xdr:col>55</xdr:col>
      <xdr:colOff>50800</xdr:colOff>
      <xdr:row>86</xdr:row>
      <xdr:rowOff>92492</xdr:rowOff>
    </xdr:to>
    <xdr:sp macro="" textlink="">
      <xdr:nvSpPr>
        <xdr:cNvPr id="365" name="楕円 364">
          <a:extLst>
            <a:ext uri="{FF2B5EF4-FFF2-40B4-BE49-F238E27FC236}">
              <a16:creationId xmlns:a16="http://schemas.microsoft.com/office/drawing/2014/main" id="{F20FDA22-295F-4775-A3DF-DE69278ED616}"/>
            </a:ext>
          </a:extLst>
        </xdr:cNvPr>
        <xdr:cNvSpPr/>
      </xdr:nvSpPr>
      <xdr:spPr>
        <a:xfrm>
          <a:off x="10426700" y="147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77269</xdr:rowOff>
    </xdr:from>
    <xdr:ext cx="469744" cy="259045"/>
    <xdr:sp macro="" textlink="">
      <xdr:nvSpPr>
        <xdr:cNvPr id="366" name="【公営住宅】&#10;一人当たり面積該当値テキスト">
          <a:extLst>
            <a:ext uri="{FF2B5EF4-FFF2-40B4-BE49-F238E27FC236}">
              <a16:creationId xmlns:a16="http://schemas.microsoft.com/office/drawing/2014/main" id="{A01A92E0-F93E-48E2-9C02-993169D827DA}"/>
            </a:ext>
          </a:extLst>
        </xdr:cNvPr>
        <xdr:cNvSpPr txBox="1"/>
      </xdr:nvSpPr>
      <xdr:spPr>
        <a:xfrm>
          <a:off x="10515600" y="1465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162995</xdr:rowOff>
    </xdr:from>
    <xdr:to>
      <xdr:col>50</xdr:col>
      <xdr:colOff>165100</xdr:colOff>
      <xdr:row>86</xdr:row>
      <xdr:rowOff>93145</xdr:rowOff>
    </xdr:to>
    <xdr:sp macro="" textlink="">
      <xdr:nvSpPr>
        <xdr:cNvPr id="367" name="楕円 366">
          <a:extLst>
            <a:ext uri="{FF2B5EF4-FFF2-40B4-BE49-F238E27FC236}">
              <a16:creationId xmlns:a16="http://schemas.microsoft.com/office/drawing/2014/main" id="{9813E25E-C3D3-4A97-B3E7-F9D8A95C3FAD}"/>
            </a:ext>
          </a:extLst>
        </xdr:cNvPr>
        <xdr:cNvSpPr/>
      </xdr:nvSpPr>
      <xdr:spPr>
        <a:xfrm>
          <a:off x="9588500" y="147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41692</xdr:rowOff>
    </xdr:from>
    <xdr:to>
      <xdr:col>55</xdr:col>
      <xdr:colOff>0</xdr:colOff>
      <xdr:row>86</xdr:row>
      <xdr:rowOff>42345</xdr:rowOff>
    </xdr:to>
    <xdr:cxnSp macro="">
      <xdr:nvCxnSpPr>
        <xdr:cNvPr id="368" name="直線コネクタ 367">
          <a:extLst>
            <a:ext uri="{FF2B5EF4-FFF2-40B4-BE49-F238E27FC236}">
              <a16:creationId xmlns:a16="http://schemas.microsoft.com/office/drawing/2014/main" id="{F73A5AFE-EE7D-44EB-B68C-F3E123A27B76}"/>
            </a:ext>
          </a:extLst>
        </xdr:cNvPr>
        <xdr:cNvCxnSpPr/>
      </xdr:nvCxnSpPr>
      <xdr:spPr>
        <a:xfrm flipV="1">
          <a:off x="9639300" y="14786392"/>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162669</xdr:rowOff>
    </xdr:from>
    <xdr:to>
      <xdr:col>46</xdr:col>
      <xdr:colOff>38100</xdr:colOff>
      <xdr:row>86</xdr:row>
      <xdr:rowOff>92819</xdr:rowOff>
    </xdr:to>
    <xdr:sp macro="" textlink="">
      <xdr:nvSpPr>
        <xdr:cNvPr id="369" name="楕円 368">
          <a:extLst>
            <a:ext uri="{FF2B5EF4-FFF2-40B4-BE49-F238E27FC236}">
              <a16:creationId xmlns:a16="http://schemas.microsoft.com/office/drawing/2014/main" id="{F3C60E34-A158-4BD1-B026-883C25D3F5F9}"/>
            </a:ext>
          </a:extLst>
        </xdr:cNvPr>
        <xdr:cNvSpPr/>
      </xdr:nvSpPr>
      <xdr:spPr>
        <a:xfrm>
          <a:off x="8699500" y="147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42019</xdr:rowOff>
    </xdr:from>
    <xdr:to>
      <xdr:col>50</xdr:col>
      <xdr:colOff>114300</xdr:colOff>
      <xdr:row>86</xdr:row>
      <xdr:rowOff>42345</xdr:rowOff>
    </xdr:to>
    <xdr:cxnSp macro="">
      <xdr:nvCxnSpPr>
        <xdr:cNvPr id="370" name="直線コネクタ 369">
          <a:extLst>
            <a:ext uri="{FF2B5EF4-FFF2-40B4-BE49-F238E27FC236}">
              <a16:creationId xmlns:a16="http://schemas.microsoft.com/office/drawing/2014/main" id="{E426084B-DFEB-4A72-8357-424541050E93}"/>
            </a:ext>
          </a:extLst>
        </xdr:cNvPr>
        <xdr:cNvCxnSpPr/>
      </xdr:nvCxnSpPr>
      <xdr:spPr>
        <a:xfrm>
          <a:off x="8750300" y="1478671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163322</xdr:rowOff>
    </xdr:from>
    <xdr:to>
      <xdr:col>41</xdr:col>
      <xdr:colOff>101600</xdr:colOff>
      <xdr:row>86</xdr:row>
      <xdr:rowOff>93472</xdr:rowOff>
    </xdr:to>
    <xdr:sp macro="" textlink="">
      <xdr:nvSpPr>
        <xdr:cNvPr id="371" name="楕円 370">
          <a:extLst>
            <a:ext uri="{FF2B5EF4-FFF2-40B4-BE49-F238E27FC236}">
              <a16:creationId xmlns:a16="http://schemas.microsoft.com/office/drawing/2014/main" id="{2D987014-6627-4732-BC40-E71FF6A81AF7}"/>
            </a:ext>
          </a:extLst>
        </xdr:cNvPr>
        <xdr:cNvSpPr/>
      </xdr:nvSpPr>
      <xdr:spPr>
        <a:xfrm>
          <a:off x="7810500" y="147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42019</xdr:rowOff>
    </xdr:from>
    <xdr:to>
      <xdr:col>45</xdr:col>
      <xdr:colOff>177800</xdr:colOff>
      <xdr:row>86</xdr:row>
      <xdr:rowOff>42672</xdr:rowOff>
    </xdr:to>
    <xdr:cxnSp macro="">
      <xdr:nvCxnSpPr>
        <xdr:cNvPr id="372" name="直線コネクタ 371">
          <a:extLst>
            <a:ext uri="{FF2B5EF4-FFF2-40B4-BE49-F238E27FC236}">
              <a16:creationId xmlns:a16="http://schemas.microsoft.com/office/drawing/2014/main" id="{3C0091DE-CB9E-4657-8107-DE2AEF7D7219}"/>
            </a:ext>
          </a:extLst>
        </xdr:cNvPr>
        <xdr:cNvCxnSpPr/>
      </xdr:nvCxnSpPr>
      <xdr:spPr>
        <a:xfrm flipV="1">
          <a:off x="7861300" y="1478671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164629</xdr:rowOff>
    </xdr:from>
    <xdr:to>
      <xdr:col>36</xdr:col>
      <xdr:colOff>165100</xdr:colOff>
      <xdr:row>86</xdr:row>
      <xdr:rowOff>94779</xdr:rowOff>
    </xdr:to>
    <xdr:sp macro="" textlink="">
      <xdr:nvSpPr>
        <xdr:cNvPr id="373" name="楕円 372">
          <a:extLst>
            <a:ext uri="{FF2B5EF4-FFF2-40B4-BE49-F238E27FC236}">
              <a16:creationId xmlns:a16="http://schemas.microsoft.com/office/drawing/2014/main" id="{148C37FE-C1A4-4EC9-872E-30F772BB886E}"/>
            </a:ext>
          </a:extLst>
        </xdr:cNvPr>
        <xdr:cNvSpPr/>
      </xdr:nvSpPr>
      <xdr:spPr>
        <a:xfrm>
          <a:off x="6921500" y="147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42672</xdr:rowOff>
    </xdr:from>
    <xdr:to>
      <xdr:col>41</xdr:col>
      <xdr:colOff>50800</xdr:colOff>
      <xdr:row>86</xdr:row>
      <xdr:rowOff>43979</xdr:rowOff>
    </xdr:to>
    <xdr:cxnSp macro="">
      <xdr:nvCxnSpPr>
        <xdr:cNvPr id="374" name="直線コネクタ 373">
          <a:extLst>
            <a:ext uri="{FF2B5EF4-FFF2-40B4-BE49-F238E27FC236}">
              <a16:creationId xmlns:a16="http://schemas.microsoft.com/office/drawing/2014/main" id="{4246C38B-6C22-4546-8A5C-C0B810F975B2}"/>
            </a:ext>
          </a:extLst>
        </xdr:cNvPr>
        <xdr:cNvCxnSpPr/>
      </xdr:nvCxnSpPr>
      <xdr:spPr>
        <a:xfrm flipV="1">
          <a:off x="6972300" y="1478737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E03BF4FB-BA54-4D6D-A7DD-E0523DCCBE1A}"/>
            </a:ext>
          </a:extLst>
        </xdr:cNvPr>
        <xdr:cNvSpPr txBox="1"/>
      </xdr:nvSpPr>
      <xdr:spPr>
        <a:xfrm>
          <a:off x="93917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1625720B-1DC3-44FF-B5D2-1DF612D9A6D0}"/>
            </a:ext>
          </a:extLst>
        </xdr:cNvPr>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77" name="n_3aveValue【公営住宅】&#10;一人当たり面積">
          <a:extLst>
            <a:ext uri="{FF2B5EF4-FFF2-40B4-BE49-F238E27FC236}">
              <a16:creationId xmlns:a16="http://schemas.microsoft.com/office/drawing/2014/main" id="{2D79F596-3DDB-454D-9E5A-3BFCD2922EB5}"/>
            </a:ext>
          </a:extLst>
        </xdr:cNvPr>
        <xdr:cNvSpPr txBox="1"/>
      </xdr:nvSpPr>
      <xdr:spPr>
        <a:xfrm>
          <a:off x="7626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EEAECDC3-4B78-4511-9967-7DC97B49F095}"/>
            </a:ext>
          </a:extLst>
        </xdr:cNvPr>
        <xdr:cNvSpPr txBox="1"/>
      </xdr:nvSpPr>
      <xdr:spPr>
        <a:xfrm>
          <a:off x="6737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84272</xdr:rowOff>
    </xdr:from>
    <xdr:ext cx="469744" cy="259045"/>
    <xdr:sp macro="" textlink="">
      <xdr:nvSpPr>
        <xdr:cNvPr id="379" name="n_1mainValue【公営住宅】&#10;一人当たり面積">
          <a:extLst>
            <a:ext uri="{FF2B5EF4-FFF2-40B4-BE49-F238E27FC236}">
              <a16:creationId xmlns:a16="http://schemas.microsoft.com/office/drawing/2014/main" id="{2064CCD3-DA25-48B6-BA03-D06B990944FF}"/>
            </a:ext>
          </a:extLst>
        </xdr:cNvPr>
        <xdr:cNvSpPr txBox="1"/>
      </xdr:nvSpPr>
      <xdr:spPr>
        <a:xfrm>
          <a:off x="9391727" y="148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83946</xdr:rowOff>
    </xdr:from>
    <xdr:ext cx="469744" cy="259045"/>
    <xdr:sp macro="" textlink="">
      <xdr:nvSpPr>
        <xdr:cNvPr id="380" name="n_2mainValue【公営住宅】&#10;一人当たり面積">
          <a:extLst>
            <a:ext uri="{FF2B5EF4-FFF2-40B4-BE49-F238E27FC236}">
              <a16:creationId xmlns:a16="http://schemas.microsoft.com/office/drawing/2014/main" id="{EEBF0CC4-9845-47E9-A879-57780CF24D68}"/>
            </a:ext>
          </a:extLst>
        </xdr:cNvPr>
        <xdr:cNvSpPr txBox="1"/>
      </xdr:nvSpPr>
      <xdr:spPr>
        <a:xfrm>
          <a:off x="8515427" y="1482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84599</xdr:rowOff>
    </xdr:from>
    <xdr:ext cx="469744" cy="259045"/>
    <xdr:sp macro="" textlink="">
      <xdr:nvSpPr>
        <xdr:cNvPr id="381" name="n_3mainValue【公営住宅】&#10;一人当たり面積">
          <a:extLst>
            <a:ext uri="{FF2B5EF4-FFF2-40B4-BE49-F238E27FC236}">
              <a16:creationId xmlns:a16="http://schemas.microsoft.com/office/drawing/2014/main" id="{837E6CEF-0E9C-4059-B37D-1C31F09E088F}"/>
            </a:ext>
          </a:extLst>
        </xdr:cNvPr>
        <xdr:cNvSpPr txBox="1"/>
      </xdr:nvSpPr>
      <xdr:spPr>
        <a:xfrm>
          <a:off x="7626427" y="1482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85906</xdr:rowOff>
    </xdr:from>
    <xdr:ext cx="469744" cy="259045"/>
    <xdr:sp macro="" textlink="">
      <xdr:nvSpPr>
        <xdr:cNvPr id="382" name="n_4mainValue【公営住宅】&#10;一人当たり面積">
          <a:extLst>
            <a:ext uri="{FF2B5EF4-FFF2-40B4-BE49-F238E27FC236}">
              <a16:creationId xmlns:a16="http://schemas.microsoft.com/office/drawing/2014/main" id="{A6E4903A-084A-4A72-8F27-264F6AF59817}"/>
            </a:ext>
          </a:extLst>
        </xdr:cNvPr>
        <xdr:cNvSpPr txBox="1"/>
      </xdr:nvSpPr>
      <xdr:spPr>
        <a:xfrm>
          <a:off x="6737427" y="1483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6F9D5F0A-A869-4213-8830-4B69420126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21BF2BDC-DCED-4666-87DD-957C055339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189CB64-A254-4E85-9E05-93C7D06A6C6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94FF9532-E625-4D7A-8B79-FC54C219E7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5AF3C9E-DA5D-4031-8220-0BBAAD93FA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0F56160-E59A-4F07-932C-574AB799AE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9CE1658-BE67-4749-BEB1-B934EDA222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5D8B0C7B-10C6-4036-A48A-0A3CD1CF915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6D7C561-6A1B-46AD-85CA-7B7BAAFB41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5F138960-9B76-458E-B66F-2869D1AA86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C4C2E66C-2582-4A4F-B0B7-ECBF576F07D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064A6E7-D71C-4B89-AA96-F5C38F7EAE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F3E43A6-F13E-421F-8E90-DB5A767354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A4136B7B-4845-4E2D-8941-F287D4C2347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6B8C32EF-0792-4D6D-BBF0-679E37C2ED6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A9BACEE-CD97-4D7A-A944-5E1CEEE75B0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B8725C4-FDF4-4B9E-B072-2FD481EFD8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52FE8D8-F8B9-49FE-8CF3-98B88C188F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B44E477-0FD0-4708-95FC-EA65F74B2B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9A497741-33C1-4128-9CEE-9E98323C1D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8CA3BAC1-37E6-4199-AFE3-E9945C2F58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461D2DB-A466-4177-B137-F4139742107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EB66DB2A-21BA-4C5D-803E-9B01ABC9D3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D13ACEF-3196-45E2-9C01-18BB26D090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43AAE491-B032-48AE-B2E0-669D3D973D4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F7E3C6F5-6495-49F6-9D00-AF95608A83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851330F-8DDE-4991-9DFA-535D08B659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1EC55839-3FB0-468D-A4C4-E3D368B2156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FAC46C90-BE34-44CD-8DDA-EC492833465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FC2F5BA7-0DF5-418B-9076-5EE65D72EC7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7A257F08-2B4A-4962-B403-15A345E7FF5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93C2B527-8ED1-4DE0-9BF1-CF753CC533E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3427345F-1472-4B06-B292-274556B8C4D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9F517EA9-F898-45EA-8D29-C3844DF3B8C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C9CD400F-4C3E-456D-810E-953443E80F2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AC29D48E-BCB1-4CF7-AD1E-B7E245BB39D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79BD0076-BBC4-4710-A6AE-90BC70473F2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21C90E1C-064C-4185-AA76-4933A9590D7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19D0644-260D-4D25-AC69-2B50FD1C452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EAA18B5B-EDFF-4F4C-8C61-9242115C1A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E2ABFCA3-C858-4ADC-A329-9C354C3F32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E50A4E19-71A6-40A3-8B53-7320A9CD0AEC}"/>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4A5D67D5-C7A7-4B76-91B4-7404439A0A1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C34E33A9-B77D-47E4-B1E0-B925844B86A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62A970B4-28B5-4D2B-82DF-84E02D5A77C9}"/>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23AC6692-E128-4702-82E6-CBF671FE1C36}"/>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A4724AF4-F2D2-4BB5-9BC2-2DC630F71866}"/>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F026F600-64B2-48A7-B82C-BC618A44138A}"/>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D7B33A8F-AAE7-4836-B114-6D82667EA4D4}"/>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C796D795-2DCC-4C5A-B900-538B2B24CEA2}"/>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FEA5E904-2C74-49C5-862D-E554E1E8DF22}"/>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080F6FA1-73AB-4E06-9E3F-E8CAC1B089FB}"/>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6F19087-128F-46F3-A1B7-E0A04C8BC0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698629D-5986-4165-A7BA-1353B4820F6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A9EEE13-F373-4A56-A5A5-BA7CAB26FF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4A32A31C-64E6-45A9-8578-FA963D7DFF2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77BE70AE-07F0-4CE4-91BE-2AFD8852A2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35197</xdr:rowOff>
    </xdr:from>
    <xdr:to>
      <xdr:col>85</xdr:col>
      <xdr:colOff>177800</xdr:colOff>
      <xdr:row>41</xdr:row>
      <xdr:rowOff>136797</xdr:rowOff>
    </xdr:to>
    <xdr:sp macro="" textlink="">
      <xdr:nvSpPr>
        <xdr:cNvPr id="440" name="楕円 439">
          <a:extLst>
            <a:ext uri="{FF2B5EF4-FFF2-40B4-BE49-F238E27FC236}">
              <a16:creationId xmlns:a16="http://schemas.microsoft.com/office/drawing/2014/main" id="{407B99BA-D6D8-4C52-9024-6D5BB55186F8}"/>
            </a:ext>
          </a:extLst>
        </xdr:cNvPr>
        <xdr:cNvSpPr/>
      </xdr:nvSpPr>
      <xdr:spPr>
        <a:xfrm>
          <a:off x="162687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13624</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A63E0C4F-27FA-4B58-A397-90DFD948D3D4}"/>
            </a:ext>
          </a:extLst>
        </xdr:cNvPr>
        <xdr:cNvSpPr txBox="1"/>
      </xdr:nvSpPr>
      <xdr:spPr>
        <a:xfrm>
          <a:off x="16357600"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9072</xdr:rowOff>
    </xdr:from>
    <xdr:to>
      <xdr:col>81</xdr:col>
      <xdr:colOff>101600</xdr:colOff>
      <xdr:row>41</xdr:row>
      <xdr:rowOff>110672</xdr:rowOff>
    </xdr:to>
    <xdr:sp macro="" textlink="">
      <xdr:nvSpPr>
        <xdr:cNvPr id="442" name="楕円 441">
          <a:extLst>
            <a:ext uri="{FF2B5EF4-FFF2-40B4-BE49-F238E27FC236}">
              <a16:creationId xmlns:a16="http://schemas.microsoft.com/office/drawing/2014/main" id="{6071F4D8-C207-44CC-BFAE-E309EC3A7210}"/>
            </a:ext>
          </a:extLst>
        </xdr:cNvPr>
        <xdr:cNvSpPr/>
      </xdr:nvSpPr>
      <xdr:spPr>
        <a:xfrm>
          <a:off x="15430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59872</xdr:rowOff>
    </xdr:from>
    <xdr:to>
      <xdr:col>85</xdr:col>
      <xdr:colOff>127000</xdr:colOff>
      <xdr:row>41</xdr:row>
      <xdr:rowOff>85997</xdr:rowOff>
    </xdr:to>
    <xdr:cxnSp macro="">
      <xdr:nvCxnSpPr>
        <xdr:cNvPr id="443" name="直線コネクタ 442">
          <a:extLst>
            <a:ext uri="{FF2B5EF4-FFF2-40B4-BE49-F238E27FC236}">
              <a16:creationId xmlns:a16="http://schemas.microsoft.com/office/drawing/2014/main" id="{9CF5BE31-CD1E-4A92-9940-1DF2A1CE2501}"/>
            </a:ext>
          </a:extLst>
        </xdr:cNvPr>
        <xdr:cNvCxnSpPr/>
      </xdr:nvCxnSpPr>
      <xdr:spPr>
        <a:xfrm>
          <a:off x="15481300" y="708932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157662</xdr:rowOff>
    </xdr:from>
    <xdr:to>
      <xdr:col>76</xdr:col>
      <xdr:colOff>165100</xdr:colOff>
      <xdr:row>41</xdr:row>
      <xdr:rowOff>87812</xdr:rowOff>
    </xdr:to>
    <xdr:sp macro="" textlink="">
      <xdr:nvSpPr>
        <xdr:cNvPr id="444" name="楕円 443">
          <a:extLst>
            <a:ext uri="{FF2B5EF4-FFF2-40B4-BE49-F238E27FC236}">
              <a16:creationId xmlns:a16="http://schemas.microsoft.com/office/drawing/2014/main" id="{9B38E1C6-8DFD-42C1-B2FC-4120F8908BE8}"/>
            </a:ext>
          </a:extLst>
        </xdr:cNvPr>
        <xdr:cNvSpPr/>
      </xdr:nvSpPr>
      <xdr:spPr>
        <a:xfrm>
          <a:off x="14541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37012</xdr:rowOff>
    </xdr:from>
    <xdr:to>
      <xdr:col>81</xdr:col>
      <xdr:colOff>50800</xdr:colOff>
      <xdr:row>41</xdr:row>
      <xdr:rowOff>59872</xdr:rowOff>
    </xdr:to>
    <xdr:cxnSp macro="">
      <xdr:nvCxnSpPr>
        <xdr:cNvPr id="445" name="直線コネクタ 444">
          <a:extLst>
            <a:ext uri="{FF2B5EF4-FFF2-40B4-BE49-F238E27FC236}">
              <a16:creationId xmlns:a16="http://schemas.microsoft.com/office/drawing/2014/main" id="{09B8D7A4-5A66-41C6-A86D-4F43FF46403D}"/>
            </a:ext>
          </a:extLst>
        </xdr:cNvPr>
        <xdr:cNvCxnSpPr/>
      </xdr:nvCxnSpPr>
      <xdr:spPr>
        <a:xfrm>
          <a:off x="14592300" y="70664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146231</xdr:rowOff>
    </xdr:from>
    <xdr:to>
      <xdr:col>72</xdr:col>
      <xdr:colOff>38100</xdr:colOff>
      <xdr:row>41</xdr:row>
      <xdr:rowOff>76381</xdr:rowOff>
    </xdr:to>
    <xdr:sp macro="" textlink="">
      <xdr:nvSpPr>
        <xdr:cNvPr id="446" name="楕円 445">
          <a:extLst>
            <a:ext uri="{FF2B5EF4-FFF2-40B4-BE49-F238E27FC236}">
              <a16:creationId xmlns:a16="http://schemas.microsoft.com/office/drawing/2014/main" id="{09C6C600-9E6B-4D52-81D8-9426D0286D40}"/>
            </a:ext>
          </a:extLst>
        </xdr:cNvPr>
        <xdr:cNvSpPr/>
      </xdr:nvSpPr>
      <xdr:spPr>
        <a:xfrm>
          <a:off x="13652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25581</xdr:rowOff>
    </xdr:from>
    <xdr:to>
      <xdr:col>76</xdr:col>
      <xdr:colOff>114300</xdr:colOff>
      <xdr:row>41</xdr:row>
      <xdr:rowOff>37012</xdr:rowOff>
    </xdr:to>
    <xdr:cxnSp macro="">
      <xdr:nvCxnSpPr>
        <xdr:cNvPr id="447" name="直線コネクタ 446">
          <a:extLst>
            <a:ext uri="{FF2B5EF4-FFF2-40B4-BE49-F238E27FC236}">
              <a16:creationId xmlns:a16="http://schemas.microsoft.com/office/drawing/2014/main" id="{F025DC88-B06F-4CF6-89A3-E7E91FC28E7E}"/>
            </a:ext>
          </a:extLst>
        </xdr:cNvPr>
        <xdr:cNvCxnSpPr/>
      </xdr:nvCxnSpPr>
      <xdr:spPr>
        <a:xfrm>
          <a:off x="13703300" y="70550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126637</xdr:rowOff>
    </xdr:from>
    <xdr:to>
      <xdr:col>67</xdr:col>
      <xdr:colOff>101600</xdr:colOff>
      <xdr:row>41</xdr:row>
      <xdr:rowOff>56787</xdr:rowOff>
    </xdr:to>
    <xdr:sp macro="" textlink="">
      <xdr:nvSpPr>
        <xdr:cNvPr id="448" name="楕円 447">
          <a:extLst>
            <a:ext uri="{FF2B5EF4-FFF2-40B4-BE49-F238E27FC236}">
              <a16:creationId xmlns:a16="http://schemas.microsoft.com/office/drawing/2014/main" id="{D39109CF-B966-4D71-A4B6-8CDB10A00156}"/>
            </a:ext>
          </a:extLst>
        </xdr:cNvPr>
        <xdr:cNvSpPr/>
      </xdr:nvSpPr>
      <xdr:spPr>
        <a:xfrm>
          <a:off x="12763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5987</xdr:rowOff>
    </xdr:from>
    <xdr:to>
      <xdr:col>71</xdr:col>
      <xdr:colOff>177800</xdr:colOff>
      <xdr:row>41</xdr:row>
      <xdr:rowOff>25581</xdr:rowOff>
    </xdr:to>
    <xdr:cxnSp macro="">
      <xdr:nvCxnSpPr>
        <xdr:cNvPr id="449" name="直線コネクタ 448">
          <a:extLst>
            <a:ext uri="{FF2B5EF4-FFF2-40B4-BE49-F238E27FC236}">
              <a16:creationId xmlns:a16="http://schemas.microsoft.com/office/drawing/2014/main" id="{588F805F-E7C0-433A-8A5A-2F6553B8833C}"/>
            </a:ext>
          </a:extLst>
        </xdr:cNvPr>
        <xdr:cNvCxnSpPr/>
      </xdr:nvCxnSpPr>
      <xdr:spPr>
        <a:xfrm>
          <a:off x="12814300" y="70354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B9C6B065-547E-478D-BC96-96FD44358833}"/>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E003261A-29B0-4257-8D6D-96A2C38D68DC}"/>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7538423-5929-48D4-8BFA-BADBC219F3EB}"/>
            </a:ext>
          </a:extLst>
        </xdr:cNvPr>
        <xdr:cNvSpPr txBox="1"/>
      </xdr:nvSpPr>
      <xdr:spPr>
        <a:xfrm>
          <a:off x="13500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F48E5DCD-BFAD-4EDF-8BAB-5A7CCC74810B}"/>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101799</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DC83D6C3-5535-47B9-A5C7-D0E315EF3A02}"/>
            </a:ext>
          </a:extLst>
        </xdr:cNvPr>
        <xdr:cNvSpPr txBox="1"/>
      </xdr:nvSpPr>
      <xdr:spPr>
        <a:xfrm>
          <a:off x="152660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78939</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2E54A452-A5D9-4789-98EB-DBE59DC9780A}"/>
            </a:ext>
          </a:extLst>
        </xdr:cNvPr>
        <xdr:cNvSpPr txBox="1"/>
      </xdr:nvSpPr>
      <xdr:spPr>
        <a:xfrm>
          <a:off x="14389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67508</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555C5713-5D9D-46AD-9703-5767A94A067C}"/>
            </a:ext>
          </a:extLst>
        </xdr:cNvPr>
        <xdr:cNvSpPr txBox="1"/>
      </xdr:nvSpPr>
      <xdr:spPr>
        <a:xfrm>
          <a:off x="13500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47914</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7D083180-8F32-4B57-B812-479BAF924B43}"/>
            </a:ext>
          </a:extLst>
        </xdr:cNvPr>
        <xdr:cNvSpPr txBox="1"/>
      </xdr:nvSpPr>
      <xdr:spPr>
        <a:xfrm>
          <a:off x="12611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C35EFF59-3F15-4C62-B9D8-8D4A936999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A59C4A2B-F1FA-43DF-8E1D-12D31B55E9E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2647140C-542B-4AF4-AE3B-028B5CE5A2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4DAC09E3-AD3D-44C6-A330-E21B9E1E0C7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E76E9947-4233-4F05-971F-86FAF0674E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46978122-46DB-4CE8-8178-4DC8DD226B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872808C9-DCFC-4D2E-8471-B48D4BF49C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8F934532-F687-468C-BB7D-5AB1BF3C22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D514FE94-A247-4558-8213-5219804A672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429373E0-6EA3-449D-9383-482B279521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A9A3A6E6-20A7-4027-A80C-8E370604F1B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790A16EA-F503-4035-9A5D-C7ACF46A8D5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85DF08F2-DB76-4AC0-95AF-E93A020EF61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502598D6-8D55-48FA-B62B-0D3E1E23127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21299F40-3A14-459F-9925-DDC89B47CED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538EFFE7-E239-4A05-BC57-947C1DD4B67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C572DD16-2221-4885-B449-3092D4771E1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4AF6FA1F-20BF-4F85-8732-7B39A931919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6B05CC3F-C6E1-45B0-8783-2E4FDCB0557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DE9EC395-B6D0-4F49-A74A-02C38809238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64FA0FBD-AF9D-410F-98AB-5739B00CC0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DB8FE074-7492-47DE-8382-AC4D4221EED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4462DF3C-F061-4D1B-B385-3687FC6AE5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B66F0763-10F5-4F8D-8FD7-956153B55BA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521C9B34-C7B4-4CE6-8442-AC003074491E}"/>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F80F352F-A16E-4D9C-99A8-7750A5BF922F}"/>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9DC6EE13-4FB7-4E1D-9656-2B823791F4E9}"/>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6FEB6156-0567-4C2B-91CA-2CA0AF89D97E}"/>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9466308C-75A7-46BA-A9FB-0E6DAA922632}"/>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4396CC0B-B5A6-48BE-A128-11AEF5EA851A}"/>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5D8BD896-9E52-4732-B074-0BDD38C072A5}"/>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08F69E06-6A15-4B99-813D-9FD736A058AC}"/>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07944BF1-8073-49F2-998B-65AE586C206A}"/>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4317746A-CA73-48BE-B082-7CCF917B45B2}"/>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8BBBED4-0EE6-40C8-88F3-045BA897D2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FCBD033-3AB7-4BCB-992E-BA0BE08B69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B199DF0-E808-46B2-BD96-3C798A087B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637C4187-6423-4B91-A55A-6B8EDE4DAF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C38A8C1-FDE4-4F36-9480-669A9E70DA3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156845</xdr:rowOff>
    </xdr:from>
    <xdr:to>
      <xdr:col>116</xdr:col>
      <xdr:colOff>114300</xdr:colOff>
      <xdr:row>36</xdr:row>
      <xdr:rowOff>86995</xdr:rowOff>
    </xdr:to>
    <xdr:sp macro="" textlink="">
      <xdr:nvSpPr>
        <xdr:cNvPr id="497" name="楕円 496">
          <a:extLst>
            <a:ext uri="{FF2B5EF4-FFF2-40B4-BE49-F238E27FC236}">
              <a16:creationId xmlns:a16="http://schemas.microsoft.com/office/drawing/2014/main" id="{91845F84-EB98-4E90-944C-64001F222F64}"/>
            </a:ext>
          </a:extLst>
        </xdr:cNvPr>
        <xdr:cNvSpPr/>
      </xdr:nvSpPr>
      <xdr:spPr>
        <a:xfrm>
          <a:off x="22110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8272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F0A1870-A862-4E2B-9005-43FCD686B870}"/>
            </a:ext>
          </a:extLst>
        </xdr:cNvPr>
        <xdr:cNvSpPr txBox="1"/>
      </xdr:nvSpPr>
      <xdr:spPr>
        <a:xfrm>
          <a:off x="22199600" y="60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21590</xdr:rowOff>
    </xdr:from>
    <xdr:to>
      <xdr:col>112</xdr:col>
      <xdr:colOff>38100</xdr:colOff>
      <xdr:row>36</xdr:row>
      <xdr:rowOff>123190</xdr:rowOff>
    </xdr:to>
    <xdr:sp macro="" textlink="">
      <xdr:nvSpPr>
        <xdr:cNvPr id="499" name="楕円 498">
          <a:extLst>
            <a:ext uri="{FF2B5EF4-FFF2-40B4-BE49-F238E27FC236}">
              <a16:creationId xmlns:a16="http://schemas.microsoft.com/office/drawing/2014/main" id="{868A07DB-5742-428C-81AF-FF51CA3F74AB}"/>
            </a:ext>
          </a:extLst>
        </xdr:cNvPr>
        <xdr:cNvSpPr/>
      </xdr:nvSpPr>
      <xdr:spPr>
        <a:xfrm>
          <a:off x="21272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36195</xdr:rowOff>
    </xdr:from>
    <xdr:to>
      <xdr:col>116</xdr:col>
      <xdr:colOff>63500</xdr:colOff>
      <xdr:row>36</xdr:row>
      <xdr:rowOff>72390</xdr:rowOff>
    </xdr:to>
    <xdr:cxnSp macro="">
      <xdr:nvCxnSpPr>
        <xdr:cNvPr id="500" name="直線コネクタ 499">
          <a:extLst>
            <a:ext uri="{FF2B5EF4-FFF2-40B4-BE49-F238E27FC236}">
              <a16:creationId xmlns:a16="http://schemas.microsoft.com/office/drawing/2014/main" id="{06E9277B-993F-4615-B6E1-ADA44314C480}"/>
            </a:ext>
          </a:extLst>
        </xdr:cNvPr>
        <xdr:cNvCxnSpPr/>
      </xdr:nvCxnSpPr>
      <xdr:spPr>
        <a:xfrm flipV="1">
          <a:off x="21323300" y="62083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158750</xdr:rowOff>
    </xdr:from>
    <xdr:to>
      <xdr:col>107</xdr:col>
      <xdr:colOff>101600</xdr:colOff>
      <xdr:row>36</xdr:row>
      <xdr:rowOff>88900</xdr:rowOff>
    </xdr:to>
    <xdr:sp macro="" textlink="">
      <xdr:nvSpPr>
        <xdr:cNvPr id="501" name="楕円 500">
          <a:extLst>
            <a:ext uri="{FF2B5EF4-FFF2-40B4-BE49-F238E27FC236}">
              <a16:creationId xmlns:a16="http://schemas.microsoft.com/office/drawing/2014/main" id="{F17043EF-CB81-42FC-B8FD-1FB6B138E8C5}"/>
            </a:ext>
          </a:extLst>
        </xdr:cNvPr>
        <xdr:cNvSpPr/>
      </xdr:nvSpPr>
      <xdr:spPr>
        <a:xfrm>
          <a:off x="20383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38100</xdr:rowOff>
    </xdr:from>
    <xdr:to>
      <xdr:col>111</xdr:col>
      <xdr:colOff>177800</xdr:colOff>
      <xdr:row>36</xdr:row>
      <xdr:rowOff>72390</xdr:rowOff>
    </xdr:to>
    <xdr:cxnSp macro="">
      <xdr:nvCxnSpPr>
        <xdr:cNvPr id="502" name="直線コネクタ 501">
          <a:extLst>
            <a:ext uri="{FF2B5EF4-FFF2-40B4-BE49-F238E27FC236}">
              <a16:creationId xmlns:a16="http://schemas.microsoft.com/office/drawing/2014/main" id="{322E75D5-3DAE-4329-B10C-258188553F9A}"/>
            </a:ext>
          </a:extLst>
        </xdr:cNvPr>
        <xdr:cNvCxnSpPr/>
      </xdr:nvCxnSpPr>
      <xdr:spPr>
        <a:xfrm>
          <a:off x="20434300" y="6210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166370</xdr:rowOff>
    </xdr:from>
    <xdr:to>
      <xdr:col>102</xdr:col>
      <xdr:colOff>165100</xdr:colOff>
      <xdr:row>36</xdr:row>
      <xdr:rowOff>96520</xdr:rowOff>
    </xdr:to>
    <xdr:sp macro="" textlink="">
      <xdr:nvSpPr>
        <xdr:cNvPr id="503" name="楕円 502">
          <a:extLst>
            <a:ext uri="{FF2B5EF4-FFF2-40B4-BE49-F238E27FC236}">
              <a16:creationId xmlns:a16="http://schemas.microsoft.com/office/drawing/2014/main" id="{44318D99-BC01-4CFA-83A0-74C131181406}"/>
            </a:ext>
          </a:extLst>
        </xdr:cNvPr>
        <xdr:cNvSpPr/>
      </xdr:nvSpPr>
      <xdr:spPr>
        <a:xfrm>
          <a:off x="19494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38100</xdr:rowOff>
    </xdr:from>
    <xdr:to>
      <xdr:col>107</xdr:col>
      <xdr:colOff>50800</xdr:colOff>
      <xdr:row>36</xdr:row>
      <xdr:rowOff>45720</xdr:rowOff>
    </xdr:to>
    <xdr:cxnSp macro="">
      <xdr:nvCxnSpPr>
        <xdr:cNvPr id="504" name="直線コネクタ 503">
          <a:extLst>
            <a:ext uri="{FF2B5EF4-FFF2-40B4-BE49-F238E27FC236}">
              <a16:creationId xmlns:a16="http://schemas.microsoft.com/office/drawing/2014/main" id="{BCB4C3C0-E430-430D-9AB4-719A1C2DAFFB}"/>
            </a:ext>
          </a:extLst>
        </xdr:cNvPr>
        <xdr:cNvCxnSpPr/>
      </xdr:nvCxnSpPr>
      <xdr:spPr>
        <a:xfrm flipV="1">
          <a:off x="19545300" y="6210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6350</xdr:rowOff>
    </xdr:from>
    <xdr:to>
      <xdr:col>98</xdr:col>
      <xdr:colOff>38100</xdr:colOff>
      <xdr:row>36</xdr:row>
      <xdr:rowOff>107950</xdr:rowOff>
    </xdr:to>
    <xdr:sp macro="" textlink="">
      <xdr:nvSpPr>
        <xdr:cNvPr id="505" name="楕円 504">
          <a:extLst>
            <a:ext uri="{FF2B5EF4-FFF2-40B4-BE49-F238E27FC236}">
              <a16:creationId xmlns:a16="http://schemas.microsoft.com/office/drawing/2014/main" id="{AE7ACB68-B81F-47E5-894A-17AFAAA1CB30}"/>
            </a:ext>
          </a:extLst>
        </xdr:cNvPr>
        <xdr:cNvSpPr/>
      </xdr:nvSpPr>
      <xdr:spPr>
        <a:xfrm>
          <a:off x="18605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45720</xdr:rowOff>
    </xdr:from>
    <xdr:to>
      <xdr:col>102</xdr:col>
      <xdr:colOff>114300</xdr:colOff>
      <xdr:row>36</xdr:row>
      <xdr:rowOff>57150</xdr:rowOff>
    </xdr:to>
    <xdr:cxnSp macro="">
      <xdr:nvCxnSpPr>
        <xdr:cNvPr id="506" name="直線コネクタ 505">
          <a:extLst>
            <a:ext uri="{FF2B5EF4-FFF2-40B4-BE49-F238E27FC236}">
              <a16:creationId xmlns:a16="http://schemas.microsoft.com/office/drawing/2014/main" id="{9CB0BD1A-E6F8-4DB8-BF59-624E41E24F43}"/>
            </a:ext>
          </a:extLst>
        </xdr:cNvPr>
        <xdr:cNvCxnSpPr/>
      </xdr:nvCxnSpPr>
      <xdr:spPr>
        <a:xfrm flipV="1">
          <a:off x="18656300" y="6217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DF6EC70C-D6CA-44A7-844A-FDDDCCEEB47D}"/>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8D84447D-AAC1-487A-8C17-480DBBAAAA40}"/>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3A89C70B-1853-4DCF-923B-A7DFB014CEE4}"/>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631C9806-BEA0-49CD-AFF8-84C45D95E838}"/>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139717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DFE3CDBF-411C-48E5-8EF2-D49E1FCD918B}"/>
            </a:ext>
          </a:extLst>
        </xdr:cNvPr>
        <xdr:cNvSpPr txBox="1"/>
      </xdr:nvSpPr>
      <xdr:spPr>
        <a:xfrm>
          <a:off x="210757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105427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AA91A8B1-3040-4D98-B697-7E016B36B4B2}"/>
            </a:ext>
          </a:extLst>
        </xdr:cNvPr>
        <xdr:cNvSpPr txBox="1"/>
      </xdr:nvSpPr>
      <xdr:spPr>
        <a:xfrm>
          <a:off x="20199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113047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36D1D77-42AF-4A31-95D5-C9967A3487CF}"/>
            </a:ext>
          </a:extLst>
        </xdr:cNvPr>
        <xdr:cNvSpPr txBox="1"/>
      </xdr:nvSpPr>
      <xdr:spPr>
        <a:xfrm>
          <a:off x="19310427"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124477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806FF852-C0BA-40FB-9F53-D1C5AD4D8A10}"/>
            </a:ext>
          </a:extLst>
        </xdr:cNvPr>
        <xdr:cNvSpPr txBox="1"/>
      </xdr:nvSpPr>
      <xdr:spPr>
        <a:xfrm>
          <a:off x="184214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36D9FBB-4BDB-42DD-B86F-3362D0EA25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84B76A43-C3EB-4380-A4DD-8A7DDE3F95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55F283AE-EE58-4528-96A0-20D9B0F9A8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15C7E4B7-41CF-4A2D-92D7-74A78D57E0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7906BCBD-D46C-4C18-9E5E-01E2E412828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F420F8B7-32FA-4ED6-A320-E55D8F9AE0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30441E57-87DA-4A34-81BF-3A202F74E0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9BF7FD2-F274-469F-A77B-176209922C7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5250810-BF1F-4462-9BCA-D15E14C817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81498EC5-0FF8-4627-965A-DE390347D1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C2CEE195-3BF9-4105-9070-8BB0E37A0B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2447260E-4D04-497C-BFD9-61C89C0B4C5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7C966679-7F0C-4743-9863-9E55E86C04D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FD2D653A-304E-40EF-AB58-E2CB15CF739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1DC04C93-346A-48C1-B8A4-8E37F589744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EE1C5F06-1CF9-4D54-B2C6-040AA9DCB12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CB50ABFB-DF39-4666-B615-0F2C1E85A4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A33D07DB-E950-4763-AF0A-DDEBE4E5B6A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8F826A-1283-412D-BF59-C172F38D450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902B5131-1B5B-4BCF-B1AF-0EC7C78CFC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3BD1869C-76A9-497D-8302-C7EEABD9A5E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E289DDA1-D945-4C1C-A68B-8EEAAFC3CA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FFA12175-CAFA-465A-99CB-430B122F3E3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CC3BD759-B548-4792-A114-FAEAB7F42B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7F7CB7AF-0B56-4B05-9D3F-70903A3C0D5A}"/>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6A38C99F-7081-40CF-BD2E-58CCE166401C}"/>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9631E472-A177-42E7-B42E-ADA0A01E7345}"/>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29CCE123-7975-46B7-9DA5-BC9C3F32CA05}"/>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5E3DC8F8-A1A9-4F8F-99DB-99A65CFB6D3D}"/>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3476DA5-0DE7-40EB-8E44-E5602A293470}"/>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AF904623-9CA1-4DF5-8B7B-A4914E86F674}"/>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C72B076A-B161-4F94-910A-54134F7ACA99}"/>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9BB28B37-6A45-48FB-B426-C6099E7DCA25}"/>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4E56B98B-A4D7-4A15-89BB-F188C1FF583D}"/>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D3B7D2FA-9EED-4C97-A6D6-2A815729ECAB}"/>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651B2DB-E5F1-4432-AA29-F0FEBA7E0E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7B17B62-0A4F-4C4C-BA0E-0172BE526F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D6DC50A-888C-4441-B879-C24375B422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03DDC49-E8DE-467A-B3E3-1B9E986D0B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0103A51-1CC3-4BB3-9A89-1A66F956DE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55" name="楕円 554">
          <a:extLst>
            <a:ext uri="{FF2B5EF4-FFF2-40B4-BE49-F238E27FC236}">
              <a16:creationId xmlns:a16="http://schemas.microsoft.com/office/drawing/2014/main" id="{514686E9-4FF2-4470-912D-8942CB2686AC}"/>
            </a:ext>
          </a:extLst>
        </xdr:cNvPr>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38752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A5C0BDED-9C07-42F5-978C-364A033BED6E}"/>
            </a:ext>
          </a:extLst>
        </xdr:cNvPr>
        <xdr:cNvSpPr txBox="1"/>
      </xdr:nvSpPr>
      <xdr:spPr>
        <a:xfrm>
          <a:off x="16357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557" name="楕円 556">
          <a:extLst>
            <a:ext uri="{FF2B5EF4-FFF2-40B4-BE49-F238E27FC236}">
              <a16:creationId xmlns:a16="http://schemas.microsoft.com/office/drawing/2014/main" id="{5B0B4E8E-C8C5-43D3-AB02-DBB5F5B6860B}"/>
            </a:ext>
          </a:extLst>
        </xdr:cNvPr>
        <xdr:cNvSpPr/>
      </xdr:nvSpPr>
      <xdr:spPr>
        <a:xfrm>
          <a:off x="1543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30480</xdr:rowOff>
    </xdr:from>
    <xdr:to>
      <xdr:col>85</xdr:col>
      <xdr:colOff>127000</xdr:colOff>
      <xdr:row>60</xdr:row>
      <xdr:rowOff>66675</xdr:rowOff>
    </xdr:to>
    <xdr:cxnSp macro="">
      <xdr:nvCxnSpPr>
        <xdr:cNvPr id="558" name="直線コネクタ 557">
          <a:extLst>
            <a:ext uri="{FF2B5EF4-FFF2-40B4-BE49-F238E27FC236}">
              <a16:creationId xmlns:a16="http://schemas.microsoft.com/office/drawing/2014/main" id="{630B2D42-8946-46FC-A1AF-3A5CB868E81B}"/>
            </a:ext>
          </a:extLst>
        </xdr:cNvPr>
        <xdr:cNvCxnSpPr/>
      </xdr:nvCxnSpPr>
      <xdr:spPr>
        <a:xfrm>
          <a:off x="15481300" y="10317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111125</xdr:rowOff>
    </xdr:from>
    <xdr:to>
      <xdr:col>76</xdr:col>
      <xdr:colOff>165100</xdr:colOff>
      <xdr:row>60</xdr:row>
      <xdr:rowOff>41275</xdr:rowOff>
    </xdr:to>
    <xdr:sp macro="" textlink="">
      <xdr:nvSpPr>
        <xdr:cNvPr id="559" name="楕円 558">
          <a:extLst>
            <a:ext uri="{FF2B5EF4-FFF2-40B4-BE49-F238E27FC236}">
              <a16:creationId xmlns:a16="http://schemas.microsoft.com/office/drawing/2014/main" id="{B44BFE96-9FCA-4854-82DC-1D85F615A4A3}"/>
            </a:ext>
          </a:extLst>
        </xdr:cNvPr>
        <xdr:cNvSpPr/>
      </xdr:nvSpPr>
      <xdr:spPr>
        <a:xfrm>
          <a:off x="14541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161925</xdr:rowOff>
    </xdr:from>
    <xdr:to>
      <xdr:col>81</xdr:col>
      <xdr:colOff>50800</xdr:colOff>
      <xdr:row>60</xdr:row>
      <xdr:rowOff>30480</xdr:rowOff>
    </xdr:to>
    <xdr:cxnSp macro="">
      <xdr:nvCxnSpPr>
        <xdr:cNvPr id="560" name="直線コネクタ 559">
          <a:extLst>
            <a:ext uri="{FF2B5EF4-FFF2-40B4-BE49-F238E27FC236}">
              <a16:creationId xmlns:a16="http://schemas.microsoft.com/office/drawing/2014/main" id="{703BDDD4-B857-4730-B6F9-6C66A65E2E5E}"/>
            </a:ext>
          </a:extLst>
        </xdr:cNvPr>
        <xdr:cNvCxnSpPr/>
      </xdr:nvCxnSpPr>
      <xdr:spPr>
        <a:xfrm>
          <a:off x="14592300" y="10277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561" name="楕円 560">
          <a:extLst>
            <a:ext uri="{FF2B5EF4-FFF2-40B4-BE49-F238E27FC236}">
              <a16:creationId xmlns:a16="http://schemas.microsoft.com/office/drawing/2014/main" id="{DE60AB3C-DAAF-4463-935E-AE7E0CCBA9AD}"/>
            </a:ext>
          </a:extLst>
        </xdr:cNvPr>
        <xdr:cNvSpPr/>
      </xdr:nvSpPr>
      <xdr:spPr>
        <a:xfrm>
          <a:off x="1365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59</xdr:row>
      <xdr:rowOff>161925</xdr:rowOff>
    </xdr:to>
    <xdr:cxnSp macro="">
      <xdr:nvCxnSpPr>
        <xdr:cNvPr id="562" name="直線コネクタ 561">
          <a:extLst>
            <a:ext uri="{FF2B5EF4-FFF2-40B4-BE49-F238E27FC236}">
              <a16:creationId xmlns:a16="http://schemas.microsoft.com/office/drawing/2014/main" id="{B4AA5C1F-E412-4344-98C6-5BF69D6CF7B2}"/>
            </a:ext>
          </a:extLst>
        </xdr:cNvPr>
        <xdr:cNvCxnSpPr/>
      </xdr:nvCxnSpPr>
      <xdr:spPr>
        <a:xfrm>
          <a:off x="13703300" y="10241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137795</xdr:rowOff>
    </xdr:from>
    <xdr:to>
      <xdr:col>67</xdr:col>
      <xdr:colOff>101600</xdr:colOff>
      <xdr:row>59</xdr:row>
      <xdr:rowOff>67945</xdr:rowOff>
    </xdr:to>
    <xdr:sp macro="" textlink="">
      <xdr:nvSpPr>
        <xdr:cNvPr id="563" name="楕円 562">
          <a:extLst>
            <a:ext uri="{FF2B5EF4-FFF2-40B4-BE49-F238E27FC236}">
              <a16:creationId xmlns:a16="http://schemas.microsoft.com/office/drawing/2014/main" id="{C396B42B-3E72-4BC1-972E-57D7D04C3314}"/>
            </a:ext>
          </a:extLst>
        </xdr:cNvPr>
        <xdr:cNvSpPr/>
      </xdr:nvSpPr>
      <xdr:spPr>
        <a:xfrm>
          <a:off x="12763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17145</xdr:rowOff>
    </xdr:from>
    <xdr:to>
      <xdr:col>71</xdr:col>
      <xdr:colOff>177800</xdr:colOff>
      <xdr:row>59</xdr:row>
      <xdr:rowOff>125730</xdr:rowOff>
    </xdr:to>
    <xdr:cxnSp macro="">
      <xdr:nvCxnSpPr>
        <xdr:cNvPr id="564" name="直線コネクタ 563">
          <a:extLst>
            <a:ext uri="{FF2B5EF4-FFF2-40B4-BE49-F238E27FC236}">
              <a16:creationId xmlns:a16="http://schemas.microsoft.com/office/drawing/2014/main" id="{B1CAB306-AE41-4BF0-8DAF-A42127F6B755}"/>
            </a:ext>
          </a:extLst>
        </xdr:cNvPr>
        <xdr:cNvCxnSpPr/>
      </xdr:nvCxnSpPr>
      <xdr:spPr>
        <a:xfrm>
          <a:off x="12814300" y="101326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a:extLst>
            <a:ext uri="{FF2B5EF4-FFF2-40B4-BE49-F238E27FC236}">
              <a16:creationId xmlns:a16="http://schemas.microsoft.com/office/drawing/2014/main" id="{C8E23566-293B-4780-B98C-DED5256E18BC}"/>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a:extLst>
            <a:ext uri="{FF2B5EF4-FFF2-40B4-BE49-F238E27FC236}">
              <a16:creationId xmlns:a16="http://schemas.microsoft.com/office/drawing/2014/main" id="{0ABD4E84-B699-4881-AA4C-71D4C8B428AA}"/>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a:extLst>
            <a:ext uri="{FF2B5EF4-FFF2-40B4-BE49-F238E27FC236}">
              <a16:creationId xmlns:a16="http://schemas.microsoft.com/office/drawing/2014/main" id="{8224DC29-17F9-4F1E-A259-BC5EC94E3EFD}"/>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C8819A79-918B-450C-9D4F-48C9F320656D}"/>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97807</xdr:rowOff>
    </xdr:from>
    <xdr:ext cx="405111" cy="259045"/>
    <xdr:sp macro="" textlink="">
      <xdr:nvSpPr>
        <xdr:cNvPr id="569" name="n_1mainValue【学校施設】&#10;有形固定資産減価償却率">
          <a:extLst>
            <a:ext uri="{FF2B5EF4-FFF2-40B4-BE49-F238E27FC236}">
              <a16:creationId xmlns:a16="http://schemas.microsoft.com/office/drawing/2014/main" id="{6BBDA70C-68A2-4F50-990D-E38DB4700357}"/>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57802</xdr:rowOff>
    </xdr:from>
    <xdr:ext cx="405111" cy="259045"/>
    <xdr:sp macro="" textlink="">
      <xdr:nvSpPr>
        <xdr:cNvPr id="570" name="n_2mainValue【学校施設】&#10;有形固定資産減価償却率">
          <a:extLst>
            <a:ext uri="{FF2B5EF4-FFF2-40B4-BE49-F238E27FC236}">
              <a16:creationId xmlns:a16="http://schemas.microsoft.com/office/drawing/2014/main" id="{E17E254A-C343-4C18-BD09-F50F208E562C}"/>
            </a:ext>
          </a:extLst>
        </xdr:cNvPr>
        <xdr:cNvSpPr txBox="1"/>
      </xdr:nvSpPr>
      <xdr:spPr>
        <a:xfrm>
          <a:off x="14389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571" name="n_3mainValue【学校施設】&#10;有形固定資産減価償却率">
          <a:extLst>
            <a:ext uri="{FF2B5EF4-FFF2-40B4-BE49-F238E27FC236}">
              <a16:creationId xmlns:a16="http://schemas.microsoft.com/office/drawing/2014/main" id="{9C215A70-89BB-44C2-966B-82F593B96620}"/>
            </a:ext>
          </a:extLst>
        </xdr:cNvPr>
        <xdr:cNvSpPr txBox="1"/>
      </xdr:nvSpPr>
      <xdr:spPr>
        <a:xfrm>
          <a:off x="13500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84472</xdr:rowOff>
    </xdr:from>
    <xdr:ext cx="405111" cy="259045"/>
    <xdr:sp macro="" textlink="">
      <xdr:nvSpPr>
        <xdr:cNvPr id="572" name="n_4mainValue【学校施設】&#10;有形固定資産減価償却率">
          <a:extLst>
            <a:ext uri="{FF2B5EF4-FFF2-40B4-BE49-F238E27FC236}">
              <a16:creationId xmlns:a16="http://schemas.microsoft.com/office/drawing/2014/main" id="{8F72D9E6-7983-48A0-B709-96D6D6418096}"/>
            </a:ext>
          </a:extLst>
        </xdr:cNvPr>
        <xdr:cNvSpPr txBox="1"/>
      </xdr:nvSpPr>
      <xdr:spPr>
        <a:xfrm>
          <a:off x="12611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20672A07-9890-4C88-930A-EED795CD96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46D9948E-E93B-4B10-BDA7-E3BE0F53968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45B74ACB-6932-4489-992D-A1035626B1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729AA8D0-C56D-4754-A1BA-85A56AE5CA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D6C3CE1B-A914-4F50-85F3-4E671696AE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D18801C-B377-425B-923B-0DB15250308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342B8970-8364-4FE5-A81B-E20DFCF9E7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E2D260E8-BC1F-417C-9081-F81F8FC73D9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725E3AA2-D5DA-4898-B15B-71CC8447195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9F79A89-7E91-4514-867B-5F5FCB6DD6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C18B3A30-981E-484B-AE4E-45513DAE1DD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4B8A845E-5818-40FD-BFF0-C521E961740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F702939D-9D2D-4589-8540-70050AAA5F9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40D4D61B-9B04-4795-82A1-F5E6C818C65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27B33610-48D9-41FD-9B62-1ABC658D382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2C322AA7-3208-42C9-9659-093E64F3424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8B42CE38-FF96-4B15-BC2E-CD16C521598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B3B621B6-0363-49B7-BC2F-424B4587A9B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2C848FEB-666D-466C-A898-81FD88473D5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BBB91743-5227-4771-80F2-0B572D05F04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B9A78FF2-6C50-42B7-86B5-5DD1D4E4F09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EB64C3E4-BF5C-49EF-BEB7-705D7E8BBF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F428A34E-BCC0-476F-B0B5-3DA9CFCF44D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9C47136D-8695-4C88-B8BA-AB9A69AD54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6F331D84-51D8-4322-B9B5-763E169E57EA}"/>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BD9CBF68-0334-45C6-9D32-E5BB4F5EC254}"/>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07A89A60-96CE-48AE-9C12-A837C50F4C8C}"/>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24C11F44-D871-469D-AAE1-27427DE47C12}"/>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B8DE8578-9FBC-42A6-8B2A-C8E8D7BF1629}"/>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602" name="【学校施設】&#10;一人当たり面積平均値テキスト">
          <a:extLst>
            <a:ext uri="{FF2B5EF4-FFF2-40B4-BE49-F238E27FC236}">
              <a16:creationId xmlns:a16="http://schemas.microsoft.com/office/drawing/2014/main" id="{AE99D1AA-ECC5-4611-94A4-B716CB163FCF}"/>
            </a:ext>
          </a:extLst>
        </xdr:cNvPr>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F76453BC-F637-417C-90C7-5437E5FF14EC}"/>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4BB52BF8-A9E4-4266-8D63-08BA8ED2A363}"/>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4EF17342-064A-4712-B1EC-79B9DF81A086}"/>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4F07E6CE-BF90-4BC6-8476-F2AAA2B437CF}"/>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961A86E4-75A4-4064-A2BA-E98EDC977F7B}"/>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6FF81AC-AEF2-4022-87E6-7FA7F54642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9C66FC1-72AA-4AA3-9680-C49DDB2D60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7EC9A43F-3234-412E-A4D5-CB9270D2B51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B40205F-29CD-4C1F-BE3D-4569D7EC9A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FE4C381B-9D8F-44F0-8CE2-15AF0F4C91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93218</xdr:rowOff>
    </xdr:from>
    <xdr:to>
      <xdr:col>116</xdr:col>
      <xdr:colOff>114300</xdr:colOff>
      <xdr:row>61</xdr:row>
      <xdr:rowOff>23368</xdr:rowOff>
    </xdr:to>
    <xdr:sp macro="" textlink="">
      <xdr:nvSpPr>
        <xdr:cNvPr id="613" name="楕円 612">
          <a:extLst>
            <a:ext uri="{FF2B5EF4-FFF2-40B4-BE49-F238E27FC236}">
              <a16:creationId xmlns:a16="http://schemas.microsoft.com/office/drawing/2014/main" id="{865C6624-E384-4F1A-BB2F-83699EB67B71}"/>
            </a:ext>
          </a:extLst>
        </xdr:cNvPr>
        <xdr:cNvSpPr/>
      </xdr:nvSpPr>
      <xdr:spPr>
        <a:xfrm>
          <a:off x="221107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116095</xdr:rowOff>
    </xdr:from>
    <xdr:ext cx="469744" cy="259045"/>
    <xdr:sp macro="" textlink="">
      <xdr:nvSpPr>
        <xdr:cNvPr id="614" name="【学校施設】&#10;一人当たり面積該当値テキスト">
          <a:extLst>
            <a:ext uri="{FF2B5EF4-FFF2-40B4-BE49-F238E27FC236}">
              <a16:creationId xmlns:a16="http://schemas.microsoft.com/office/drawing/2014/main" id="{C6E4141F-8F94-49CB-AE38-CD672AA4A760}"/>
            </a:ext>
          </a:extLst>
        </xdr:cNvPr>
        <xdr:cNvSpPr txBox="1"/>
      </xdr:nvSpPr>
      <xdr:spPr>
        <a:xfrm>
          <a:off x="22199600"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98552</xdr:rowOff>
    </xdr:from>
    <xdr:to>
      <xdr:col>112</xdr:col>
      <xdr:colOff>38100</xdr:colOff>
      <xdr:row>61</xdr:row>
      <xdr:rowOff>28702</xdr:rowOff>
    </xdr:to>
    <xdr:sp macro="" textlink="">
      <xdr:nvSpPr>
        <xdr:cNvPr id="615" name="楕円 614">
          <a:extLst>
            <a:ext uri="{FF2B5EF4-FFF2-40B4-BE49-F238E27FC236}">
              <a16:creationId xmlns:a16="http://schemas.microsoft.com/office/drawing/2014/main" id="{67AA2871-D789-4C58-869B-AA76A14B2DA7}"/>
            </a:ext>
          </a:extLst>
        </xdr:cNvPr>
        <xdr:cNvSpPr/>
      </xdr:nvSpPr>
      <xdr:spPr>
        <a:xfrm>
          <a:off x="21272500" y="103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144018</xdr:rowOff>
    </xdr:from>
    <xdr:to>
      <xdr:col>116</xdr:col>
      <xdr:colOff>63500</xdr:colOff>
      <xdr:row>60</xdr:row>
      <xdr:rowOff>149352</xdr:rowOff>
    </xdr:to>
    <xdr:cxnSp macro="">
      <xdr:nvCxnSpPr>
        <xdr:cNvPr id="616" name="直線コネクタ 615">
          <a:extLst>
            <a:ext uri="{FF2B5EF4-FFF2-40B4-BE49-F238E27FC236}">
              <a16:creationId xmlns:a16="http://schemas.microsoft.com/office/drawing/2014/main" id="{E08CD6CC-CB75-4AD7-BA30-943669D28377}"/>
            </a:ext>
          </a:extLst>
        </xdr:cNvPr>
        <xdr:cNvCxnSpPr/>
      </xdr:nvCxnSpPr>
      <xdr:spPr>
        <a:xfrm flipV="1">
          <a:off x="21323300" y="1043101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97790</xdr:rowOff>
    </xdr:from>
    <xdr:to>
      <xdr:col>107</xdr:col>
      <xdr:colOff>101600</xdr:colOff>
      <xdr:row>61</xdr:row>
      <xdr:rowOff>27940</xdr:rowOff>
    </xdr:to>
    <xdr:sp macro="" textlink="">
      <xdr:nvSpPr>
        <xdr:cNvPr id="617" name="楕円 616">
          <a:extLst>
            <a:ext uri="{FF2B5EF4-FFF2-40B4-BE49-F238E27FC236}">
              <a16:creationId xmlns:a16="http://schemas.microsoft.com/office/drawing/2014/main" id="{5C4236D3-E8EA-4E57-8C8E-FAABCE9A48FD}"/>
            </a:ext>
          </a:extLst>
        </xdr:cNvPr>
        <xdr:cNvSpPr/>
      </xdr:nvSpPr>
      <xdr:spPr>
        <a:xfrm>
          <a:off x="2038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148590</xdr:rowOff>
    </xdr:from>
    <xdr:to>
      <xdr:col>111</xdr:col>
      <xdr:colOff>177800</xdr:colOff>
      <xdr:row>60</xdr:row>
      <xdr:rowOff>149352</xdr:rowOff>
    </xdr:to>
    <xdr:cxnSp macro="">
      <xdr:nvCxnSpPr>
        <xdr:cNvPr id="618" name="直線コネクタ 617">
          <a:extLst>
            <a:ext uri="{FF2B5EF4-FFF2-40B4-BE49-F238E27FC236}">
              <a16:creationId xmlns:a16="http://schemas.microsoft.com/office/drawing/2014/main" id="{DE67D905-4877-414A-9395-48A716623845}"/>
            </a:ext>
          </a:extLst>
        </xdr:cNvPr>
        <xdr:cNvCxnSpPr/>
      </xdr:nvCxnSpPr>
      <xdr:spPr>
        <a:xfrm>
          <a:off x="20434300" y="104355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19" name="楕円 618">
          <a:extLst>
            <a:ext uri="{FF2B5EF4-FFF2-40B4-BE49-F238E27FC236}">
              <a16:creationId xmlns:a16="http://schemas.microsoft.com/office/drawing/2014/main" id="{5CC89B9C-3E7E-4F4C-BBB0-F497E9F35E54}"/>
            </a:ext>
          </a:extLst>
        </xdr:cNvPr>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60</xdr:row>
      <xdr:rowOff>152400</xdr:rowOff>
    </xdr:to>
    <xdr:cxnSp macro="">
      <xdr:nvCxnSpPr>
        <xdr:cNvPr id="620" name="直線コネクタ 619">
          <a:extLst>
            <a:ext uri="{FF2B5EF4-FFF2-40B4-BE49-F238E27FC236}">
              <a16:creationId xmlns:a16="http://schemas.microsoft.com/office/drawing/2014/main" id="{22A17B5F-6CB7-47D9-AAF8-48BCFB77AB82}"/>
            </a:ext>
          </a:extLst>
        </xdr:cNvPr>
        <xdr:cNvCxnSpPr/>
      </xdr:nvCxnSpPr>
      <xdr:spPr>
        <a:xfrm flipV="1">
          <a:off x="19545300" y="10435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113030</xdr:rowOff>
    </xdr:from>
    <xdr:to>
      <xdr:col>98</xdr:col>
      <xdr:colOff>38100</xdr:colOff>
      <xdr:row>61</xdr:row>
      <xdr:rowOff>43180</xdr:rowOff>
    </xdr:to>
    <xdr:sp macro="" textlink="">
      <xdr:nvSpPr>
        <xdr:cNvPr id="621" name="楕円 620">
          <a:extLst>
            <a:ext uri="{FF2B5EF4-FFF2-40B4-BE49-F238E27FC236}">
              <a16:creationId xmlns:a16="http://schemas.microsoft.com/office/drawing/2014/main" id="{28B017ED-7375-47D0-A55A-D278E28B4658}"/>
            </a:ext>
          </a:extLst>
        </xdr:cNvPr>
        <xdr:cNvSpPr/>
      </xdr:nvSpPr>
      <xdr:spPr>
        <a:xfrm>
          <a:off x="18605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60</xdr:row>
      <xdr:rowOff>163830</xdr:rowOff>
    </xdr:to>
    <xdr:cxnSp macro="">
      <xdr:nvCxnSpPr>
        <xdr:cNvPr id="622" name="直線コネクタ 621">
          <a:extLst>
            <a:ext uri="{FF2B5EF4-FFF2-40B4-BE49-F238E27FC236}">
              <a16:creationId xmlns:a16="http://schemas.microsoft.com/office/drawing/2014/main" id="{59912ADE-FC3F-499A-A738-6D5D7802E2A9}"/>
            </a:ext>
          </a:extLst>
        </xdr:cNvPr>
        <xdr:cNvCxnSpPr/>
      </xdr:nvCxnSpPr>
      <xdr:spPr>
        <a:xfrm flipV="1">
          <a:off x="18656300" y="10439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623" name="n_1aveValue【学校施設】&#10;一人当たり面積">
          <a:extLst>
            <a:ext uri="{FF2B5EF4-FFF2-40B4-BE49-F238E27FC236}">
              <a16:creationId xmlns:a16="http://schemas.microsoft.com/office/drawing/2014/main" id="{091E2072-F7A8-4579-9D2B-ABBBE819F759}"/>
            </a:ext>
          </a:extLst>
        </xdr:cNvPr>
        <xdr:cNvSpPr txBox="1"/>
      </xdr:nvSpPr>
      <xdr:spPr>
        <a:xfrm>
          <a:off x="2107572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624" name="n_2aveValue【学校施設】&#10;一人当たり面積">
          <a:extLst>
            <a:ext uri="{FF2B5EF4-FFF2-40B4-BE49-F238E27FC236}">
              <a16:creationId xmlns:a16="http://schemas.microsoft.com/office/drawing/2014/main" id="{9FA43BE2-57EA-46EC-92CB-A94B1C9180A3}"/>
            </a:ext>
          </a:extLst>
        </xdr:cNvPr>
        <xdr:cNvSpPr txBox="1"/>
      </xdr:nvSpPr>
      <xdr:spPr>
        <a:xfrm>
          <a:off x="20199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25" name="n_3aveValue【学校施設】&#10;一人当たり面積">
          <a:extLst>
            <a:ext uri="{FF2B5EF4-FFF2-40B4-BE49-F238E27FC236}">
              <a16:creationId xmlns:a16="http://schemas.microsoft.com/office/drawing/2014/main" id="{7AC3F60C-D3C5-41AD-81C4-3B3A1FA1D439}"/>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626" name="n_4aveValue【学校施設】&#10;一人当たり面積">
          <a:extLst>
            <a:ext uri="{FF2B5EF4-FFF2-40B4-BE49-F238E27FC236}">
              <a16:creationId xmlns:a16="http://schemas.microsoft.com/office/drawing/2014/main" id="{FEE2002D-6AF2-4E3D-8E82-487EE673A2FB}"/>
            </a:ext>
          </a:extLst>
        </xdr:cNvPr>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45229</xdr:rowOff>
    </xdr:from>
    <xdr:ext cx="469744" cy="259045"/>
    <xdr:sp macro="" textlink="">
      <xdr:nvSpPr>
        <xdr:cNvPr id="627" name="n_1mainValue【学校施設】&#10;一人当たり面積">
          <a:extLst>
            <a:ext uri="{FF2B5EF4-FFF2-40B4-BE49-F238E27FC236}">
              <a16:creationId xmlns:a16="http://schemas.microsoft.com/office/drawing/2014/main" id="{67918D3E-BB57-4206-AF0C-425079C51661}"/>
            </a:ext>
          </a:extLst>
        </xdr:cNvPr>
        <xdr:cNvSpPr txBox="1"/>
      </xdr:nvSpPr>
      <xdr:spPr>
        <a:xfrm>
          <a:off x="21075727"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44467</xdr:rowOff>
    </xdr:from>
    <xdr:ext cx="469744" cy="259045"/>
    <xdr:sp macro="" textlink="">
      <xdr:nvSpPr>
        <xdr:cNvPr id="628" name="n_2mainValue【学校施設】&#10;一人当たり面積">
          <a:extLst>
            <a:ext uri="{FF2B5EF4-FFF2-40B4-BE49-F238E27FC236}">
              <a16:creationId xmlns:a16="http://schemas.microsoft.com/office/drawing/2014/main" id="{8F3F2F71-6FDA-4CF2-8F1E-329F4B9AEB6A}"/>
            </a:ext>
          </a:extLst>
        </xdr:cNvPr>
        <xdr:cNvSpPr txBox="1"/>
      </xdr:nvSpPr>
      <xdr:spPr>
        <a:xfrm>
          <a:off x="20199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629" name="n_3mainValue【学校施設】&#10;一人当たり面積">
          <a:extLst>
            <a:ext uri="{FF2B5EF4-FFF2-40B4-BE49-F238E27FC236}">
              <a16:creationId xmlns:a16="http://schemas.microsoft.com/office/drawing/2014/main" id="{964CA262-7EE5-4EC0-97C4-6E1472265F4A}"/>
            </a:ext>
          </a:extLst>
        </xdr:cNvPr>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59707</xdr:rowOff>
    </xdr:from>
    <xdr:ext cx="469744" cy="259045"/>
    <xdr:sp macro="" textlink="">
      <xdr:nvSpPr>
        <xdr:cNvPr id="630" name="n_4mainValue【学校施設】&#10;一人当たり面積">
          <a:extLst>
            <a:ext uri="{FF2B5EF4-FFF2-40B4-BE49-F238E27FC236}">
              <a16:creationId xmlns:a16="http://schemas.microsoft.com/office/drawing/2014/main" id="{7D736F2B-F7FB-4FAA-AFC7-4B98229076F2}"/>
            </a:ext>
          </a:extLst>
        </xdr:cNvPr>
        <xdr:cNvSpPr txBox="1"/>
      </xdr:nvSpPr>
      <xdr:spPr>
        <a:xfrm>
          <a:off x="18421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33BB7825-5071-463E-A12D-01DFDFBC2B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6EC2BB7C-83F3-4C19-95F0-697BC07860E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C137383D-8A6B-4034-926B-B49843D091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9BE019FC-2000-429F-BCCA-EC5545B7EA3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33C7A503-97A6-48D7-8359-F7F78A1176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9636C577-7C25-48C2-AB06-3A5B916BB5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14E81F81-4D05-44EB-8C43-246712E31D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62EE32B9-E8A2-4A3D-B7BB-92F44DDA77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AB1C8D45-EAEA-4F1F-9972-877CCC69B7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E658AE03-C75E-4E61-BB9D-763F7892FF7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160107C2-BDAC-4E6E-A573-2DC25723C3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2" name="直線コネクタ 641">
          <a:extLst>
            <a:ext uri="{FF2B5EF4-FFF2-40B4-BE49-F238E27FC236}">
              <a16:creationId xmlns:a16="http://schemas.microsoft.com/office/drawing/2014/main" id="{9B6CC7B2-6B6B-4BBF-9894-C94DEFAD043C}"/>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3" name="テキスト ボックス 642">
          <a:extLst>
            <a:ext uri="{FF2B5EF4-FFF2-40B4-BE49-F238E27FC236}">
              <a16:creationId xmlns:a16="http://schemas.microsoft.com/office/drawing/2014/main" id="{4EC67653-3422-4807-ACDF-1FFF77BE8FCF}"/>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4" name="直線コネクタ 643">
          <a:extLst>
            <a:ext uri="{FF2B5EF4-FFF2-40B4-BE49-F238E27FC236}">
              <a16:creationId xmlns:a16="http://schemas.microsoft.com/office/drawing/2014/main" id="{612449CE-9E62-4432-9791-850FA60D032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5" name="テキスト ボックス 644">
          <a:extLst>
            <a:ext uri="{FF2B5EF4-FFF2-40B4-BE49-F238E27FC236}">
              <a16:creationId xmlns:a16="http://schemas.microsoft.com/office/drawing/2014/main" id="{23BFEBA6-24B1-44E2-9C83-A7894636AE37}"/>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6" name="直線コネクタ 645">
          <a:extLst>
            <a:ext uri="{FF2B5EF4-FFF2-40B4-BE49-F238E27FC236}">
              <a16:creationId xmlns:a16="http://schemas.microsoft.com/office/drawing/2014/main" id="{B7DAE6B4-A361-4FCE-8A43-E66DC9C6106F}"/>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7" name="テキスト ボックス 646">
          <a:extLst>
            <a:ext uri="{FF2B5EF4-FFF2-40B4-BE49-F238E27FC236}">
              <a16:creationId xmlns:a16="http://schemas.microsoft.com/office/drawing/2014/main" id="{6BBCA852-DE47-403E-9074-57D01D53E456}"/>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8" name="直線コネクタ 647">
          <a:extLst>
            <a:ext uri="{FF2B5EF4-FFF2-40B4-BE49-F238E27FC236}">
              <a16:creationId xmlns:a16="http://schemas.microsoft.com/office/drawing/2014/main" id="{0CB1644C-A350-402E-8DC0-4DCE365E834C}"/>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9" name="テキスト ボックス 648">
          <a:extLst>
            <a:ext uri="{FF2B5EF4-FFF2-40B4-BE49-F238E27FC236}">
              <a16:creationId xmlns:a16="http://schemas.microsoft.com/office/drawing/2014/main" id="{2B101D63-3B94-4A69-BECE-9C1A7619BF04}"/>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829F759-0386-4A8D-9B74-AB9B0D9A50D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1" name="テキスト ボックス 650">
          <a:extLst>
            <a:ext uri="{FF2B5EF4-FFF2-40B4-BE49-F238E27FC236}">
              <a16:creationId xmlns:a16="http://schemas.microsoft.com/office/drawing/2014/main" id="{49BE80AD-E670-4FA2-829D-4434E9DA9BD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id="{0F69DBCC-5972-46D6-8171-DDA1983CB67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53" name="直線コネクタ 652">
          <a:extLst>
            <a:ext uri="{FF2B5EF4-FFF2-40B4-BE49-F238E27FC236}">
              <a16:creationId xmlns:a16="http://schemas.microsoft.com/office/drawing/2014/main" id="{EAEADDD7-52B2-42B6-8E4D-2B1FADC42064}"/>
            </a:ext>
          </a:extLst>
        </xdr:cNvPr>
        <xdr:cNvCxnSpPr/>
      </xdr:nvCxnSpPr>
      <xdr:spPr>
        <a:xfrm flipV="1">
          <a:off x="16318864"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4" name="【児童館】&#10;有形固定資産減価償却率最小値テキスト">
          <a:extLst>
            <a:ext uri="{FF2B5EF4-FFF2-40B4-BE49-F238E27FC236}">
              <a16:creationId xmlns:a16="http://schemas.microsoft.com/office/drawing/2014/main" id="{02C130AF-E9EB-49A8-BB48-69B34F8CBB29}"/>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5" name="直線コネクタ 654">
          <a:extLst>
            <a:ext uri="{FF2B5EF4-FFF2-40B4-BE49-F238E27FC236}">
              <a16:creationId xmlns:a16="http://schemas.microsoft.com/office/drawing/2014/main" id="{B9B37831-3B2F-4201-8A04-310B547832E4}"/>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56" name="【児童館】&#10;有形固定資産減価償却率最大値テキスト">
          <a:extLst>
            <a:ext uri="{FF2B5EF4-FFF2-40B4-BE49-F238E27FC236}">
              <a16:creationId xmlns:a16="http://schemas.microsoft.com/office/drawing/2014/main" id="{DBF49025-C60F-4E2D-8DE3-FCCA1F5FFBB8}"/>
            </a:ext>
          </a:extLst>
        </xdr:cNvPr>
        <xdr:cNvSpPr txBox="1"/>
      </xdr:nvSpPr>
      <xdr:spPr>
        <a:xfrm>
          <a:off x="16357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57" name="直線コネクタ 656">
          <a:extLst>
            <a:ext uri="{FF2B5EF4-FFF2-40B4-BE49-F238E27FC236}">
              <a16:creationId xmlns:a16="http://schemas.microsoft.com/office/drawing/2014/main" id="{53731B8B-2378-47E0-9BE6-F6D6225F968B}"/>
            </a:ext>
          </a:extLst>
        </xdr:cNvPr>
        <xdr:cNvCxnSpPr/>
      </xdr:nvCxnSpPr>
      <xdr:spPr>
        <a:xfrm>
          <a:off x="16230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97045</xdr:rowOff>
    </xdr:from>
    <xdr:ext cx="405111" cy="259045"/>
    <xdr:sp macro="" textlink="">
      <xdr:nvSpPr>
        <xdr:cNvPr id="658" name="【児童館】&#10;有形固定資産減価償却率平均値テキスト">
          <a:extLst>
            <a:ext uri="{FF2B5EF4-FFF2-40B4-BE49-F238E27FC236}">
              <a16:creationId xmlns:a16="http://schemas.microsoft.com/office/drawing/2014/main" id="{34B03562-7F80-4562-BBF9-477E70D11CF3}"/>
            </a:ext>
          </a:extLst>
        </xdr:cNvPr>
        <xdr:cNvSpPr txBox="1"/>
      </xdr:nvSpPr>
      <xdr:spPr>
        <a:xfrm>
          <a:off x="16357600" y="14155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59" name="フローチャート: 判断 658">
          <a:extLst>
            <a:ext uri="{FF2B5EF4-FFF2-40B4-BE49-F238E27FC236}">
              <a16:creationId xmlns:a16="http://schemas.microsoft.com/office/drawing/2014/main" id="{508C710B-A742-4974-913F-E7423C0F5F26}"/>
            </a:ext>
          </a:extLst>
        </xdr:cNvPr>
        <xdr:cNvSpPr/>
      </xdr:nvSpPr>
      <xdr:spPr>
        <a:xfrm>
          <a:off x="162687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60" name="フローチャート: 判断 659">
          <a:extLst>
            <a:ext uri="{FF2B5EF4-FFF2-40B4-BE49-F238E27FC236}">
              <a16:creationId xmlns:a16="http://schemas.microsoft.com/office/drawing/2014/main" id="{BFC54D34-AF77-4E48-8287-DB96ECF3C309}"/>
            </a:ext>
          </a:extLst>
        </xdr:cNvPr>
        <xdr:cNvSpPr/>
      </xdr:nvSpPr>
      <xdr:spPr>
        <a:xfrm>
          <a:off x="15430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a:extLst>
            <a:ext uri="{FF2B5EF4-FFF2-40B4-BE49-F238E27FC236}">
              <a16:creationId xmlns:a16="http://schemas.microsoft.com/office/drawing/2014/main" id="{60CD128C-7878-460D-AF68-D743A7C947D7}"/>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62" name="フローチャート: 判断 661">
          <a:extLst>
            <a:ext uri="{FF2B5EF4-FFF2-40B4-BE49-F238E27FC236}">
              <a16:creationId xmlns:a16="http://schemas.microsoft.com/office/drawing/2014/main" id="{1A3D8A6F-B76A-4234-88D2-23E5A0D696A9}"/>
            </a:ext>
          </a:extLst>
        </xdr:cNvPr>
        <xdr:cNvSpPr/>
      </xdr:nvSpPr>
      <xdr:spPr>
        <a:xfrm>
          <a:off x="13652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663" name="フローチャート: 判断 662">
          <a:extLst>
            <a:ext uri="{FF2B5EF4-FFF2-40B4-BE49-F238E27FC236}">
              <a16:creationId xmlns:a16="http://schemas.microsoft.com/office/drawing/2014/main" id="{6448C905-7A94-409C-B607-972333D9E86F}"/>
            </a:ext>
          </a:extLst>
        </xdr:cNvPr>
        <xdr:cNvSpPr/>
      </xdr:nvSpPr>
      <xdr:spPr>
        <a:xfrm>
          <a:off x="1276350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B985C41-A802-4F89-81F9-980CE3F1CB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13985A1-77F7-4BBF-BC4A-1C8259C3B5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B1CC7F5-7884-44D9-8809-05ABC3CF1CD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11314AA-A79C-4666-8A32-822F897E80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8E5AD1CB-E2EC-4596-A2FD-1C99471044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669" name="楕円 668">
          <a:extLst>
            <a:ext uri="{FF2B5EF4-FFF2-40B4-BE49-F238E27FC236}">
              <a16:creationId xmlns:a16="http://schemas.microsoft.com/office/drawing/2014/main" id="{A54DC72F-523F-44F3-BE5E-2F85EC577E41}"/>
            </a:ext>
          </a:extLst>
        </xdr:cNvPr>
        <xdr:cNvSpPr/>
      </xdr:nvSpPr>
      <xdr:spPr>
        <a:xfrm>
          <a:off x="16268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73677</xdr:rowOff>
    </xdr:from>
    <xdr:ext cx="469744" cy="259045"/>
    <xdr:sp macro="" textlink="">
      <xdr:nvSpPr>
        <xdr:cNvPr id="670" name="【児童館】&#10;有形固定資産減価償却率該当値テキスト">
          <a:extLst>
            <a:ext uri="{FF2B5EF4-FFF2-40B4-BE49-F238E27FC236}">
              <a16:creationId xmlns:a16="http://schemas.microsoft.com/office/drawing/2014/main" id="{5074D509-04FA-4EBE-A806-6DC822CE37BA}"/>
            </a:ext>
          </a:extLst>
        </xdr:cNvPr>
        <xdr:cNvSpPr txBox="1"/>
      </xdr:nvSpPr>
      <xdr:spPr>
        <a:xfrm>
          <a:off x="16357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671" name="楕円 670">
          <a:extLst>
            <a:ext uri="{FF2B5EF4-FFF2-40B4-BE49-F238E27FC236}">
              <a16:creationId xmlns:a16="http://schemas.microsoft.com/office/drawing/2014/main" id="{2AFA876F-8672-41B2-81EC-B33B934280C2}"/>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38100</xdr:rowOff>
    </xdr:to>
    <xdr:cxnSp macro="">
      <xdr:nvCxnSpPr>
        <xdr:cNvPr id="672" name="直線コネクタ 671">
          <a:extLst>
            <a:ext uri="{FF2B5EF4-FFF2-40B4-BE49-F238E27FC236}">
              <a16:creationId xmlns:a16="http://schemas.microsoft.com/office/drawing/2014/main" id="{AB33F94D-1DC8-4D07-8D37-F2E0CE0287E0}"/>
            </a:ext>
          </a:extLst>
        </xdr:cNvPr>
        <xdr:cNvCxnSpPr/>
      </xdr:nvCxnSpPr>
      <xdr:spPr>
        <a:xfrm>
          <a:off x="15481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158750</xdr:rowOff>
    </xdr:from>
    <xdr:to>
      <xdr:col>76</xdr:col>
      <xdr:colOff>165100</xdr:colOff>
      <xdr:row>86</xdr:row>
      <xdr:rowOff>88900</xdr:rowOff>
    </xdr:to>
    <xdr:sp macro="" textlink="">
      <xdr:nvSpPr>
        <xdr:cNvPr id="673" name="楕円 672">
          <a:extLst>
            <a:ext uri="{FF2B5EF4-FFF2-40B4-BE49-F238E27FC236}">
              <a16:creationId xmlns:a16="http://schemas.microsoft.com/office/drawing/2014/main" id="{BA59A165-0DF8-46FA-9D05-9ED1AE9AF9FC}"/>
            </a:ext>
          </a:extLst>
        </xdr:cNvPr>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38100</xdr:rowOff>
    </xdr:to>
    <xdr:cxnSp macro="">
      <xdr:nvCxnSpPr>
        <xdr:cNvPr id="674" name="直線コネクタ 673">
          <a:extLst>
            <a:ext uri="{FF2B5EF4-FFF2-40B4-BE49-F238E27FC236}">
              <a16:creationId xmlns:a16="http://schemas.microsoft.com/office/drawing/2014/main" id="{C77813FF-56D0-4E37-B770-D2E12FFE3F70}"/>
            </a:ext>
          </a:extLst>
        </xdr:cNvPr>
        <xdr:cNvCxnSpPr/>
      </xdr:nvCxnSpPr>
      <xdr:spPr>
        <a:xfrm>
          <a:off x="1459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675" name="楕円 674">
          <a:extLst>
            <a:ext uri="{FF2B5EF4-FFF2-40B4-BE49-F238E27FC236}">
              <a16:creationId xmlns:a16="http://schemas.microsoft.com/office/drawing/2014/main" id="{8138687B-0DFA-4078-BB58-46D3B594174C}"/>
            </a:ext>
          </a:extLst>
        </xdr:cNvPr>
        <xdr:cNvSpPr/>
      </xdr:nvSpPr>
      <xdr:spPr>
        <a:xfrm>
          <a:off x="1365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38100</xdr:rowOff>
    </xdr:from>
    <xdr:to>
      <xdr:col>76</xdr:col>
      <xdr:colOff>114300</xdr:colOff>
      <xdr:row>86</xdr:row>
      <xdr:rowOff>38100</xdr:rowOff>
    </xdr:to>
    <xdr:cxnSp macro="">
      <xdr:nvCxnSpPr>
        <xdr:cNvPr id="676" name="直線コネクタ 675">
          <a:extLst>
            <a:ext uri="{FF2B5EF4-FFF2-40B4-BE49-F238E27FC236}">
              <a16:creationId xmlns:a16="http://schemas.microsoft.com/office/drawing/2014/main" id="{3997031F-B52A-4018-AC22-C8A8FACBB281}"/>
            </a:ext>
          </a:extLst>
        </xdr:cNvPr>
        <xdr:cNvCxnSpPr/>
      </xdr:nvCxnSpPr>
      <xdr:spPr>
        <a:xfrm>
          <a:off x="13703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677" name="楕円 676">
          <a:extLst>
            <a:ext uri="{FF2B5EF4-FFF2-40B4-BE49-F238E27FC236}">
              <a16:creationId xmlns:a16="http://schemas.microsoft.com/office/drawing/2014/main" id="{B667C8B8-C751-44F8-9F8F-A888779DD6EE}"/>
            </a:ext>
          </a:extLst>
        </xdr:cNvPr>
        <xdr:cNvSpPr/>
      </xdr:nvSpPr>
      <xdr:spPr>
        <a:xfrm>
          <a:off x="1276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38100</xdr:rowOff>
    </xdr:to>
    <xdr:cxnSp macro="">
      <xdr:nvCxnSpPr>
        <xdr:cNvPr id="678" name="直線コネクタ 677">
          <a:extLst>
            <a:ext uri="{FF2B5EF4-FFF2-40B4-BE49-F238E27FC236}">
              <a16:creationId xmlns:a16="http://schemas.microsoft.com/office/drawing/2014/main" id="{D081B144-507E-4024-91A8-2CAD4050A7C6}"/>
            </a:ext>
          </a:extLst>
        </xdr:cNvPr>
        <xdr:cNvCxnSpPr/>
      </xdr:nvCxnSpPr>
      <xdr:spPr>
        <a:xfrm>
          <a:off x="1281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130573</xdr:rowOff>
    </xdr:from>
    <xdr:ext cx="405111" cy="259045"/>
    <xdr:sp macro="" textlink="">
      <xdr:nvSpPr>
        <xdr:cNvPr id="679" name="n_1aveValue【児童館】&#10;有形固定資産減価償却率">
          <a:extLst>
            <a:ext uri="{FF2B5EF4-FFF2-40B4-BE49-F238E27FC236}">
              <a16:creationId xmlns:a16="http://schemas.microsoft.com/office/drawing/2014/main" id="{BB3AB5F1-C3AB-4737-AC98-13FFCF730712}"/>
            </a:ext>
          </a:extLst>
        </xdr:cNvPr>
        <xdr:cNvSpPr txBox="1"/>
      </xdr:nvSpPr>
      <xdr:spPr>
        <a:xfrm>
          <a:off x="152660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80" name="n_2aveValue【児童館】&#10;有形固定資産減価償却率">
          <a:extLst>
            <a:ext uri="{FF2B5EF4-FFF2-40B4-BE49-F238E27FC236}">
              <a16:creationId xmlns:a16="http://schemas.microsoft.com/office/drawing/2014/main" id="{229521CE-BBF2-415D-8818-0752592F5FC8}"/>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34562</xdr:rowOff>
    </xdr:from>
    <xdr:ext cx="405111" cy="259045"/>
    <xdr:sp macro="" textlink="">
      <xdr:nvSpPr>
        <xdr:cNvPr id="681" name="n_3aveValue【児童館】&#10;有形固定資産減価償却率">
          <a:extLst>
            <a:ext uri="{FF2B5EF4-FFF2-40B4-BE49-F238E27FC236}">
              <a16:creationId xmlns:a16="http://schemas.microsoft.com/office/drawing/2014/main" id="{2AA951A5-EF35-401F-BDB3-6DC3728E277D}"/>
            </a:ext>
          </a:extLst>
        </xdr:cNvPr>
        <xdr:cNvSpPr txBox="1"/>
      </xdr:nvSpPr>
      <xdr:spPr>
        <a:xfrm>
          <a:off x="13500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39133</xdr:rowOff>
    </xdr:from>
    <xdr:ext cx="405111" cy="259045"/>
    <xdr:sp macro="" textlink="">
      <xdr:nvSpPr>
        <xdr:cNvPr id="682" name="n_4aveValue【児童館】&#10;有形固定資産減価償却率">
          <a:extLst>
            <a:ext uri="{FF2B5EF4-FFF2-40B4-BE49-F238E27FC236}">
              <a16:creationId xmlns:a16="http://schemas.microsoft.com/office/drawing/2014/main" id="{23324F6A-6DE9-4684-B250-6E7E25FBF2E9}"/>
            </a:ext>
          </a:extLst>
        </xdr:cNvPr>
        <xdr:cNvSpPr txBox="1"/>
      </xdr:nvSpPr>
      <xdr:spPr>
        <a:xfrm>
          <a:off x="126117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80027</xdr:rowOff>
    </xdr:from>
    <xdr:ext cx="469744" cy="259045"/>
    <xdr:sp macro="" textlink="">
      <xdr:nvSpPr>
        <xdr:cNvPr id="683" name="n_1mainValue【児童館】&#10;有形固定資産減価償却率">
          <a:extLst>
            <a:ext uri="{FF2B5EF4-FFF2-40B4-BE49-F238E27FC236}">
              <a16:creationId xmlns:a16="http://schemas.microsoft.com/office/drawing/2014/main" id="{3A87BF09-551A-447A-AA70-7FEA9844E820}"/>
            </a:ext>
          </a:extLst>
        </xdr:cNvPr>
        <xdr:cNvSpPr txBox="1"/>
      </xdr:nvSpPr>
      <xdr:spPr>
        <a:xfrm>
          <a:off x="15233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80027</xdr:rowOff>
    </xdr:from>
    <xdr:ext cx="469744" cy="259045"/>
    <xdr:sp macro="" textlink="">
      <xdr:nvSpPr>
        <xdr:cNvPr id="684" name="n_2mainValue【児童館】&#10;有形固定資産減価償却率">
          <a:extLst>
            <a:ext uri="{FF2B5EF4-FFF2-40B4-BE49-F238E27FC236}">
              <a16:creationId xmlns:a16="http://schemas.microsoft.com/office/drawing/2014/main" id="{BB613024-6280-4689-9E12-96FC8A76C2F9}"/>
            </a:ext>
          </a:extLst>
        </xdr:cNvPr>
        <xdr:cNvSpPr txBox="1"/>
      </xdr:nvSpPr>
      <xdr:spPr>
        <a:xfrm>
          <a:off x="1435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80027</xdr:rowOff>
    </xdr:from>
    <xdr:ext cx="469744" cy="259045"/>
    <xdr:sp macro="" textlink="">
      <xdr:nvSpPr>
        <xdr:cNvPr id="685" name="n_3mainValue【児童館】&#10;有形固定資産減価償却率">
          <a:extLst>
            <a:ext uri="{FF2B5EF4-FFF2-40B4-BE49-F238E27FC236}">
              <a16:creationId xmlns:a16="http://schemas.microsoft.com/office/drawing/2014/main" id="{5D851355-732F-4615-8455-A5B244D0EE75}"/>
            </a:ext>
          </a:extLst>
        </xdr:cNvPr>
        <xdr:cNvSpPr txBox="1"/>
      </xdr:nvSpPr>
      <xdr:spPr>
        <a:xfrm>
          <a:off x="13468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80027</xdr:rowOff>
    </xdr:from>
    <xdr:ext cx="469744" cy="259045"/>
    <xdr:sp macro="" textlink="">
      <xdr:nvSpPr>
        <xdr:cNvPr id="686" name="n_4mainValue【児童館】&#10;有形固定資産減価償却率">
          <a:extLst>
            <a:ext uri="{FF2B5EF4-FFF2-40B4-BE49-F238E27FC236}">
              <a16:creationId xmlns:a16="http://schemas.microsoft.com/office/drawing/2014/main" id="{5D36069D-C628-4B30-8AFA-7610F142F77D}"/>
            </a:ext>
          </a:extLst>
        </xdr:cNvPr>
        <xdr:cNvSpPr txBox="1"/>
      </xdr:nvSpPr>
      <xdr:spPr>
        <a:xfrm>
          <a:off x="1257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9A570C40-71E2-48C5-BD47-637496D64F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69132A36-8554-4BF7-9FF5-7C007C6FC2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DD288DBB-6622-4AFD-9471-0C95CDBD70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93BB1815-5AC6-425D-AAF0-E5C6BE5CBC0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619A32C6-DBAB-45D2-9A6C-C59D265655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D185259-608E-4CDC-8B3A-932E774593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92EB909B-6706-4B0C-B983-396B0C8CAD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D3E1BE45-AC5E-458D-A23D-AA4C6AB1D4F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68E933E5-2C45-4EF9-8489-7C3C429E92D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7F9B9811-BD5B-4C5C-BE30-A920B6510E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2673B72C-A825-4DDD-852C-23BE4B3841C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5999F4A4-A580-4111-AD6F-FD50BD022AD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288B3A4F-3BFC-4952-B420-D19C3C99BF9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8E87835E-BC1A-4199-8B84-B6206C17654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254E6630-E5A2-4749-8BBF-A4E799BF3CD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BC59D8E0-BD6E-439A-883A-B650E1FBCA4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96FD339D-2DA2-4156-8790-B40D1408744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21657473-655B-423C-9C2B-253D38BA101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2D0A3FA9-90C6-4E0F-8A21-443D52D5624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6BF76639-195E-44B6-B941-EF6E1E757FF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F843DC4C-04A8-45F2-9079-6D1ABD62D4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13533765-669A-4692-8998-26B20E7B95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AB4E85A6-F49E-4C1E-A2FA-7B5E5B597CD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710" name="直線コネクタ 709">
          <a:extLst>
            <a:ext uri="{FF2B5EF4-FFF2-40B4-BE49-F238E27FC236}">
              <a16:creationId xmlns:a16="http://schemas.microsoft.com/office/drawing/2014/main" id="{F80E8052-D98B-4655-9767-DB88DB030935}"/>
            </a:ext>
          </a:extLst>
        </xdr:cNvPr>
        <xdr:cNvCxnSpPr/>
      </xdr:nvCxnSpPr>
      <xdr:spPr>
        <a:xfrm flipV="1">
          <a:off x="22160864" y="1344548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1" name="【児童館】&#10;一人当たり面積最小値テキスト">
          <a:extLst>
            <a:ext uri="{FF2B5EF4-FFF2-40B4-BE49-F238E27FC236}">
              <a16:creationId xmlns:a16="http://schemas.microsoft.com/office/drawing/2014/main" id="{9E08DB2B-7938-4704-A948-D522CC8411D8}"/>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2" name="直線コネクタ 711">
          <a:extLst>
            <a:ext uri="{FF2B5EF4-FFF2-40B4-BE49-F238E27FC236}">
              <a16:creationId xmlns:a16="http://schemas.microsoft.com/office/drawing/2014/main" id="{F52DB408-A802-4393-8DDF-65125BC7E5F1}"/>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713" name="【児童館】&#10;一人当たり面積最大値テキスト">
          <a:extLst>
            <a:ext uri="{FF2B5EF4-FFF2-40B4-BE49-F238E27FC236}">
              <a16:creationId xmlns:a16="http://schemas.microsoft.com/office/drawing/2014/main" id="{9FAD7F84-AB69-4DF1-A08B-B11F64AD8240}"/>
            </a:ext>
          </a:extLst>
        </xdr:cNvPr>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714" name="直線コネクタ 713">
          <a:extLst>
            <a:ext uri="{FF2B5EF4-FFF2-40B4-BE49-F238E27FC236}">
              <a16:creationId xmlns:a16="http://schemas.microsoft.com/office/drawing/2014/main" id="{E0BA0755-102C-46E9-B9A1-7986D455B56D}"/>
            </a:ext>
          </a:extLst>
        </xdr:cNvPr>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15" name="【児童館】&#10;一人当たり面積平均値テキスト">
          <a:extLst>
            <a:ext uri="{FF2B5EF4-FFF2-40B4-BE49-F238E27FC236}">
              <a16:creationId xmlns:a16="http://schemas.microsoft.com/office/drawing/2014/main" id="{399D3097-D6CD-4FA2-A39F-0CE9B063B88D}"/>
            </a:ext>
          </a:extLst>
        </xdr:cNvPr>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6" name="フローチャート: 判断 715">
          <a:extLst>
            <a:ext uri="{FF2B5EF4-FFF2-40B4-BE49-F238E27FC236}">
              <a16:creationId xmlns:a16="http://schemas.microsoft.com/office/drawing/2014/main" id="{EF3BAA0F-822C-4621-A7F5-90A90096B4A4}"/>
            </a:ext>
          </a:extLst>
        </xdr:cNvPr>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717" name="フローチャート: 判断 716">
          <a:extLst>
            <a:ext uri="{FF2B5EF4-FFF2-40B4-BE49-F238E27FC236}">
              <a16:creationId xmlns:a16="http://schemas.microsoft.com/office/drawing/2014/main" id="{D1D1458D-F2ED-4F6F-9B06-BA04A61EEB03}"/>
            </a:ext>
          </a:extLst>
        </xdr:cNvPr>
        <xdr:cNvSpPr/>
      </xdr:nvSpPr>
      <xdr:spPr>
        <a:xfrm>
          <a:off x="21272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8" name="フローチャート: 判断 717">
          <a:extLst>
            <a:ext uri="{FF2B5EF4-FFF2-40B4-BE49-F238E27FC236}">
              <a16:creationId xmlns:a16="http://schemas.microsoft.com/office/drawing/2014/main" id="{73B61E09-D4DB-4C4E-92F8-0080A2F8F159}"/>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19" name="フローチャート: 判断 718">
          <a:extLst>
            <a:ext uri="{FF2B5EF4-FFF2-40B4-BE49-F238E27FC236}">
              <a16:creationId xmlns:a16="http://schemas.microsoft.com/office/drawing/2014/main" id="{131F389A-C46D-4607-9D6D-656D9BE05E05}"/>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0" name="フローチャート: 判断 719">
          <a:extLst>
            <a:ext uri="{FF2B5EF4-FFF2-40B4-BE49-F238E27FC236}">
              <a16:creationId xmlns:a16="http://schemas.microsoft.com/office/drawing/2014/main" id="{693F5AED-E37A-47F8-B54F-F43C44F9D2DC}"/>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B298003-B860-45B1-AF12-271A98F91F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90ED6B1-B9DC-40A4-9F2D-75901043B91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1E4D1FC-6EF0-4391-867B-94B6435403B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828CBE1-B0F7-45BF-8CE4-57CA58D25F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9784ECA2-B709-4074-9AFD-5DEA85B95E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6" name="楕円 725">
          <a:extLst>
            <a:ext uri="{FF2B5EF4-FFF2-40B4-BE49-F238E27FC236}">
              <a16:creationId xmlns:a16="http://schemas.microsoft.com/office/drawing/2014/main" id="{461357CE-F609-403D-B712-DF4087670CE7}"/>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7" name="【児童館】&#10;一人当たり面積該当値テキスト">
          <a:extLst>
            <a:ext uri="{FF2B5EF4-FFF2-40B4-BE49-F238E27FC236}">
              <a16:creationId xmlns:a16="http://schemas.microsoft.com/office/drawing/2014/main" id="{64CF8E51-808E-43BB-A627-EC71BC0B6638}"/>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8" name="楕円 727">
          <a:extLst>
            <a:ext uri="{FF2B5EF4-FFF2-40B4-BE49-F238E27FC236}">
              <a16:creationId xmlns:a16="http://schemas.microsoft.com/office/drawing/2014/main" id="{A39D7D1E-C6B8-4251-8819-BA2D25BDFF59}"/>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9" name="直線コネクタ 728">
          <a:extLst>
            <a:ext uri="{FF2B5EF4-FFF2-40B4-BE49-F238E27FC236}">
              <a16:creationId xmlns:a16="http://schemas.microsoft.com/office/drawing/2014/main" id="{2B04C94F-E1CA-4060-9A7E-AF00E3B7B81C}"/>
            </a:ext>
          </a:extLst>
        </xdr:cNvPr>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30" name="楕円 729">
          <a:extLst>
            <a:ext uri="{FF2B5EF4-FFF2-40B4-BE49-F238E27FC236}">
              <a16:creationId xmlns:a16="http://schemas.microsoft.com/office/drawing/2014/main" id="{4783A033-3C9A-43AE-9460-6F744F0C0F6B}"/>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31" name="直線コネクタ 730">
          <a:extLst>
            <a:ext uri="{FF2B5EF4-FFF2-40B4-BE49-F238E27FC236}">
              <a16:creationId xmlns:a16="http://schemas.microsoft.com/office/drawing/2014/main" id="{05533DEA-60FE-40A0-8F55-F541F49C49F5}"/>
            </a:ext>
          </a:extLst>
        </xdr:cNvPr>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32" name="楕円 731">
          <a:extLst>
            <a:ext uri="{FF2B5EF4-FFF2-40B4-BE49-F238E27FC236}">
              <a16:creationId xmlns:a16="http://schemas.microsoft.com/office/drawing/2014/main" id="{733769F8-10DF-4A1B-8454-C1888E3269D4}"/>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33" name="直線コネクタ 732">
          <a:extLst>
            <a:ext uri="{FF2B5EF4-FFF2-40B4-BE49-F238E27FC236}">
              <a16:creationId xmlns:a16="http://schemas.microsoft.com/office/drawing/2014/main" id="{33B49181-6914-42A5-867B-2E0835EDF1AA}"/>
            </a:ext>
          </a:extLst>
        </xdr:cNvPr>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4" name="楕円 733">
          <a:extLst>
            <a:ext uri="{FF2B5EF4-FFF2-40B4-BE49-F238E27FC236}">
              <a16:creationId xmlns:a16="http://schemas.microsoft.com/office/drawing/2014/main" id="{C251F7BD-E572-4756-9758-868778F6CD1F}"/>
            </a:ext>
          </a:extLst>
        </xdr:cNvPr>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5" name="直線コネクタ 734">
          <a:extLst>
            <a:ext uri="{FF2B5EF4-FFF2-40B4-BE49-F238E27FC236}">
              <a16:creationId xmlns:a16="http://schemas.microsoft.com/office/drawing/2014/main" id="{1B2A04CD-DBA0-4C43-B2D7-7259C42B0B99}"/>
            </a:ext>
          </a:extLst>
        </xdr:cNvPr>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36" name="n_1aveValue【児童館】&#10;一人当たり面積">
          <a:extLst>
            <a:ext uri="{FF2B5EF4-FFF2-40B4-BE49-F238E27FC236}">
              <a16:creationId xmlns:a16="http://schemas.microsoft.com/office/drawing/2014/main" id="{A919D52A-F3CF-4F94-8923-D9FB77B24BC6}"/>
            </a:ext>
          </a:extLst>
        </xdr:cNvPr>
        <xdr:cNvSpPr txBox="1"/>
      </xdr:nvSpPr>
      <xdr:spPr>
        <a:xfrm>
          <a:off x="21075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37" name="n_2aveValue【児童館】&#10;一人当たり面積">
          <a:extLst>
            <a:ext uri="{FF2B5EF4-FFF2-40B4-BE49-F238E27FC236}">
              <a16:creationId xmlns:a16="http://schemas.microsoft.com/office/drawing/2014/main" id="{5B3F9510-6A87-4A8A-ADEE-EB8CA5854EF3}"/>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738" name="n_3aveValue【児童館】&#10;一人当たり面積">
          <a:extLst>
            <a:ext uri="{FF2B5EF4-FFF2-40B4-BE49-F238E27FC236}">
              <a16:creationId xmlns:a16="http://schemas.microsoft.com/office/drawing/2014/main" id="{8C326D01-28D2-42C8-A538-F7E497D0DFC5}"/>
            </a:ext>
          </a:extLst>
        </xdr:cNvPr>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9" name="n_4aveValue【児童館】&#10;一人当たり面積">
          <a:extLst>
            <a:ext uri="{FF2B5EF4-FFF2-40B4-BE49-F238E27FC236}">
              <a16:creationId xmlns:a16="http://schemas.microsoft.com/office/drawing/2014/main" id="{1F09D370-2EC7-4FCE-BD08-A4F397195269}"/>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40" name="n_1mainValue【児童館】&#10;一人当たり面積">
          <a:extLst>
            <a:ext uri="{FF2B5EF4-FFF2-40B4-BE49-F238E27FC236}">
              <a16:creationId xmlns:a16="http://schemas.microsoft.com/office/drawing/2014/main" id="{A95FB8CF-2096-4774-966E-AFABC5F37D22}"/>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41" name="n_2mainValue【児童館】&#10;一人当たり面積">
          <a:extLst>
            <a:ext uri="{FF2B5EF4-FFF2-40B4-BE49-F238E27FC236}">
              <a16:creationId xmlns:a16="http://schemas.microsoft.com/office/drawing/2014/main" id="{11970C0F-F16C-4E2D-97C7-250287EB3647}"/>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42" name="n_3mainValue【児童館】&#10;一人当たり面積">
          <a:extLst>
            <a:ext uri="{FF2B5EF4-FFF2-40B4-BE49-F238E27FC236}">
              <a16:creationId xmlns:a16="http://schemas.microsoft.com/office/drawing/2014/main" id="{795374D6-9BB0-421B-A3FB-1CB0B006BC39}"/>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43" name="n_4mainValue【児童館】&#10;一人当たり面積">
          <a:extLst>
            <a:ext uri="{FF2B5EF4-FFF2-40B4-BE49-F238E27FC236}">
              <a16:creationId xmlns:a16="http://schemas.microsoft.com/office/drawing/2014/main" id="{D5B2F377-758E-47DA-867F-1B1F9106427D}"/>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48093C54-0731-4A1E-AC8A-567148E265A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BAA98932-A758-4D4D-B4C8-E283185980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5482CD94-07BD-4C90-A572-B0E90C9B92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546F8921-4D50-46F0-B646-95E5D8A132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65CB4402-ED37-451F-9386-5F0BA38759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8E75CE49-E851-443E-BA51-0660D5223A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582FBDAB-EA52-4686-9EA1-79692957107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CD34E27B-4011-4B64-A0CF-075FCAAC69A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47014D74-6EB0-42D4-9DA7-3CB881541D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6B530DC9-365C-4BFF-A311-B93C763337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9FF20ECF-6B49-4926-9619-C9BD2A921AE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71ED4E20-722D-4339-A873-B5EC8A2DC6B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4CDB0934-23D1-48A4-A8A8-5E7617A9251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1154E7BC-13FF-4F96-A99E-0BAA60F9B06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10D29B9C-C7AF-4A5B-8D1F-D31EF58FF68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880361A6-5427-4430-9FA2-0997608321E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DCB99875-ECD1-4B90-A8A9-59FBC7CF7B7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3C51FEAA-494B-44BE-AC8B-BFADBE542AE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9F44A030-FF84-45E4-8D77-B07C45A0C86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68BF5D87-7772-4AD7-80E4-556FDC080D9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BC168E76-B898-437A-9509-15C7175726D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41F98C32-5245-41C5-BF8F-C95A3A7048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EE62EEE3-E62C-40C4-B316-5A33D299FDA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665A87F2-1A87-4CF3-8EDC-18B280D243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68" name="直線コネクタ 767">
          <a:extLst>
            <a:ext uri="{FF2B5EF4-FFF2-40B4-BE49-F238E27FC236}">
              <a16:creationId xmlns:a16="http://schemas.microsoft.com/office/drawing/2014/main" id="{FAE5AC6C-8FD2-4807-AA06-D02701F5A50D}"/>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a:extLst>
            <a:ext uri="{FF2B5EF4-FFF2-40B4-BE49-F238E27FC236}">
              <a16:creationId xmlns:a16="http://schemas.microsoft.com/office/drawing/2014/main" id="{96408A80-40F9-47DB-9C53-0C7B6721034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a:extLst>
            <a:ext uri="{FF2B5EF4-FFF2-40B4-BE49-F238E27FC236}">
              <a16:creationId xmlns:a16="http://schemas.microsoft.com/office/drawing/2014/main" id="{0C6FD8A1-750C-4179-AC39-16460EDC71B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1" name="【公民館】&#10;有形固定資産減価償却率最大値テキスト">
          <a:extLst>
            <a:ext uri="{FF2B5EF4-FFF2-40B4-BE49-F238E27FC236}">
              <a16:creationId xmlns:a16="http://schemas.microsoft.com/office/drawing/2014/main" id="{A4A2C8D0-F565-4CFE-8043-CA98B268167F}"/>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2" name="直線コネクタ 771">
          <a:extLst>
            <a:ext uri="{FF2B5EF4-FFF2-40B4-BE49-F238E27FC236}">
              <a16:creationId xmlns:a16="http://schemas.microsoft.com/office/drawing/2014/main" id="{B727D594-77F0-412F-9A77-0050D9376BCB}"/>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773" name="【公民館】&#10;有形固定資産減価償却率平均値テキスト">
          <a:extLst>
            <a:ext uri="{FF2B5EF4-FFF2-40B4-BE49-F238E27FC236}">
              <a16:creationId xmlns:a16="http://schemas.microsoft.com/office/drawing/2014/main" id="{EC704DA9-399E-4DB6-A80E-D5210A4225F5}"/>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4" name="フローチャート: 判断 773">
          <a:extLst>
            <a:ext uri="{FF2B5EF4-FFF2-40B4-BE49-F238E27FC236}">
              <a16:creationId xmlns:a16="http://schemas.microsoft.com/office/drawing/2014/main" id="{9C303916-D05E-4327-8DC8-DF20278EAE24}"/>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5" name="フローチャート: 判断 774">
          <a:extLst>
            <a:ext uri="{FF2B5EF4-FFF2-40B4-BE49-F238E27FC236}">
              <a16:creationId xmlns:a16="http://schemas.microsoft.com/office/drawing/2014/main" id="{CD378D0A-DA7E-4343-A14C-9097C583A5D7}"/>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76" name="フローチャート: 判断 775">
          <a:extLst>
            <a:ext uri="{FF2B5EF4-FFF2-40B4-BE49-F238E27FC236}">
              <a16:creationId xmlns:a16="http://schemas.microsoft.com/office/drawing/2014/main" id="{C6F68B59-01B9-4EFD-AD31-539DCB039C14}"/>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7" name="フローチャート: 判断 776">
          <a:extLst>
            <a:ext uri="{FF2B5EF4-FFF2-40B4-BE49-F238E27FC236}">
              <a16:creationId xmlns:a16="http://schemas.microsoft.com/office/drawing/2014/main" id="{55A66BEE-3652-4DDB-8BC3-0280B6A3A4B1}"/>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78" name="フローチャート: 判断 777">
          <a:extLst>
            <a:ext uri="{FF2B5EF4-FFF2-40B4-BE49-F238E27FC236}">
              <a16:creationId xmlns:a16="http://schemas.microsoft.com/office/drawing/2014/main" id="{7361D009-1A9F-438F-84D3-C9E78B296657}"/>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D933BDD-1097-424F-A66B-D895B081A2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08638CE-888B-4903-B5A0-CC974606AE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DFD6F73-7212-44AB-9879-29A24E3DB8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97B3998-884D-4B4E-A62E-19AC4E9048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1BAC2AE-5BCB-4492-B11D-F89DB40B42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170180</xdr:rowOff>
    </xdr:from>
    <xdr:to>
      <xdr:col>85</xdr:col>
      <xdr:colOff>177800</xdr:colOff>
      <xdr:row>108</xdr:row>
      <xdr:rowOff>100330</xdr:rowOff>
    </xdr:to>
    <xdr:sp macro="" textlink="">
      <xdr:nvSpPr>
        <xdr:cNvPr id="784" name="楕円 783">
          <a:extLst>
            <a:ext uri="{FF2B5EF4-FFF2-40B4-BE49-F238E27FC236}">
              <a16:creationId xmlns:a16="http://schemas.microsoft.com/office/drawing/2014/main" id="{09BE33CE-CD6C-47A2-8AC7-40C6E1D40D36}"/>
            </a:ext>
          </a:extLst>
        </xdr:cNvPr>
        <xdr:cNvSpPr/>
      </xdr:nvSpPr>
      <xdr:spPr>
        <a:xfrm>
          <a:off x="162687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85107</xdr:rowOff>
    </xdr:from>
    <xdr:ext cx="405111" cy="259045"/>
    <xdr:sp macro="" textlink="">
      <xdr:nvSpPr>
        <xdr:cNvPr id="785" name="【公民館】&#10;有形固定資産減価償却率該当値テキスト">
          <a:extLst>
            <a:ext uri="{FF2B5EF4-FFF2-40B4-BE49-F238E27FC236}">
              <a16:creationId xmlns:a16="http://schemas.microsoft.com/office/drawing/2014/main" id="{9A099526-F828-488C-A1CA-16998F3B3CCC}"/>
            </a:ext>
          </a:extLst>
        </xdr:cNvPr>
        <xdr:cNvSpPr txBox="1"/>
      </xdr:nvSpPr>
      <xdr:spPr>
        <a:xfrm>
          <a:off x="16357600" y="184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158750</xdr:rowOff>
    </xdr:from>
    <xdr:to>
      <xdr:col>81</xdr:col>
      <xdr:colOff>101600</xdr:colOff>
      <xdr:row>108</xdr:row>
      <xdr:rowOff>88900</xdr:rowOff>
    </xdr:to>
    <xdr:sp macro="" textlink="">
      <xdr:nvSpPr>
        <xdr:cNvPr id="786" name="楕円 785">
          <a:extLst>
            <a:ext uri="{FF2B5EF4-FFF2-40B4-BE49-F238E27FC236}">
              <a16:creationId xmlns:a16="http://schemas.microsoft.com/office/drawing/2014/main" id="{E79E2B31-3675-4529-8A6D-B155D8A1C724}"/>
            </a:ext>
          </a:extLst>
        </xdr:cNvPr>
        <xdr:cNvSpPr/>
      </xdr:nvSpPr>
      <xdr:spPr>
        <a:xfrm>
          <a:off x="1543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38100</xdr:rowOff>
    </xdr:from>
    <xdr:to>
      <xdr:col>85</xdr:col>
      <xdr:colOff>127000</xdr:colOff>
      <xdr:row>108</xdr:row>
      <xdr:rowOff>49530</xdr:rowOff>
    </xdr:to>
    <xdr:cxnSp macro="">
      <xdr:nvCxnSpPr>
        <xdr:cNvPr id="787" name="直線コネクタ 786">
          <a:extLst>
            <a:ext uri="{FF2B5EF4-FFF2-40B4-BE49-F238E27FC236}">
              <a16:creationId xmlns:a16="http://schemas.microsoft.com/office/drawing/2014/main" id="{E615860F-39EA-4E74-A28A-DBD4FA5105E7}"/>
            </a:ext>
          </a:extLst>
        </xdr:cNvPr>
        <xdr:cNvCxnSpPr/>
      </xdr:nvCxnSpPr>
      <xdr:spPr>
        <a:xfrm>
          <a:off x="15481300" y="18554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145414</xdr:rowOff>
    </xdr:from>
    <xdr:to>
      <xdr:col>76</xdr:col>
      <xdr:colOff>165100</xdr:colOff>
      <xdr:row>108</xdr:row>
      <xdr:rowOff>75564</xdr:rowOff>
    </xdr:to>
    <xdr:sp macro="" textlink="">
      <xdr:nvSpPr>
        <xdr:cNvPr id="788" name="楕円 787">
          <a:extLst>
            <a:ext uri="{FF2B5EF4-FFF2-40B4-BE49-F238E27FC236}">
              <a16:creationId xmlns:a16="http://schemas.microsoft.com/office/drawing/2014/main" id="{665955C8-511F-4962-84EC-FECB16566DF7}"/>
            </a:ext>
          </a:extLst>
        </xdr:cNvPr>
        <xdr:cNvSpPr/>
      </xdr:nvSpPr>
      <xdr:spPr>
        <a:xfrm>
          <a:off x="14541500" y="18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24764</xdr:rowOff>
    </xdr:from>
    <xdr:to>
      <xdr:col>81</xdr:col>
      <xdr:colOff>50800</xdr:colOff>
      <xdr:row>108</xdr:row>
      <xdr:rowOff>38100</xdr:rowOff>
    </xdr:to>
    <xdr:cxnSp macro="">
      <xdr:nvCxnSpPr>
        <xdr:cNvPr id="789" name="直線コネクタ 788">
          <a:extLst>
            <a:ext uri="{FF2B5EF4-FFF2-40B4-BE49-F238E27FC236}">
              <a16:creationId xmlns:a16="http://schemas.microsoft.com/office/drawing/2014/main" id="{4CE63D21-A9E2-4CD3-B78D-44493A766D9A}"/>
            </a:ext>
          </a:extLst>
        </xdr:cNvPr>
        <xdr:cNvCxnSpPr/>
      </xdr:nvCxnSpPr>
      <xdr:spPr>
        <a:xfrm>
          <a:off x="14592300" y="185413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130175</xdr:rowOff>
    </xdr:from>
    <xdr:to>
      <xdr:col>72</xdr:col>
      <xdr:colOff>38100</xdr:colOff>
      <xdr:row>108</xdr:row>
      <xdr:rowOff>60325</xdr:rowOff>
    </xdr:to>
    <xdr:sp macro="" textlink="">
      <xdr:nvSpPr>
        <xdr:cNvPr id="790" name="楕円 789">
          <a:extLst>
            <a:ext uri="{FF2B5EF4-FFF2-40B4-BE49-F238E27FC236}">
              <a16:creationId xmlns:a16="http://schemas.microsoft.com/office/drawing/2014/main" id="{20EB9019-DC6D-4A8C-BB06-5CA105C9E812}"/>
            </a:ext>
          </a:extLst>
        </xdr:cNvPr>
        <xdr:cNvSpPr/>
      </xdr:nvSpPr>
      <xdr:spPr>
        <a:xfrm>
          <a:off x="13652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9525</xdr:rowOff>
    </xdr:from>
    <xdr:to>
      <xdr:col>76</xdr:col>
      <xdr:colOff>114300</xdr:colOff>
      <xdr:row>108</xdr:row>
      <xdr:rowOff>24764</xdr:rowOff>
    </xdr:to>
    <xdr:cxnSp macro="">
      <xdr:nvCxnSpPr>
        <xdr:cNvPr id="791" name="直線コネクタ 790">
          <a:extLst>
            <a:ext uri="{FF2B5EF4-FFF2-40B4-BE49-F238E27FC236}">
              <a16:creationId xmlns:a16="http://schemas.microsoft.com/office/drawing/2014/main" id="{761CBC5F-E072-4619-BCB7-4914F3BEB626}"/>
            </a:ext>
          </a:extLst>
        </xdr:cNvPr>
        <xdr:cNvCxnSpPr/>
      </xdr:nvCxnSpPr>
      <xdr:spPr>
        <a:xfrm>
          <a:off x="13703300" y="185261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113030</xdr:rowOff>
    </xdr:from>
    <xdr:to>
      <xdr:col>67</xdr:col>
      <xdr:colOff>101600</xdr:colOff>
      <xdr:row>108</xdr:row>
      <xdr:rowOff>43180</xdr:rowOff>
    </xdr:to>
    <xdr:sp macro="" textlink="">
      <xdr:nvSpPr>
        <xdr:cNvPr id="792" name="楕円 791">
          <a:extLst>
            <a:ext uri="{FF2B5EF4-FFF2-40B4-BE49-F238E27FC236}">
              <a16:creationId xmlns:a16="http://schemas.microsoft.com/office/drawing/2014/main" id="{47AAF330-4158-4DF3-99E3-C5F47D0BB2D7}"/>
            </a:ext>
          </a:extLst>
        </xdr:cNvPr>
        <xdr:cNvSpPr/>
      </xdr:nvSpPr>
      <xdr:spPr>
        <a:xfrm>
          <a:off x="12763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163830</xdr:rowOff>
    </xdr:from>
    <xdr:to>
      <xdr:col>71</xdr:col>
      <xdr:colOff>177800</xdr:colOff>
      <xdr:row>108</xdr:row>
      <xdr:rowOff>9525</xdr:rowOff>
    </xdr:to>
    <xdr:cxnSp macro="">
      <xdr:nvCxnSpPr>
        <xdr:cNvPr id="793" name="直線コネクタ 792">
          <a:extLst>
            <a:ext uri="{FF2B5EF4-FFF2-40B4-BE49-F238E27FC236}">
              <a16:creationId xmlns:a16="http://schemas.microsoft.com/office/drawing/2014/main" id="{405DA0E8-4E36-43EC-822F-1D5DA85D7BCB}"/>
            </a:ext>
          </a:extLst>
        </xdr:cNvPr>
        <xdr:cNvCxnSpPr/>
      </xdr:nvCxnSpPr>
      <xdr:spPr>
        <a:xfrm>
          <a:off x="12814300" y="185089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794" name="n_1aveValue【公民館】&#10;有形固定資産減価償却率">
          <a:extLst>
            <a:ext uri="{FF2B5EF4-FFF2-40B4-BE49-F238E27FC236}">
              <a16:creationId xmlns:a16="http://schemas.microsoft.com/office/drawing/2014/main" id="{A11EB553-9494-4429-A453-4643A2F81129}"/>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795" name="n_2aveValue【公民館】&#10;有形固定資産減価償却率">
          <a:extLst>
            <a:ext uri="{FF2B5EF4-FFF2-40B4-BE49-F238E27FC236}">
              <a16:creationId xmlns:a16="http://schemas.microsoft.com/office/drawing/2014/main" id="{FB4EB1AB-A5CA-4C92-B0A9-1BFD6B63E37E}"/>
            </a:ext>
          </a:extLst>
        </xdr:cNvPr>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796" name="n_3aveValue【公民館】&#10;有形固定資産減価償却率">
          <a:extLst>
            <a:ext uri="{FF2B5EF4-FFF2-40B4-BE49-F238E27FC236}">
              <a16:creationId xmlns:a16="http://schemas.microsoft.com/office/drawing/2014/main" id="{1396B4E0-F21D-4A42-8AEC-3CEE35609B9D}"/>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97" name="n_4aveValue【公民館】&#10;有形固定資産減価償却率">
          <a:extLst>
            <a:ext uri="{FF2B5EF4-FFF2-40B4-BE49-F238E27FC236}">
              <a16:creationId xmlns:a16="http://schemas.microsoft.com/office/drawing/2014/main" id="{E459EC66-8380-42CA-877C-FA3930C5894F}"/>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80027</xdr:rowOff>
    </xdr:from>
    <xdr:ext cx="405111" cy="259045"/>
    <xdr:sp macro="" textlink="">
      <xdr:nvSpPr>
        <xdr:cNvPr id="798" name="n_1mainValue【公民館】&#10;有形固定資産減価償却率">
          <a:extLst>
            <a:ext uri="{FF2B5EF4-FFF2-40B4-BE49-F238E27FC236}">
              <a16:creationId xmlns:a16="http://schemas.microsoft.com/office/drawing/2014/main" id="{7577F5E4-0123-43DF-9B75-07A21138D26D}"/>
            </a:ext>
          </a:extLst>
        </xdr:cNvPr>
        <xdr:cNvSpPr txBox="1"/>
      </xdr:nvSpPr>
      <xdr:spPr>
        <a:xfrm>
          <a:off x="152660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66691</xdr:rowOff>
    </xdr:from>
    <xdr:ext cx="405111" cy="259045"/>
    <xdr:sp macro="" textlink="">
      <xdr:nvSpPr>
        <xdr:cNvPr id="799" name="n_2mainValue【公民館】&#10;有形固定資産減価償却率">
          <a:extLst>
            <a:ext uri="{FF2B5EF4-FFF2-40B4-BE49-F238E27FC236}">
              <a16:creationId xmlns:a16="http://schemas.microsoft.com/office/drawing/2014/main" id="{D6BC4436-730C-44CD-AD46-71456662D996}"/>
            </a:ext>
          </a:extLst>
        </xdr:cNvPr>
        <xdr:cNvSpPr txBox="1"/>
      </xdr:nvSpPr>
      <xdr:spPr>
        <a:xfrm>
          <a:off x="14389744" y="1858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51452</xdr:rowOff>
    </xdr:from>
    <xdr:ext cx="405111" cy="259045"/>
    <xdr:sp macro="" textlink="">
      <xdr:nvSpPr>
        <xdr:cNvPr id="800" name="n_3mainValue【公民館】&#10;有形固定資産減価償却率">
          <a:extLst>
            <a:ext uri="{FF2B5EF4-FFF2-40B4-BE49-F238E27FC236}">
              <a16:creationId xmlns:a16="http://schemas.microsoft.com/office/drawing/2014/main" id="{90E5EF75-37AD-40E8-8156-F5662C085182}"/>
            </a:ext>
          </a:extLst>
        </xdr:cNvPr>
        <xdr:cNvSpPr txBox="1"/>
      </xdr:nvSpPr>
      <xdr:spPr>
        <a:xfrm>
          <a:off x="13500744"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34307</xdr:rowOff>
    </xdr:from>
    <xdr:ext cx="405111" cy="259045"/>
    <xdr:sp macro="" textlink="">
      <xdr:nvSpPr>
        <xdr:cNvPr id="801" name="n_4mainValue【公民館】&#10;有形固定資産減価償却率">
          <a:extLst>
            <a:ext uri="{FF2B5EF4-FFF2-40B4-BE49-F238E27FC236}">
              <a16:creationId xmlns:a16="http://schemas.microsoft.com/office/drawing/2014/main" id="{7C8C9396-4D5A-42B1-920B-C0BDA4E3CABC}"/>
            </a:ext>
          </a:extLst>
        </xdr:cNvPr>
        <xdr:cNvSpPr txBox="1"/>
      </xdr:nvSpPr>
      <xdr:spPr>
        <a:xfrm>
          <a:off x="126117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90D9ECCF-E6D7-4DCD-B784-09572CC44D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97F114DB-07F7-4644-A2C5-9AFC61D8D7D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D148A067-D25E-41E1-A873-A1BD939661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BD73944-D68F-4D8A-B7BD-6D262F27A7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B8F1F0CE-13EB-4108-AA83-2AC16541AA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FECDB6C4-BA29-4CD2-92A9-140CAF63A2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2547507C-F2FA-4EAB-B772-F3A0355E75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BE541CF6-5916-4B5A-ABE2-39243CAAF7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563BF2B1-6437-459E-A8E0-0CF7EF7BD7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2D8B8E9E-86EC-47B3-AF30-458FCCEBBB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6568B6A5-4C7E-48E8-8EBB-2F9C15B7A4F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CF331A4E-B885-427A-8640-59ECFF9C6B7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95191B4A-9EC5-445E-B1FF-4930A6AE9E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29E237D2-498B-4AE8-B764-0ADA855854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9F3CC299-5B79-41F1-B2AE-443F8C44FE4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4DD34F34-1567-412B-B96B-2F3B90932ED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185402E0-2D85-4539-A70B-2F79EE740AD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66C1B098-148F-4508-B188-F192CA3A14D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09AC0826-0710-4B22-9F06-79B99E8F557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74260051-F6E5-4728-9676-434608B622C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0D81C216-32D9-423B-B6C3-A02EC725422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BDECFA59-1CEC-41B9-A883-E6AFC7260F2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C472D6B6-8106-4353-8F4F-6E8484370FE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D8200122-6A3F-4282-9948-38AAF4D8AB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D5E9C811-2FEC-487F-BDB8-654B52311A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27" name="直線コネクタ 826">
          <a:extLst>
            <a:ext uri="{FF2B5EF4-FFF2-40B4-BE49-F238E27FC236}">
              <a16:creationId xmlns:a16="http://schemas.microsoft.com/office/drawing/2014/main" id="{4B86284D-9EF5-4902-A985-0BCB1082FD38}"/>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28" name="【公民館】&#10;一人当たり面積最小値テキスト">
          <a:extLst>
            <a:ext uri="{FF2B5EF4-FFF2-40B4-BE49-F238E27FC236}">
              <a16:creationId xmlns:a16="http://schemas.microsoft.com/office/drawing/2014/main" id="{AF9868CD-D76A-4127-83C2-4361510C379B}"/>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9" name="直線コネクタ 828">
          <a:extLst>
            <a:ext uri="{FF2B5EF4-FFF2-40B4-BE49-F238E27FC236}">
              <a16:creationId xmlns:a16="http://schemas.microsoft.com/office/drawing/2014/main" id="{AA7191C6-AD0D-4E33-983B-345A82AC5CF5}"/>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0" name="【公民館】&#10;一人当たり面積最大値テキスト">
          <a:extLst>
            <a:ext uri="{FF2B5EF4-FFF2-40B4-BE49-F238E27FC236}">
              <a16:creationId xmlns:a16="http://schemas.microsoft.com/office/drawing/2014/main" id="{5112BE21-90FB-46AE-9545-0B50A45D2CB5}"/>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1" name="直線コネクタ 830">
          <a:extLst>
            <a:ext uri="{FF2B5EF4-FFF2-40B4-BE49-F238E27FC236}">
              <a16:creationId xmlns:a16="http://schemas.microsoft.com/office/drawing/2014/main" id="{A7DB6392-EC6E-43A7-8266-6A5386C89595}"/>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832" name="【公民館】&#10;一人当たり面積平均値テキスト">
          <a:extLst>
            <a:ext uri="{FF2B5EF4-FFF2-40B4-BE49-F238E27FC236}">
              <a16:creationId xmlns:a16="http://schemas.microsoft.com/office/drawing/2014/main" id="{E4EEABC2-DE84-4C46-8A03-0257ABCB2294}"/>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3" name="フローチャート: 判断 832">
          <a:extLst>
            <a:ext uri="{FF2B5EF4-FFF2-40B4-BE49-F238E27FC236}">
              <a16:creationId xmlns:a16="http://schemas.microsoft.com/office/drawing/2014/main" id="{134EFE1D-926F-4DD3-8BA4-1B6FC26D04A4}"/>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4" name="フローチャート: 判断 833">
          <a:extLst>
            <a:ext uri="{FF2B5EF4-FFF2-40B4-BE49-F238E27FC236}">
              <a16:creationId xmlns:a16="http://schemas.microsoft.com/office/drawing/2014/main" id="{7EA7D4A1-CD29-43D4-BBF4-356409DF9163}"/>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5" name="フローチャート: 判断 834">
          <a:extLst>
            <a:ext uri="{FF2B5EF4-FFF2-40B4-BE49-F238E27FC236}">
              <a16:creationId xmlns:a16="http://schemas.microsoft.com/office/drawing/2014/main" id="{06C96A2E-674B-44B0-A7CB-D2113FAAC250}"/>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36" name="フローチャート: 判断 835">
          <a:extLst>
            <a:ext uri="{FF2B5EF4-FFF2-40B4-BE49-F238E27FC236}">
              <a16:creationId xmlns:a16="http://schemas.microsoft.com/office/drawing/2014/main" id="{5807F97E-52D8-4A84-B341-DAF85C2C2B42}"/>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7" name="フローチャート: 判断 836">
          <a:extLst>
            <a:ext uri="{FF2B5EF4-FFF2-40B4-BE49-F238E27FC236}">
              <a16:creationId xmlns:a16="http://schemas.microsoft.com/office/drawing/2014/main" id="{3A1E6C03-A32D-4032-8645-354DA7B6F482}"/>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807CA787-A957-45C6-83D3-1D84CB1A02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99A1E4E5-BD3D-4703-BD98-B5C55C48A9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57DDECB-D792-48F0-B29F-589A7B4161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61238C4-A829-45AD-83BB-EF5D1522D9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153F9BF1-B236-4135-B559-9CAD85BB7E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56424</xdr:rowOff>
    </xdr:from>
    <xdr:to>
      <xdr:col>116</xdr:col>
      <xdr:colOff>114300</xdr:colOff>
      <xdr:row>107</xdr:row>
      <xdr:rowOff>158024</xdr:rowOff>
    </xdr:to>
    <xdr:sp macro="" textlink="">
      <xdr:nvSpPr>
        <xdr:cNvPr id="843" name="楕円 842">
          <a:extLst>
            <a:ext uri="{FF2B5EF4-FFF2-40B4-BE49-F238E27FC236}">
              <a16:creationId xmlns:a16="http://schemas.microsoft.com/office/drawing/2014/main" id="{AFCB8BBD-C8E1-4A0D-AC22-2E18E46422AD}"/>
            </a:ext>
          </a:extLst>
        </xdr:cNvPr>
        <xdr:cNvSpPr/>
      </xdr:nvSpPr>
      <xdr:spPr>
        <a:xfrm>
          <a:off x="22110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34851</xdr:rowOff>
    </xdr:from>
    <xdr:ext cx="469744" cy="259045"/>
    <xdr:sp macro="" textlink="">
      <xdr:nvSpPr>
        <xdr:cNvPr id="844" name="【公民館】&#10;一人当たり面積該当値テキスト">
          <a:extLst>
            <a:ext uri="{FF2B5EF4-FFF2-40B4-BE49-F238E27FC236}">
              <a16:creationId xmlns:a16="http://schemas.microsoft.com/office/drawing/2014/main" id="{17B7142F-FAB4-497B-AA05-6BB2E539A6E8}"/>
            </a:ext>
          </a:extLst>
        </xdr:cNvPr>
        <xdr:cNvSpPr txBox="1"/>
      </xdr:nvSpPr>
      <xdr:spPr>
        <a:xfrm>
          <a:off x="22199600"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57513</xdr:rowOff>
    </xdr:from>
    <xdr:to>
      <xdr:col>112</xdr:col>
      <xdr:colOff>38100</xdr:colOff>
      <xdr:row>107</xdr:row>
      <xdr:rowOff>159113</xdr:rowOff>
    </xdr:to>
    <xdr:sp macro="" textlink="">
      <xdr:nvSpPr>
        <xdr:cNvPr id="845" name="楕円 844">
          <a:extLst>
            <a:ext uri="{FF2B5EF4-FFF2-40B4-BE49-F238E27FC236}">
              <a16:creationId xmlns:a16="http://schemas.microsoft.com/office/drawing/2014/main" id="{07C930E7-8161-4E6C-9162-810BD54E4F99}"/>
            </a:ext>
          </a:extLst>
        </xdr:cNvPr>
        <xdr:cNvSpPr/>
      </xdr:nvSpPr>
      <xdr:spPr>
        <a:xfrm>
          <a:off x="21272500" y="184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107224</xdr:rowOff>
    </xdr:from>
    <xdr:to>
      <xdr:col>116</xdr:col>
      <xdr:colOff>63500</xdr:colOff>
      <xdr:row>107</xdr:row>
      <xdr:rowOff>108313</xdr:rowOff>
    </xdr:to>
    <xdr:cxnSp macro="">
      <xdr:nvCxnSpPr>
        <xdr:cNvPr id="846" name="直線コネクタ 845">
          <a:extLst>
            <a:ext uri="{FF2B5EF4-FFF2-40B4-BE49-F238E27FC236}">
              <a16:creationId xmlns:a16="http://schemas.microsoft.com/office/drawing/2014/main" id="{9E906E0F-F1C9-4747-9E95-6357FD1DAC27}"/>
            </a:ext>
          </a:extLst>
        </xdr:cNvPr>
        <xdr:cNvCxnSpPr/>
      </xdr:nvCxnSpPr>
      <xdr:spPr>
        <a:xfrm flipV="1">
          <a:off x="21323300" y="184523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57513</xdr:rowOff>
    </xdr:from>
    <xdr:to>
      <xdr:col>107</xdr:col>
      <xdr:colOff>101600</xdr:colOff>
      <xdr:row>107</xdr:row>
      <xdr:rowOff>159113</xdr:rowOff>
    </xdr:to>
    <xdr:sp macro="" textlink="">
      <xdr:nvSpPr>
        <xdr:cNvPr id="847" name="楕円 846">
          <a:extLst>
            <a:ext uri="{FF2B5EF4-FFF2-40B4-BE49-F238E27FC236}">
              <a16:creationId xmlns:a16="http://schemas.microsoft.com/office/drawing/2014/main" id="{3A313D07-A02F-44B5-A3F8-5468C526F8F1}"/>
            </a:ext>
          </a:extLst>
        </xdr:cNvPr>
        <xdr:cNvSpPr/>
      </xdr:nvSpPr>
      <xdr:spPr>
        <a:xfrm>
          <a:off x="20383500" y="184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108313</xdr:rowOff>
    </xdr:from>
    <xdr:to>
      <xdr:col>111</xdr:col>
      <xdr:colOff>177800</xdr:colOff>
      <xdr:row>107</xdr:row>
      <xdr:rowOff>108313</xdr:rowOff>
    </xdr:to>
    <xdr:cxnSp macro="">
      <xdr:nvCxnSpPr>
        <xdr:cNvPr id="848" name="直線コネクタ 847">
          <a:extLst>
            <a:ext uri="{FF2B5EF4-FFF2-40B4-BE49-F238E27FC236}">
              <a16:creationId xmlns:a16="http://schemas.microsoft.com/office/drawing/2014/main" id="{3FED3B02-6FCB-4534-9BA1-4C90BD070EFF}"/>
            </a:ext>
          </a:extLst>
        </xdr:cNvPr>
        <xdr:cNvCxnSpPr/>
      </xdr:nvCxnSpPr>
      <xdr:spPr>
        <a:xfrm>
          <a:off x="20434300" y="18453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849" name="楕円 848">
          <a:extLst>
            <a:ext uri="{FF2B5EF4-FFF2-40B4-BE49-F238E27FC236}">
              <a16:creationId xmlns:a16="http://schemas.microsoft.com/office/drawing/2014/main" id="{A14F9C11-E0F3-4551-B97B-5A6931FEB4F3}"/>
            </a:ext>
          </a:extLst>
        </xdr:cNvPr>
        <xdr:cNvSpPr/>
      </xdr:nvSpPr>
      <xdr:spPr>
        <a:xfrm>
          <a:off x="19494500" y="184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108313</xdr:rowOff>
    </xdr:from>
    <xdr:to>
      <xdr:col>107</xdr:col>
      <xdr:colOff>50800</xdr:colOff>
      <xdr:row>107</xdr:row>
      <xdr:rowOff>109401</xdr:rowOff>
    </xdr:to>
    <xdr:cxnSp macro="">
      <xdr:nvCxnSpPr>
        <xdr:cNvPr id="850" name="直線コネクタ 849">
          <a:extLst>
            <a:ext uri="{FF2B5EF4-FFF2-40B4-BE49-F238E27FC236}">
              <a16:creationId xmlns:a16="http://schemas.microsoft.com/office/drawing/2014/main" id="{8042F6E2-DCD8-407F-B236-2ABCA5871459}"/>
            </a:ext>
          </a:extLst>
        </xdr:cNvPr>
        <xdr:cNvCxnSpPr/>
      </xdr:nvCxnSpPr>
      <xdr:spPr>
        <a:xfrm flipV="1">
          <a:off x="19545300" y="184534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61868</xdr:rowOff>
    </xdr:from>
    <xdr:to>
      <xdr:col>98</xdr:col>
      <xdr:colOff>38100</xdr:colOff>
      <xdr:row>107</xdr:row>
      <xdr:rowOff>163468</xdr:rowOff>
    </xdr:to>
    <xdr:sp macro="" textlink="">
      <xdr:nvSpPr>
        <xdr:cNvPr id="851" name="楕円 850">
          <a:extLst>
            <a:ext uri="{FF2B5EF4-FFF2-40B4-BE49-F238E27FC236}">
              <a16:creationId xmlns:a16="http://schemas.microsoft.com/office/drawing/2014/main" id="{A52A5EA3-C644-4EE7-BB77-8E977B2EBEB1}"/>
            </a:ext>
          </a:extLst>
        </xdr:cNvPr>
        <xdr:cNvSpPr/>
      </xdr:nvSpPr>
      <xdr:spPr>
        <a:xfrm>
          <a:off x="18605500" y="184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109401</xdr:rowOff>
    </xdr:from>
    <xdr:to>
      <xdr:col>102</xdr:col>
      <xdr:colOff>114300</xdr:colOff>
      <xdr:row>107</xdr:row>
      <xdr:rowOff>112668</xdr:rowOff>
    </xdr:to>
    <xdr:cxnSp macro="">
      <xdr:nvCxnSpPr>
        <xdr:cNvPr id="852" name="直線コネクタ 851">
          <a:extLst>
            <a:ext uri="{FF2B5EF4-FFF2-40B4-BE49-F238E27FC236}">
              <a16:creationId xmlns:a16="http://schemas.microsoft.com/office/drawing/2014/main" id="{3438320A-6659-4817-8621-C4AAECFECF1E}"/>
            </a:ext>
          </a:extLst>
        </xdr:cNvPr>
        <xdr:cNvCxnSpPr/>
      </xdr:nvCxnSpPr>
      <xdr:spPr>
        <a:xfrm flipV="1">
          <a:off x="18656300" y="184545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853" name="n_1aveValue【公民館】&#10;一人当たり面積">
          <a:extLst>
            <a:ext uri="{FF2B5EF4-FFF2-40B4-BE49-F238E27FC236}">
              <a16:creationId xmlns:a16="http://schemas.microsoft.com/office/drawing/2014/main" id="{EB83E40A-6F00-4896-9D63-2B48BDE9C911}"/>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854" name="n_2aveValue【公民館】&#10;一人当たり面積">
          <a:extLst>
            <a:ext uri="{FF2B5EF4-FFF2-40B4-BE49-F238E27FC236}">
              <a16:creationId xmlns:a16="http://schemas.microsoft.com/office/drawing/2014/main" id="{EACBE7C1-C94A-4822-ACD6-E87C1C84C3F4}"/>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855" name="n_3aveValue【公民館】&#10;一人当たり面積">
          <a:extLst>
            <a:ext uri="{FF2B5EF4-FFF2-40B4-BE49-F238E27FC236}">
              <a16:creationId xmlns:a16="http://schemas.microsoft.com/office/drawing/2014/main" id="{1F9F0252-7A77-4732-BD4C-B4236D4FA629}"/>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6" name="n_4aveValue【公民館】&#10;一人当たり面積">
          <a:extLst>
            <a:ext uri="{FF2B5EF4-FFF2-40B4-BE49-F238E27FC236}">
              <a16:creationId xmlns:a16="http://schemas.microsoft.com/office/drawing/2014/main" id="{BC208642-C0D0-4EB4-AAE8-F5075BD6F281}"/>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150240</xdr:rowOff>
    </xdr:from>
    <xdr:ext cx="469744" cy="259045"/>
    <xdr:sp macro="" textlink="">
      <xdr:nvSpPr>
        <xdr:cNvPr id="857" name="n_1mainValue【公民館】&#10;一人当たり面積">
          <a:extLst>
            <a:ext uri="{FF2B5EF4-FFF2-40B4-BE49-F238E27FC236}">
              <a16:creationId xmlns:a16="http://schemas.microsoft.com/office/drawing/2014/main" id="{271B003E-5BEE-47FC-91A9-A64B4CA3E29C}"/>
            </a:ext>
          </a:extLst>
        </xdr:cNvPr>
        <xdr:cNvSpPr txBox="1"/>
      </xdr:nvSpPr>
      <xdr:spPr>
        <a:xfrm>
          <a:off x="21075727"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150240</xdr:rowOff>
    </xdr:from>
    <xdr:ext cx="469744" cy="259045"/>
    <xdr:sp macro="" textlink="">
      <xdr:nvSpPr>
        <xdr:cNvPr id="858" name="n_2mainValue【公民館】&#10;一人当たり面積">
          <a:extLst>
            <a:ext uri="{FF2B5EF4-FFF2-40B4-BE49-F238E27FC236}">
              <a16:creationId xmlns:a16="http://schemas.microsoft.com/office/drawing/2014/main" id="{DA2D7EC6-C230-4391-9734-4BD6F1D68BE8}"/>
            </a:ext>
          </a:extLst>
        </xdr:cNvPr>
        <xdr:cNvSpPr txBox="1"/>
      </xdr:nvSpPr>
      <xdr:spPr>
        <a:xfrm>
          <a:off x="20199427"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151328</xdr:rowOff>
    </xdr:from>
    <xdr:ext cx="469744" cy="259045"/>
    <xdr:sp macro="" textlink="">
      <xdr:nvSpPr>
        <xdr:cNvPr id="859" name="n_3mainValue【公民館】&#10;一人当たり面積">
          <a:extLst>
            <a:ext uri="{FF2B5EF4-FFF2-40B4-BE49-F238E27FC236}">
              <a16:creationId xmlns:a16="http://schemas.microsoft.com/office/drawing/2014/main" id="{3E81C959-2B0D-41E1-ADD5-66E5052DB172}"/>
            </a:ext>
          </a:extLst>
        </xdr:cNvPr>
        <xdr:cNvSpPr txBox="1"/>
      </xdr:nvSpPr>
      <xdr:spPr>
        <a:xfrm>
          <a:off x="19310427"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154595</xdr:rowOff>
    </xdr:from>
    <xdr:ext cx="469744" cy="259045"/>
    <xdr:sp macro="" textlink="">
      <xdr:nvSpPr>
        <xdr:cNvPr id="860" name="n_4mainValue【公民館】&#10;一人当たり面積">
          <a:extLst>
            <a:ext uri="{FF2B5EF4-FFF2-40B4-BE49-F238E27FC236}">
              <a16:creationId xmlns:a16="http://schemas.microsoft.com/office/drawing/2014/main" id="{864B3D08-1442-4F4E-9527-1B00044E9280}"/>
            </a:ext>
          </a:extLst>
        </xdr:cNvPr>
        <xdr:cNvSpPr txBox="1"/>
      </xdr:nvSpPr>
      <xdr:spPr>
        <a:xfrm>
          <a:off x="18421427" y="1849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7FA091D6-6600-43D1-ABD9-C763E2A329B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17694126-CA0D-44F3-8C58-7DF1F2E710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DA8BC3FF-3F50-485B-B730-EE8636BBDA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類似団体と比較して、特に有形固定資産減価償却率が高くなっている施設は、道路・幼稚園、児童館、公民館である。いずれも、建設の年数経過による減価償却が進んでいることが要因となっている。</a:t>
          </a:r>
          <a:endParaRPr lang="ja-JP" altLang="ja-JP" sz="1400">
            <a:effectLst/>
          </a:endParaRPr>
        </a:p>
        <a:p>
          <a:r>
            <a:rPr kumimoji="1" lang="ja-JP" altLang="ja-JP" sz="1100">
              <a:solidFill>
                <a:schemeClr val="dk1"/>
              </a:solidFill>
              <a:effectLst/>
              <a:latin typeface="+mn-lt"/>
              <a:ea typeface="+mn-ea"/>
              <a:cs typeface="+mn-cs"/>
            </a:rPr>
            <a:t>長寿命化工事を必要とする施設が多く、多額の費用がかかることが見込まれるため、経費の平準化を図りつつ計画的な老朽化対策に取り組んでいく。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3B9C4F-4A6A-4891-ACFA-798CAC2F2B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316D56-66EB-4272-B18F-599DA654B41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4500EA-CEF9-4A17-AAE8-2CBF8BC6C40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8D9B00-4BE1-4F45-80C5-B3649FB8D6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237833-93F9-40C2-AC19-0379EEFE05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A37389-E23A-4C5A-86A0-B8F3D7B3DC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8E773B-20AC-427E-92C6-3A8BDA1656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F91B3F-A6C5-4603-8452-6D5EEAC8A1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CD31EA-276D-4D5C-A201-C5A5C79E1A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EC2EF1-51D1-43CF-A6FA-833D54B273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14,055
13,780
37.57
9,153,281
8,542,616
514,383
4,901,140
2,399,336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812247-8363-44AF-B83F-9AE68D39EC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FFC1EA-6B53-49AC-BC0C-8DB5727CF4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68B896-5CE5-4B2E-8801-C40277D33E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CB562D-C282-4CEF-A1FF-B1EBD4A574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713CC1-F998-4394-8764-F66E955F34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BE3D89-C2AA-48F3-8EF1-8B773ADEEB9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9E5778-78C4-4568-B6BB-8523CA6123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A2079D-9A0E-4B97-883A-3A2F444F5E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67C0BF-9DEF-4B32-B4E2-B75A254695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C8B3ED-F6B3-4E4F-9F8A-22C3EF55AB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EF5FA7-F776-4054-AE3A-BC53ED5BFB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B406ED-5CF5-437A-A4F8-156BE7A8FA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17623A-E455-4D2C-85A5-AC3A9ED24F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E7FD28-C471-4C11-852E-2BA7750650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9A5B6D-FAA0-4A71-82EA-36C825276D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74E9D0-770B-4462-AD48-7B490561053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5C65AB-CAA9-4BAB-BBD5-B5AE954855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1688E4-8743-4A98-A01C-CAC5333D73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EA68F8-730B-4D2B-87AA-45868599ABA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A9818F-1A25-47B6-B28D-9ACA91A817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8E103C-1AC4-45CC-B256-D61EC81F63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D146B9-3B1F-4369-B147-94F46F4F85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E8C4D5-6583-4BB1-862E-2292D35535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34D50E1-FB0A-4ACC-8082-CB6EF95580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C7F6CA-EA70-42CD-B04E-145389A8C0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36282B-7182-412A-95EF-34A573E0FB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C4473C-A900-4475-9269-75F6579EFEC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D3DB48-E26A-4DD8-BA3D-AD0FFCED0F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FCDC43-2389-4913-BD87-5404DE6849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4D70E1-186D-4A3B-B1E4-53BBF0D6047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30ADD7-F62C-4394-B767-5DEDC8C419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27C1CD4-2F95-413B-8232-F841593A85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F87F25D-5535-4217-8039-2FE2F9DC013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93CEE8E-E6F3-4427-8AC0-E28B42A6A0D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1DABF07-0F0A-4F9C-BFFB-A4E95C42D8B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5C42D22-BCC0-4A9A-B26F-19EADE8449C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A8C78DF-3858-47CE-8AA1-6A467F36642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D7A4F8C-F966-42B4-80A0-D1220D9E2AB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A00A367-FC09-4A72-933E-1032B5E634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2EBD458-D112-4BA8-BB04-A9207D8F171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D194B3B-3355-444F-BD56-2DD40650D8A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D03A0AF-6B62-4C35-8722-7F7F8E01472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8B5B46E-5F9B-4969-A0B4-307CAE45B2A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76DEF03-174C-4112-9413-4A8EAA0BACE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D32CD7C-575B-4DF2-9C4F-9916EB82E58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EBCAE66-AB27-4FC2-B746-9BFF20780CD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4184B932-319A-48AD-9455-97C526E43AFC}"/>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D8AA01DA-C4B6-4174-937B-0B69385A709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92334163-3E2D-46BF-AD60-D5C5E0D66C72}"/>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C3F161D1-7FE1-4423-97BF-0A56DDEAB58B}"/>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93389EF-B224-472F-AD36-430F3706DE02}"/>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A3D87740-FA3E-4871-A4CA-4FDF982819B1}"/>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5C69BC10-3513-492B-9797-15519B080AE4}"/>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E89FAB30-BE2E-48C9-8268-ED428F59F9EA}"/>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80BF13BF-7D8C-4C26-B472-913B97D22EBA}"/>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617FC43E-4915-4DF9-9E96-3E64DFAC2482}"/>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B56444F3-EAE9-4996-BC0C-77F228AFC4D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4807FC-DC6E-4621-AED1-3596DE6A76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15253D-4543-4434-BEB7-BB1FB5ADDC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260F586-BCB7-4028-88A3-75646E0EFA5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B78BDCB-CC07-4A08-A50F-244AEBA3A4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0DEDB74-6491-4F75-8077-99CFD75C97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74" name="楕円 73">
          <a:extLst>
            <a:ext uri="{FF2B5EF4-FFF2-40B4-BE49-F238E27FC236}">
              <a16:creationId xmlns:a16="http://schemas.microsoft.com/office/drawing/2014/main" id="{75E61935-39DA-483A-803D-52573F8E0BEC}"/>
            </a:ext>
          </a:extLst>
        </xdr:cNvPr>
        <xdr:cNvSpPr/>
      </xdr:nvSpPr>
      <xdr:spPr>
        <a:xfrm>
          <a:off x="45847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33581</xdr:rowOff>
    </xdr:from>
    <xdr:ext cx="405111" cy="259045"/>
    <xdr:sp macro="" textlink="">
      <xdr:nvSpPr>
        <xdr:cNvPr id="75" name="【図書館】&#10;有形固定資産減価償却率該当値テキスト">
          <a:extLst>
            <a:ext uri="{FF2B5EF4-FFF2-40B4-BE49-F238E27FC236}">
              <a16:creationId xmlns:a16="http://schemas.microsoft.com/office/drawing/2014/main" id="{1CD990C6-8D5D-4E87-8E49-50C9CE4A5AD3}"/>
            </a:ext>
          </a:extLst>
        </xdr:cNvPr>
        <xdr:cNvSpPr txBox="1"/>
      </xdr:nvSpPr>
      <xdr:spPr>
        <a:xfrm>
          <a:off x="4673600" y="620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6" name="楕円 75">
          <a:extLst>
            <a:ext uri="{FF2B5EF4-FFF2-40B4-BE49-F238E27FC236}">
              <a16:creationId xmlns:a16="http://schemas.microsoft.com/office/drawing/2014/main" id="{7632F004-7BB8-44E3-9382-28D8115E17E4}"/>
            </a:ext>
          </a:extLst>
        </xdr:cNvPr>
        <xdr:cNvSpPr/>
      </xdr:nvSpPr>
      <xdr:spPr>
        <a:xfrm>
          <a:off x="3746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37</xdr:row>
      <xdr:rowOff>61504</xdr:rowOff>
    </xdr:to>
    <xdr:cxnSp macro="">
      <xdr:nvCxnSpPr>
        <xdr:cNvPr id="77" name="直線コネクタ 76">
          <a:extLst>
            <a:ext uri="{FF2B5EF4-FFF2-40B4-BE49-F238E27FC236}">
              <a16:creationId xmlns:a16="http://schemas.microsoft.com/office/drawing/2014/main" id="{73ABE863-088A-426E-A9D3-5E8B97B2CD1F}"/>
            </a:ext>
          </a:extLst>
        </xdr:cNvPr>
        <xdr:cNvCxnSpPr/>
      </xdr:nvCxnSpPr>
      <xdr:spPr>
        <a:xfrm>
          <a:off x="3797300" y="634310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8" name="楕円 77">
          <a:extLst>
            <a:ext uri="{FF2B5EF4-FFF2-40B4-BE49-F238E27FC236}">
              <a16:creationId xmlns:a16="http://schemas.microsoft.com/office/drawing/2014/main" id="{EC8593F4-BAC1-424E-8447-71DA95DCC5A2}"/>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170906</xdr:rowOff>
    </xdr:to>
    <xdr:cxnSp macro="">
      <xdr:nvCxnSpPr>
        <xdr:cNvPr id="79" name="直線コネクタ 78">
          <a:extLst>
            <a:ext uri="{FF2B5EF4-FFF2-40B4-BE49-F238E27FC236}">
              <a16:creationId xmlns:a16="http://schemas.microsoft.com/office/drawing/2014/main" id="{50278DD7-E99D-40E8-8F92-F64FA41CA1DC}"/>
            </a:ext>
          </a:extLst>
        </xdr:cNvPr>
        <xdr:cNvCxnSpPr/>
      </xdr:nvCxnSpPr>
      <xdr:spPr>
        <a:xfrm>
          <a:off x="2908300" y="628269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xdr:rowOff>
    </xdr:from>
    <xdr:to>
      <xdr:col>10</xdr:col>
      <xdr:colOff>165100</xdr:colOff>
      <xdr:row>36</xdr:row>
      <xdr:rowOff>102507</xdr:rowOff>
    </xdr:to>
    <xdr:sp macro="" textlink="">
      <xdr:nvSpPr>
        <xdr:cNvPr id="80" name="楕円 79">
          <a:extLst>
            <a:ext uri="{FF2B5EF4-FFF2-40B4-BE49-F238E27FC236}">
              <a16:creationId xmlns:a16="http://schemas.microsoft.com/office/drawing/2014/main" id="{3D9563CF-DF3D-458E-8DE2-051F1E7BAB87}"/>
            </a:ext>
          </a:extLst>
        </xdr:cNvPr>
        <xdr:cNvSpPr/>
      </xdr:nvSpPr>
      <xdr:spPr>
        <a:xfrm>
          <a:off x="1968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51707</xdr:rowOff>
    </xdr:from>
    <xdr:to>
      <xdr:col>15</xdr:col>
      <xdr:colOff>50800</xdr:colOff>
      <xdr:row>36</xdr:row>
      <xdr:rowOff>110490</xdr:rowOff>
    </xdr:to>
    <xdr:cxnSp macro="">
      <xdr:nvCxnSpPr>
        <xdr:cNvPr id="81" name="直線コネクタ 80">
          <a:extLst>
            <a:ext uri="{FF2B5EF4-FFF2-40B4-BE49-F238E27FC236}">
              <a16:creationId xmlns:a16="http://schemas.microsoft.com/office/drawing/2014/main" id="{2919825F-2310-4E02-B9F2-787CE26BF8F1}"/>
            </a:ext>
          </a:extLst>
        </xdr:cNvPr>
        <xdr:cNvCxnSpPr/>
      </xdr:nvCxnSpPr>
      <xdr:spPr>
        <a:xfrm>
          <a:off x="2019300" y="622390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79284</xdr:rowOff>
    </xdr:from>
    <xdr:to>
      <xdr:col>6</xdr:col>
      <xdr:colOff>38100</xdr:colOff>
      <xdr:row>36</xdr:row>
      <xdr:rowOff>9434</xdr:rowOff>
    </xdr:to>
    <xdr:sp macro="" textlink="">
      <xdr:nvSpPr>
        <xdr:cNvPr id="82" name="楕円 81">
          <a:extLst>
            <a:ext uri="{FF2B5EF4-FFF2-40B4-BE49-F238E27FC236}">
              <a16:creationId xmlns:a16="http://schemas.microsoft.com/office/drawing/2014/main" id="{CC5F336F-F8C4-44A2-A112-2C7094D777F5}"/>
            </a:ext>
          </a:extLst>
        </xdr:cNvPr>
        <xdr:cNvSpPr/>
      </xdr:nvSpPr>
      <xdr:spPr>
        <a:xfrm>
          <a:off x="107950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130084</xdr:rowOff>
    </xdr:from>
    <xdr:to>
      <xdr:col>10</xdr:col>
      <xdr:colOff>114300</xdr:colOff>
      <xdr:row>36</xdr:row>
      <xdr:rowOff>51707</xdr:rowOff>
    </xdr:to>
    <xdr:cxnSp macro="">
      <xdr:nvCxnSpPr>
        <xdr:cNvPr id="83" name="直線コネクタ 82">
          <a:extLst>
            <a:ext uri="{FF2B5EF4-FFF2-40B4-BE49-F238E27FC236}">
              <a16:creationId xmlns:a16="http://schemas.microsoft.com/office/drawing/2014/main" id="{398789C6-FF0B-4FE6-BEAD-D98C2D7970F5}"/>
            </a:ext>
          </a:extLst>
        </xdr:cNvPr>
        <xdr:cNvCxnSpPr/>
      </xdr:nvCxnSpPr>
      <xdr:spPr>
        <a:xfrm>
          <a:off x="1130300" y="613083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4" name="n_1aveValue【図書館】&#10;有形固定資産減価償却率">
          <a:extLst>
            <a:ext uri="{FF2B5EF4-FFF2-40B4-BE49-F238E27FC236}">
              <a16:creationId xmlns:a16="http://schemas.microsoft.com/office/drawing/2014/main" id="{22A0EEF6-172C-49AD-9127-AEE7A2890AFC}"/>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31585</xdr:rowOff>
    </xdr:from>
    <xdr:ext cx="405111" cy="259045"/>
    <xdr:sp macro="" textlink="">
      <xdr:nvSpPr>
        <xdr:cNvPr id="85" name="n_2aveValue【図書館】&#10;有形固定資産減価償却率">
          <a:extLst>
            <a:ext uri="{FF2B5EF4-FFF2-40B4-BE49-F238E27FC236}">
              <a16:creationId xmlns:a16="http://schemas.microsoft.com/office/drawing/2014/main" id="{A05A684A-470D-4DC8-9469-7110801B12DC}"/>
            </a:ext>
          </a:extLst>
        </xdr:cNvPr>
        <xdr:cNvSpPr txBox="1"/>
      </xdr:nvSpPr>
      <xdr:spPr>
        <a:xfrm>
          <a:off x="2705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a:extLst>
            <a:ext uri="{FF2B5EF4-FFF2-40B4-BE49-F238E27FC236}">
              <a16:creationId xmlns:a16="http://schemas.microsoft.com/office/drawing/2014/main" id="{2EEDE874-AD0B-4D8C-AD2A-1AD965D65F6A}"/>
            </a:ext>
          </a:extLst>
        </xdr:cNvPr>
        <xdr:cNvSpPr txBox="1"/>
      </xdr:nvSpPr>
      <xdr:spPr>
        <a:xfrm>
          <a:off x="1816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C57EADBB-3A67-49A9-ABE0-4408711E3076}"/>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66783</xdr:rowOff>
    </xdr:from>
    <xdr:ext cx="405111" cy="259045"/>
    <xdr:sp macro="" textlink="">
      <xdr:nvSpPr>
        <xdr:cNvPr id="88" name="n_1mainValue【図書館】&#10;有形固定資産減価償却率">
          <a:extLst>
            <a:ext uri="{FF2B5EF4-FFF2-40B4-BE49-F238E27FC236}">
              <a16:creationId xmlns:a16="http://schemas.microsoft.com/office/drawing/2014/main" id="{ECC2D530-6491-444A-B9DF-75F12869B154}"/>
            </a:ext>
          </a:extLst>
        </xdr:cNvPr>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9" name="n_2mainValue【図書館】&#10;有形固定資産減価償却率">
          <a:extLst>
            <a:ext uri="{FF2B5EF4-FFF2-40B4-BE49-F238E27FC236}">
              <a16:creationId xmlns:a16="http://schemas.microsoft.com/office/drawing/2014/main" id="{6993C1D7-E957-4336-9273-D847D26C2F65}"/>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119034</xdr:rowOff>
    </xdr:from>
    <xdr:ext cx="405111" cy="259045"/>
    <xdr:sp macro="" textlink="">
      <xdr:nvSpPr>
        <xdr:cNvPr id="90" name="n_3mainValue【図書館】&#10;有形固定資産減価償却率">
          <a:extLst>
            <a:ext uri="{FF2B5EF4-FFF2-40B4-BE49-F238E27FC236}">
              <a16:creationId xmlns:a16="http://schemas.microsoft.com/office/drawing/2014/main" id="{EDB96AAF-F9D9-497F-8C5C-335F7BFDB4CB}"/>
            </a:ext>
          </a:extLst>
        </xdr:cNvPr>
        <xdr:cNvSpPr txBox="1"/>
      </xdr:nvSpPr>
      <xdr:spPr>
        <a:xfrm>
          <a:off x="1816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25961</xdr:rowOff>
    </xdr:from>
    <xdr:ext cx="405111" cy="259045"/>
    <xdr:sp macro="" textlink="">
      <xdr:nvSpPr>
        <xdr:cNvPr id="91" name="n_4mainValue【図書館】&#10;有形固定資産減価償却率">
          <a:extLst>
            <a:ext uri="{FF2B5EF4-FFF2-40B4-BE49-F238E27FC236}">
              <a16:creationId xmlns:a16="http://schemas.microsoft.com/office/drawing/2014/main" id="{897BE82D-58E8-4027-8D13-FA5CAAF9A30A}"/>
            </a:ext>
          </a:extLst>
        </xdr:cNvPr>
        <xdr:cNvSpPr txBox="1"/>
      </xdr:nvSpPr>
      <xdr:spPr>
        <a:xfrm>
          <a:off x="9277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8546DEF-F7E6-48FD-A64E-D2C46E2693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33288B0-DA12-4619-B9B8-3E43EAD67F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BAD489E-51FE-4C3C-A6F0-D093A78C9C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9D2727A-E2B8-4B16-82DF-10FE203613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A4AAB9E-18A0-4AB7-8E9E-5072070F0EA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CAB6CDF-25F6-410B-9FDF-1E87E4E7DC9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C86A2B5-4F1E-4FB4-B11F-5FD5088C47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8BCC70D-DB49-4BF4-9F41-C4B68AD16E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97C5648-C4F8-4874-B1EA-39CDAA15E1F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CCA07C5-7FA5-459C-A8C0-F39936A5A8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A7A8AF8-FF78-428D-AB62-195EB2701E7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82E246F-50D2-4F69-AD31-3B427C45955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EC30476-C61D-493F-8851-3E849D2CAC8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69831C3-CF4D-4CA7-8E2B-4FB0435A20B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4083C68-4260-4A2D-A2B9-EB9D7850C58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0A6C954-2DFD-46F2-A13B-1639680D2F2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C528790-6D26-4E4E-9D93-CEB31F24CE2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4CEE5FF-2C35-41F6-B18F-B21627557B8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E5D4DDC-2926-43F7-83D6-A59B1D4747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4575C95-5EB2-42D6-AE6C-48949B74CA8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E1A65AC-A02E-4073-9BE7-5AA45EFFA5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F62AFED6-BCC0-418D-94D1-FE119A3F51B8}"/>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99EC376E-F5CB-4687-B7F7-C9B0DBA828E3}"/>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4C8851D-67EE-4564-ADB8-964EC3DD2025}"/>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1CA17404-6FA5-448F-9F55-BE578A172930}"/>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8A70C7E5-814D-463F-B4CD-FC5C6281ECCC}"/>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90492254-2265-45DF-9A2D-ADFA457EA72E}"/>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A5FCF08D-E90E-48E0-8E1E-2E4AEEC9A84C}"/>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79658D52-6A29-4CFE-9DDE-7A6B5AD9E218}"/>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56B8FDEB-25D2-47B5-B274-0FE6ADFADF32}"/>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9C2A77FB-7525-4CEB-84E2-659E16E43F49}"/>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334CA4E6-333B-4CC7-A313-0CF3E71183E8}"/>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EA17097-18FF-49BA-BE0D-23FF8980D0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8EC9D6-C6B7-487E-9DC3-761F435C66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B9FC8E-899F-4BDC-97CB-F28DAC4F08F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CAD57F8-7206-4A47-B984-42CEE3D2B5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BE49438-85EA-46EE-A200-AC23DD63BE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80264</xdr:rowOff>
    </xdr:from>
    <xdr:to>
      <xdr:col>55</xdr:col>
      <xdr:colOff>50800</xdr:colOff>
      <xdr:row>37</xdr:row>
      <xdr:rowOff>10414</xdr:rowOff>
    </xdr:to>
    <xdr:sp macro="" textlink="">
      <xdr:nvSpPr>
        <xdr:cNvPr id="129" name="楕円 128">
          <a:extLst>
            <a:ext uri="{FF2B5EF4-FFF2-40B4-BE49-F238E27FC236}">
              <a16:creationId xmlns:a16="http://schemas.microsoft.com/office/drawing/2014/main" id="{4B69ABF5-983C-44CC-9C3E-274011E4F982}"/>
            </a:ext>
          </a:extLst>
        </xdr:cNvPr>
        <xdr:cNvSpPr/>
      </xdr:nvSpPr>
      <xdr:spPr>
        <a:xfrm>
          <a:off x="10426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103141</xdr:rowOff>
    </xdr:from>
    <xdr:ext cx="469744" cy="259045"/>
    <xdr:sp macro="" textlink="">
      <xdr:nvSpPr>
        <xdr:cNvPr id="130" name="【図書館】&#10;一人当たり面積該当値テキスト">
          <a:extLst>
            <a:ext uri="{FF2B5EF4-FFF2-40B4-BE49-F238E27FC236}">
              <a16:creationId xmlns:a16="http://schemas.microsoft.com/office/drawing/2014/main" id="{208A21ED-918D-4094-93CA-C0C848AC749D}"/>
            </a:ext>
          </a:extLst>
        </xdr:cNvPr>
        <xdr:cNvSpPr txBox="1"/>
      </xdr:nvSpPr>
      <xdr:spPr>
        <a:xfrm>
          <a:off x="10515600"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84836</xdr:rowOff>
    </xdr:from>
    <xdr:to>
      <xdr:col>50</xdr:col>
      <xdr:colOff>165100</xdr:colOff>
      <xdr:row>37</xdr:row>
      <xdr:rowOff>14986</xdr:rowOff>
    </xdr:to>
    <xdr:sp macro="" textlink="">
      <xdr:nvSpPr>
        <xdr:cNvPr id="131" name="楕円 130">
          <a:extLst>
            <a:ext uri="{FF2B5EF4-FFF2-40B4-BE49-F238E27FC236}">
              <a16:creationId xmlns:a16="http://schemas.microsoft.com/office/drawing/2014/main" id="{4450946B-B62F-4D8D-A34F-B9933E773E3E}"/>
            </a:ext>
          </a:extLst>
        </xdr:cNvPr>
        <xdr:cNvSpPr/>
      </xdr:nvSpPr>
      <xdr:spPr>
        <a:xfrm>
          <a:off x="9588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131064</xdr:rowOff>
    </xdr:from>
    <xdr:to>
      <xdr:col>55</xdr:col>
      <xdr:colOff>0</xdr:colOff>
      <xdr:row>36</xdr:row>
      <xdr:rowOff>135636</xdr:rowOff>
    </xdr:to>
    <xdr:cxnSp macro="">
      <xdr:nvCxnSpPr>
        <xdr:cNvPr id="132" name="直線コネクタ 131">
          <a:extLst>
            <a:ext uri="{FF2B5EF4-FFF2-40B4-BE49-F238E27FC236}">
              <a16:creationId xmlns:a16="http://schemas.microsoft.com/office/drawing/2014/main" id="{00DED5B0-23A9-4EB6-8857-1635D8982E9A}"/>
            </a:ext>
          </a:extLst>
        </xdr:cNvPr>
        <xdr:cNvCxnSpPr/>
      </xdr:nvCxnSpPr>
      <xdr:spPr>
        <a:xfrm flipV="1">
          <a:off x="9639300" y="63032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84836</xdr:rowOff>
    </xdr:from>
    <xdr:to>
      <xdr:col>46</xdr:col>
      <xdr:colOff>38100</xdr:colOff>
      <xdr:row>37</xdr:row>
      <xdr:rowOff>14986</xdr:rowOff>
    </xdr:to>
    <xdr:sp macro="" textlink="">
      <xdr:nvSpPr>
        <xdr:cNvPr id="133" name="楕円 132">
          <a:extLst>
            <a:ext uri="{FF2B5EF4-FFF2-40B4-BE49-F238E27FC236}">
              <a16:creationId xmlns:a16="http://schemas.microsoft.com/office/drawing/2014/main" id="{9E1C6EDD-C44C-40FA-9015-B3DA28EA70D4}"/>
            </a:ext>
          </a:extLst>
        </xdr:cNvPr>
        <xdr:cNvSpPr/>
      </xdr:nvSpPr>
      <xdr:spPr>
        <a:xfrm>
          <a:off x="8699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135636</xdr:rowOff>
    </xdr:from>
    <xdr:to>
      <xdr:col>50</xdr:col>
      <xdr:colOff>114300</xdr:colOff>
      <xdr:row>36</xdr:row>
      <xdr:rowOff>135636</xdr:rowOff>
    </xdr:to>
    <xdr:cxnSp macro="">
      <xdr:nvCxnSpPr>
        <xdr:cNvPr id="134" name="直線コネクタ 133">
          <a:extLst>
            <a:ext uri="{FF2B5EF4-FFF2-40B4-BE49-F238E27FC236}">
              <a16:creationId xmlns:a16="http://schemas.microsoft.com/office/drawing/2014/main" id="{C0327FDF-0A20-403D-AA34-D4A5DF821A6C}"/>
            </a:ext>
          </a:extLst>
        </xdr:cNvPr>
        <xdr:cNvCxnSpPr/>
      </xdr:nvCxnSpPr>
      <xdr:spPr>
        <a:xfrm>
          <a:off x="8750300" y="6307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89408</xdr:rowOff>
    </xdr:from>
    <xdr:to>
      <xdr:col>41</xdr:col>
      <xdr:colOff>101600</xdr:colOff>
      <xdr:row>37</xdr:row>
      <xdr:rowOff>19558</xdr:rowOff>
    </xdr:to>
    <xdr:sp macro="" textlink="">
      <xdr:nvSpPr>
        <xdr:cNvPr id="135" name="楕円 134">
          <a:extLst>
            <a:ext uri="{FF2B5EF4-FFF2-40B4-BE49-F238E27FC236}">
              <a16:creationId xmlns:a16="http://schemas.microsoft.com/office/drawing/2014/main" id="{DB3C85D4-F1E7-45BB-B748-7DF9C870923B}"/>
            </a:ext>
          </a:extLst>
        </xdr:cNvPr>
        <xdr:cNvSpPr/>
      </xdr:nvSpPr>
      <xdr:spPr>
        <a:xfrm>
          <a:off x="7810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135636</xdr:rowOff>
    </xdr:from>
    <xdr:to>
      <xdr:col>45</xdr:col>
      <xdr:colOff>177800</xdr:colOff>
      <xdr:row>36</xdr:row>
      <xdr:rowOff>140208</xdr:rowOff>
    </xdr:to>
    <xdr:cxnSp macro="">
      <xdr:nvCxnSpPr>
        <xdr:cNvPr id="136" name="直線コネクタ 135">
          <a:extLst>
            <a:ext uri="{FF2B5EF4-FFF2-40B4-BE49-F238E27FC236}">
              <a16:creationId xmlns:a16="http://schemas.microsoft.com/office/drawing/2014/main" id="{3F4CAFFE-54BC-41DF-8406-D358E1AEAEF2}"/>
            </a:ext>
          </a:extLst>
        </xdr:cNvPr>
        <xdr:cNvCxnSpPr/>
      </xdr:nvCxnSpPr>
      <xdr:spPr>
        <a:xfrm flipV="1">
          <a:off x="7861300" y="63078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98552</xdr:rowOff>
    </xdr:from>
    <xdr:to>
      <xdr:col>36</xdr:col>
      <xdr:colOff>165100</xdr:colOff>
      <xdr:row>37</xdr:row>
      <xdr:rowOff>28702</xdr:rowOff>
    </xdr:to>
    <xdr:sp macro="" textlink="">
      <xdr:nvSpPr>
        <xdr:cNvPr id="137" name="楕円 136">
          <a:extLst>
            <a:ext uri="{FF2B5EF4-FFF2-40B4-BE49-F238E27FC236}">
              <a16:creationId xmlns:a16="http://schemas.microsoft.com/office/drawing/2014/main" id="{8D2A3C60-729A-40D4-B926-710E6BC2B5F9}"/>
            </a:ext>
          </a:extLst>
        </xdr:cNvPr>
        <xdr:cNvSpPr/>
      </xdr:nvSpPr>
      <xdr:spPr>
        <a:xfrm>
          <a:off x="6921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140208</xdr:rowOff>
    </xdr:from>
    <xdr:to>
      <xdr:col>41</xdr:col>
      <xdr:colOff>50800</xdr:colOff>
      <xdr:row>36</xdr:row>
      <xdr:rowOff>149352</xdr:rowOff>
    </xdr:to>
    <xdr:cxnSp macro="">
      <xdr:nvCxnSpPr>
        <xdr:cNvPr id="138" name="直線コネクタ 137">
          <a:extLst>
            <a:ext uri="{FF2B5EF4-FFF2-40B4-BE49-F238E27FC236}">
              <a16:creationId xmlns:a16="http://schemas.microsoft.com/office/drawing/2014/main" id="{DE4818C0-132F-4638-86AD-EB9CA4D1D4DF}"/>
            </a:ext>
          </a:extLst>
        </xdr:cNvPr>
        <xdr:cNvCxnSpPr/>
      </xdr:nvCxnSpPr>
      <xdr:spPr>
        <a:xfrm flipV="1">
          <a:off x="6972300" y="63124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a:extLst>
            <a:ext uri="{FF2B5EF4-FFF2-40B4-BE49-F238E27FC236}">
              <a16:creationId xmlns:a16="http://schemas.microsoft.com/office/drawing/2014/main" id="{9AD26FED-CDBC-42AB-835B-CE4356675896}"/>
            </a:ext>
          </a:extLst>
        </xdr:cNvPr>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a:extLst>
            <a:ext uri="{FF2B5EF4-FFF2-40B4-BE49-F238E27FC236}">
              <a16:creationId xmlns:a16="http://schemas.microsoft.com/office/drawing/2014/main" id="{515AD5AA-39D0-426A-B419-005066B023B7}"/>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a:extLst>
            <a:ext uri="{FF2B5EF4-FFF2-40B4-BE49-F238E27FC236}">
              <a16:creationId xmlns:a16="http://schemas.microsoft.com/office/drawing/2014/main" id="{90D691BF-005D-4E86-8E42-084E60D02A0D}"/>
            </a:ext>
          </a:extLst>
        </xdr:cNvPr>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108983</xdr:rowOff>
    </xdr:from>
    <xdr:ext cx="469744" cy="259045"/>
    <xdr:sp macro="" textlink="">
      <xdr:nvSpPr>
        <xdr:cNvPr id="142" name="n_4aveValue【図書館】&#10;一人当たり面積">
          <a:extLst>
            <a:ext uri="{FF2B5EF4-FFF2-40B4-BE49-F238E27FC236}">
              <a16:creationId xmlns:a16="http://schemas.microsoft.com/office/drawing/2014/main" id="{F5CF8C25-DBC3-414E-8142-66C66B6B984B}"/>
            </a:ext>
          </a:extLst>
        </xdr:cNvPr>
        <xdr:cNvSpPr txBox="1"/>
      </xdr:nvSpPr>
      <xdr:spPr>
        <a:xfrm>
          <a:off x="6737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31513</xdr:rowOff>
    </xdr:from>
    <xdr:ext cx="469744" cy="259045"/>
    <xdr:sp macro="" textlink="">
      <xdr:nvSpPr>
        <xdr:cNvPr id="143" name="n_1mainValue【図書館】&#10;一人当たり面積">
          <a:extLst>
            <a:ext uri="{FF2B5EF4-FFF2-40B4-BE49-F238E27FC236}">
              <a16:creationId xmlns:a16="http://schemas.microsoft.com/office/drawing/2014/main" id="{76900B63-582D-474B-9E46-6EBFF054F0BB}"/>
            </a:ext>
          </a:extLst>
        </xdr:cNvPr>
        <xdr:cNvSpPr txBox="1"/>
      </xdr:nvSpPr>
      <xdr:spPr>
        <a:xfrm>
          <a:off x="9391727" y="60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31513</xdr:rowOff>
    </xdr:from>
    <xdr:ext cx="469744" cy="259045"/>
    <xdr:sp macro="" textlink="">
      <xdr:nvSpPr>
        <xdr:cNvPr id="144" name="n_2mainValue【図書館】&#10;一人当たり面積">
          <a:extLst>
            <a:ext uri="{FF2B5EF4-FFF2-40B4-BE49-F238E27FC236}">
              <a16:creationId xmlns:a16="http://schemas.microsoft.com/office/drawing/2014/main" id="{83557CF4-2E11-4E5D-AD70-24699F65C19D}"/>
            </a:ext>
          </a:extLst>
        </xdr:cNvPr>
        <xdr:cNvSpPr txBox="1"/>
      </xdr:nvSpPr>
      <xdr:spPr>
        <a:xfrm>
          <a:off x="8515427" y="60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36085</xdr:rowOff>
    </xdr:from>
    <xdr:ext cx="469744" cy="259045"/>
    <xdr:sp macro="" textlink="">
      <xdr:nvSpPr>
        <xdr:cNvPr id="145" name="n_3mainValue【図書館】&#10;一人当たり面積">
          <a:extLst>
            <a:ext uri="{FF2B5EF4-FFF2-40B4-BE49-F238E27FC236}">
              <a16:creationId xmlns:a16="http://schemas.microsoft.com/office/drawing/2014/main" id="{667A8941-EEE6-4870-A635-8C40A245DA50}"/>
            </a:ext>
          </a:extLst>
        </xdr:cNvPr>
        <xdr:cNvSpPr txBox="1"/>
      </xdr:nvSpPr>
      <xdr:spPr>
        <a:xfrm>
          <a:off x="76264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45229</xdr:rowOff>
    </xdr:from>
    <xdr:ext cx="469744" cy="259045"/>
    <xdr:sp macro="" textlink="">
      <xdr:nvSpPr>
        <xdr:cNvPr id="146" name="n_4mainValue【図書館】&#10;一人当たり面積">
          <a:extLst>
            <a:ext uri="{FF2B5EF4-FFF2-40B4-BE49-F238E27FC236}">
              <a16:creationId xmlns:a16="http://schemas.microsoft.com/office/drawing/2014/main" id="{CCFFF29D-A1E8-456B-9176-30D3E9C3DBE6}"/>
            </a:ext>
          </a:extLst>
        </xdr:cNvPr>
        <xdr:cNvSpPr txBox="1"/>
      </xdr:nvSpPr>
      <xdr:spPr>
        <a:xfrm>
          <a:off x="673742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19A4EDC-3663-4FB4-A27E-26BDD8CD94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CB39207-C9B0-48AF-95A4-4A3167D20B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F1D53A9-DBC9-464D-8C1B-6E31708858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7A0DEA8-6A8C-49C5-883A-0A6E78D111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566A418-0A28-41B7-929A-89B628B9661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144EC1E-6403-4C57-A952-066636C129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D50D33E-AA16-4280-A387-0418E0FE40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7C4C5BA-4EFF-4276-85C1-05885964DB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E08ABDD-AF48-427D-8183-A28D244ACD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23CB128-EC02-46B1-B054-6D42EB580BD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5E0A5BF-1D66-4084-99CA-4ADF467B5B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7BD8C5D-857E-46F6-8A8E-C37EDC18AF0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AA0FB3E-68D1-46DC-8AB2-ECF60519561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13E81F0-FED9-4B83-B7F3-28206BD440C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574E102-136F-4489-B7AC-0CAE4787407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9F738C5-9D64-4031-BBCD-08E5115DABA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250E8D2-3B8B-4ABA-A6CB-7FC9F80CA1D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4EA9031-3767-4879-BE77-7D8A80D3BA5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2482D81-2578-473C-AC3C-FB259CC893B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85A1451-0BC8-4773-9100-192CAF4B27A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E36CFD1-D86E-4F51-A27C-DBE5E7512AD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8054A32-7A56-4EEA-8F52-9D5BF4898B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5FB2ACD-2404-41DF-B856-E6427EE7A0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49C69D5-DBC1-42A0-99AF-D13563A6C9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7663DDE-26C2-48F1-B03C-728A76484C86}"/>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89768D2-0F63-4756-9398-5142A6D7921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FD0134C-7036-4154-9A93-A5BEF3941B2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949EF38-0AF9-4D45-931E-8C3B33B9ADE5}"/>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1B444B55-AD04-48CD-A8F0-3B4D76880257}"/>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34EA0E5-95BF-4D8F-B6D6-BB1713ADF763}"/>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7FE457A9-1EA7-4F45-8FF2-9755C56F3EB1}"/>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33169286-A93E-4A49-9EBA-37A2A2E008D5}"/>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8E26ED2E-3BC4-44DB-84BA-104391B794D1}"/>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43D5CBF3-E976-4DA8-96BE-A784AF5ABDE9}"/>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F3ED2F73-0C58-47CC-AF60-9EBC034083AB}"/>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5AAF9F-2359-43F5-9ED0-41AEAEA5E1C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0BCE1C9-9D8B-40E2-98C0-743113274C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7BC1E38-BD92-4612-811E-1E8C948B70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DECBC9-8B5F-40F2-8699-EABC96F1869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64A9F42-CAE2-4644-A733-19CA3128E38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a:extLst>
            <a:ext uri="{FF2B5EF4-FFF2-40B4-BE49-F238E27FC236}">
              <a16:creationId xmlns:a16="http://schemas.microsoft.com/office/drawing/2014/main" id="{8D4F3D94-64AA-4AB3-866F-4583EED7A5C3}"/>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100938ED-5D61-4C10-8993-14243AE05B28}"/>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9" name="楕円 188">
          <a:extLst>
            <a:ext uri="{FF2B5EF4-FFF2-40B4-BE49-F238E27FC236}">
              <a16:creationId xmlns:a16="http://schemas.microsoft.com/office/drawing/2014/main" id="{F402509C-0695-4C3C-B512-AD888C2CB087}"/>
            </a:ext>
          </a:extLst>
        </xdr:cNvPr>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0" name="直線コネクタ 189">
          <a:extLst>
            <a:ext uri="{FF2B5EF4-FFF2-40B4-BE49-F238E27FC236}">
              <a16:creationId xmlns:a16="http://schemas.microsoft.com/office/drawing/2014/main" id="{BB2436C9-B451-461B-84F2-E6973F42B1F5}"/>
            </a:ext>
          </a:extLst>
        </xdr:cNvPr>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1" name="楕円 190">
          <a:extLst>
            <a:ext uri="{FF2B5EF4-FFF2-40B4-BE49-F238E27FC236}">
              <a16:creationId xmlns:a16="http://schemas.microsoft.com/office/drawing/2014/main" id="{DBE7935E-EDE6-466F-A924-3C0E6D0F9ABB}"/>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2" name="直線コネクタ 191">
          <a:extLst>
            <a:ext uri="{FF2B5EF4-FFF2-40B4-BE49-F238E27FC236}">
              <a16:creationId xmlns:a16="http://schemas.microsoft.com/office/drawing/2014/main" id="{101DF2C8-3B94-470F-A0D4-2ACC35D83B51}"/>
            </a:ext>
          </a:extLst>
        </xdr:cNvPr>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12065</xdr:rowOff>
    </xdr:from>
    <xdr:to>
      <xdr:col>10</xdr:col>
      <xdr:colOff>165100</xdr:colOff>
      <xdr:row>64</xdr:row>
      <xdr:rowOff>113665</xdr:rowOff>
    </xdr:to>
    <xdr:sp macro="" textlink="">
      <xdr:nvSpPr>
        <xdr:cNvPr id="193" name="楕円 192">
          <a:extLst>
            <a:ext uri="{FF2B5EF4-FFF2-40B4-BE49-F238E27FC236}">
              <a16:creationId xmlns:a16="http://schemas.microsoft.com/office/drawing/2014/main" id="{A908F4D9-25FC-4708-82CE-E271885B0791}"/>
            </a:ext>
          </a:extLst>
        </xdr:cNvPr>
        <xdr:cNvSpPr/>
      </xdr:nvSpPr>
      <xdr:spPr>
        <a:xfrm>
          <a:off x="1968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62865</xdr:rowOff>
    </xdr:from>
    <xdr:to>
      <xdr:col>15</xdr:col>
      <xdr:colOff>50800</xdr:colOff>
      <xdr:row>64</xdr:row>
      <xdr:rowOff>76200</xdr:rowOff>
    </xdr:to>
    <xdr:cxnSp macro="">
      <xdr:nvCxnSpPr>
        <xdr:cNvPr id="194" name="直線コネクタ 193">
          <a:extLst>
            <a:ext uri="{FF2B5EF4-FFF2-40B4-BE49-F238E27FC236}">
              <a16:creationId xmlns:a16="http://schemas.microsoft.com/office/drawing/2014/main" id="{F893E626-EC5E-4962-BB40-765CFAEB1EAC}"/>
            </a:ext>
          </a:extLst>
        </xdr:cNvPr>
        <xdr:cNvCxnSpPr/>
      </xdr:nvCxnSpPr>
      <xdr:spPr>
        <a:xfrm>
          <a:off x="2019300" y="110356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143510</xdr:rowOff>
    </xdr:from>
    <xdr:to>
      <xdr:col>6</xdr:col>
      <xdr:colOff>38100</xdr:colOff>
      <xdr:row>64</xdr:row>
      <xdr:rowOff>73660</xdr:rowOff>
    </xdr:to>
    <xdr:sp macro="" textlink="">
      <xdr:nvSpPr>
        <xdr:cNvPr id="195" name="楕円 194">
          <a:extLst>
            <a:ext uri="{FF2B5EF4-FFF2-40B4-BE49-F238E27FC236}">
              <a16:creationId xmlns:a16="http://schemas.microsoft.com/office/drawing/2014/main" id="{8DD8EE0F-01ED-454C-835D-89A4E8CB5516}"/>
            </a:ext>
          </a:extLst>
        </xdr:cNvPr>
        <xdr:cNvSpPr/>
      </xdr:nvSpPr>
      <xdr:spPr>
        <a:xfrm>
          <a:off x="1079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22860</xdr:rowOff>
    </xdr:from>
    <xdr:to>
      <xdr:col>10</xdr:col>
      <xdr:colOff>114300</xdr:colOff>
      <xdr:row>64</xdr:row>
      <xdr:rowOff>62865</xdr:rowOff>
    </xdr:to>
    <xdr:cxnSp macro="">
      <xdr:nvCxnSpPr>
        <xdr:cNvPr id="196" name="直線コネクタ 195">
          <a:extLst>
            <a:ext uri="{FF2B5EF4-FFF2-40B4-BE49-F238E27FC236}">
              <a16:creationId xmlns:a16="http://schemas.microsoft.com/office/drawing/2014/main" id="{CD476D54-8C1B-4498-A63B-2BD0D6ECA0D4}"/>
            </a:ext>
          </a:extLst>
        </xdr:cNvPr>
        <xdr:cNvCxnSpPr/>
      </xdr:nvCxnSpPr>
      <xdr:spPr>
        <a:xfrm>
          <a:off x="1130300" y="109956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11813930-4D18-4567-B416-F008D854458D}"/>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8C51AF48-79B0-4AFA-B841-C91170B854F9}"/>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a:extLst>
            <a:ext uri="{FF2B5EF4-FFF2-40B4-BE49-F238E27FC236}">
              <a16:creationId xmlns:a16="http://schemas.microsoft.com/office/drawing/2014/main" id="{0D625373-F864-4337-A7FB-760006FB14D9}"/>
            </a:ext>
          </a:extLst>
        </xdr:cNvPr>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7C9A3138-7C48-4C8E-AB8D-734EE631DEEB}"/>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1" name="n_1mainValue【体育館・プール】&#10;有形固定資産減価償却率">
          <a:extLst>
            <a:ext uri="{FF2B5EF4-FFF2-40B4-BE49-F238E27FC236}">
              <a16:creationId xmlns:a16="http://schemas.microsoft.com/office/drawing/2014/main" id="{61F1143F-1D4B-4C78-BDBB-2D044D37E5BC}"/>
            </a:ext>
          </a:extLst>
        </xdr:cNvPr>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2" name="n_2mainValue【体育館・プール】&#10;有形固定資産減価償却率">
          <a:extLst>
            <a:ext uri="{FF2B5EF4-FFF2-40B4-BE49-F238E27FC236}">
              <a16:creationId xmlns:a16="http://schemas.microsoft.com/office/drawing/2014/main" id="{1388CF5F-D822-4430-9182-8CEA4A638F47}"/>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104792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526DE1F-052D-44F1-A926-ADA113DE776F}"/>
            </a:ext>
          </a:extLst>
        </xdr:cNvPr>
        <xdr:cNvSpPr txBox="1"/>
      </xdr:nvSpPr>
      <xdr:spPr>
        <a:xfrm>
          <a:off x="1816744" y="1107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64787</xdr:rowOff>
    </xdr:from>
    <xdr:ext cx="405111" cy="259045"/>
    <xdr:sp macro="" textlink="">
      <xdr:nvSpPr>
        <xdr:cNvPr id="204" name="n_4mainValue【体育館・プール】&#10;有形固定資産減価償却率">
          <a:extLst>
            <a:ext uri="{FF2B5EF4-FFF2-40B4-BE49-F238E27FC236}">
              <a16:creationId xmlns:a16="http://schemas.microsoft.com/office/drawing/2014/main" id="{235288F5-801F-4632-ADCC-23A6916BBE77}"/>
            </a:ext>
          </a:extLst>
        </xdr:cNvPr>
        <xdr:cNvSpPr txBox="1"/>
      </xdr:nvSpPr>
      <xdr:spPr>
        <a:xfrm>
          <a:off x="927744" y="1103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3AA2AFD-CCE4-4174-8065-1E8A4D0AC0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78620B0-76E5-417B-9BA1-8BD220C092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989B1C3-1E20-422B-A70A-AE2439ED9C9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A580941-D8CF-4582-92A3-03D03EEC92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74AA0AC-270F-4A95-BCE3-0751394B64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FC7FBAE-444B-4BBB-959A-82A7B3E9A5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E5B99FC-ABD8-4633-8E54-EE8B6BECB68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F56A341-5316-4E82-83E5-733F12C2B05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71207BA-467B-40A8-AB9B-1BABB86FC06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DF11772-77F7-438C-B369-E1AE113B9F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FCE250E-A681-4136-A47E-F65BA1FEC88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AFD0A79-EA57-4F9F-933E-9E76E925081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995964D-C7B2-4A9D-9F34-FD7FDE5A9A8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36C4532-14E8-483A-A32F-9E5B815538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81F155C-0259-47FB-BBB1-F498883CC2F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FF7EB73-FD75-4677-8F5E-7E7DB8B76B3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67067FB-CFC5-42EE-8C1E-4B23664676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1270CB8-FA98-441E-A559-EDBFFEED5F5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D99D99E-90E8-4CE3-AE87-4CAB87F43FE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77EB281-5A2E-4F4C-BA72-93F18C3B4A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26CA2FA-8DF7-4B39-A1CF-531CE1BAE4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B7C59E8-5FE2-4F4F-8E7E-38CC288B539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712DF81-6ECB-4A6C-B07B-38AEF8C997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3504CF31-EBA2-4F5A-90E2-C4EDE0AD1427}"/>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73A21E62-A774-4185-9E4E-E928689BA402}"/>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449CA102-7890-44E3-BA09-E54F26F531CA}"/>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9097D6BB-DDBB-4657-9D97-7D9D95ECCD69}"/>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8AAD6623-9EAB-4C66-BAAB-20C1FB00EF6E}"/>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33" name="【体育館・プール】&#10;一人当たり面積平均値テキスト">
          <a:extLst>
            <a:ext uri="{FF2B5EF4-FFF2-40B4-BE49-F238E27FC236}">
              <a16:creationId xmlns:a16="http://schemas.microsoft.com/office/drawing/2014/main" id="{98EB604E-D094-40B9-B2E4-C2106FAF1A06}"/>
            </a:ext>
          </a:extLst>
        </xdr:cNvPr>
        <xdr:cNvSpPr txBox="1"/>
      </xdr:nvSpPr>
      <xdr:spPr>
        <a:xfrm>
          <a:off x="10515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F097CFB1-23EB-410B-B334-68D95D0D079C}"/>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C4358C61-ACD6-4F74-94BB-966ADF0C2E17}"/>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B9281ACC-BBD0-4AF1-BD2F-686381C5B5D4}"/>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952E1AFF-B028-4D72-9333-4EE767DC372F}"/>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E02C7CDE-E351-490E-96F8-C2DFEE004D7A}"/>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005A78-B842-4A1D-81C3-1DFD5D0551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691AB34-C1A2-4B5A-94C5-5FB63747729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E506DA8-2B88-4D88-827F-A5ECC761B8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F389744-3E75-45FE-B226-7F0502594A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E603A89-AFA7-4198-83C3-80F035EC74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68834</xdr:rowOff>
    </xdr:from>
    <xdr:to>
      <xdr:col>55</xdr:col>
      <xdr:colOff>50800</xdr:colOff>
      <xdr:row>61</xdr:row>
      <xdr:rowOff>170434</xdr:rowOff>
    </xdr:to>
    <xdr:sp macro="" textlink="">
      <xdr:nvSpPr>
        <xdr:cNvPr id="244" name="楕円 243">
          <a:extLst>
            <a:ext uri="{FF2B5EF4-FFF2-40B4-BE49-F238E27FC236}">
              <a16:creationId xmlns:a16="http://schemas.microsoft.com/office/drawing/2014/main" id="{D8FE4D85-06B2-41CB-BFF8-4C1499881456}"/>
            </a:ext>
          </a:extLst>
        </xdr:cNvPr>
        <xdr:cNvSpPr/>
      </xdr:nvSpPr>
      <xdr:spPr>
        <a:xfrm>
          <a:off x="10426700" y="10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91711</xdr:rowOff>
    </xdr:from>
    <xdr:ext cx="469744" cy="259045"/>
    <xdr:sp macro="" textlink="">
      <xdr:nvSpPr>
        <xdr:cNvPr id="245" name="【体育館・プール】&#10;一人当たり面積該当値テキスト">
          <a:extLst>
            <a:ext uri="{FF2B5EF4-FFF2-40B4-BE49-F238E27FC236}">
              <a16:creationId xmlns:a16="http://schemas.microsoft.com/office/drawing/2014/main" id="{5FF43617-376C-4875-AB77-0BA2AD4B447F}"/>
            </a:ext>
          </a:extLst>
        </xdr:cNvPr>
        <xdr:cNvSpPr txBox="1"/>
      </xdr:nvSpPr>
      <xdr:spPr>
        <a:xfrm>
          <a:off x="10515600" y="1037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71120</xdr:rowOff>
    </xdr:from>
    <xdr:to>
      <xdr:col>50</xdr:col>
      <xdr:colOff>165100</xdr:colOff>
      <xdr:row>62</xdr:row>
      <xdr:rowOff>1270</xdr:rowOff>
    </xdr:to>
    <xdr:sp macro="" textlink="">
      <xdr:nvSpPr>
        <xdr:cNvPr id="246" name="楕円 245">
          <a:extLst>
            <a:ext uri="{FF2B5EF4-FFF2-40B4-BE49-F238E27FC236}">
              <a16:creationId xmlns:a16="http://schemas.microsoft.com/office/drawing/2014/main" id="{075112A4-AC39-4524-8DCA-8D4C83105A1E}"/>
            </a:ext>
          </a:extLst>
        </xdr:cNvPr>
        <xdr:cNvSpPr/>
      </xdr:nvSpPr>
      <xdr:spPr>
        <a:xfrm>
          <a:off x="9588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119634</xdr:rowOff>
    </xdr:from>
    <xdr:to>
      <xdr:col>55</xdr:col>
      <xdr:colOff>0</xdr:colOff>
      <xdr:row>61</xdr:row>
      <xdr:rowOff>121920</xdr:rowOff>
    </xdr:to>
    <xdr:cxnSp macro="">
      <xdr:nvCxnSpPr>
        <xdr:cNvPr id="247" name="直線コネクタ 246">
          <a:extLst>
            <a:ext uri="{FF2B5EF4-FFF2-40B4-BE49-F238E27FC236}">
              <a16:creationId xmlns:a16="http://schemas.microsoft.com/office/drawing/2014/main" id="{D83C25FB-99A4-40F2-B4A7-52B30A8449AA}"/>
            </a:ext>
          </a:extLst>
        </xdr:cNvPr>
        <xdr:cNvCxnSpPr/>
      </xdr:nvCxnSpPr>
      <xdr:spPr>
        <a:xfrm flipV="1">
          <a:off x="9639300" y="105780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70358</xdr:rowOff>
    </xdr:from>
    <xdr:to>
      <xdr:col>46</xdr:col>
      <xdr:colOff>38100</xdr:colOff>
      <xdr:row>62</xdr:row>
      <xdr:rowOff>508</xdr:rowOff>
    </xdr:to>
    <xdr:sp macro="" textlink="">
      <xdr:nvSpPr>
        <xdr:cNvPr id="248" name="楕円 247">
          <a:extLst>
            <a:ext uri="{FF2B5EF4-FFF2-40B4-BE49-F238E27FC236}">
              <a16:creationId xmlns:a16="http://schemas.microsoft.com/office/drawing/2014/main" id="{CAAD548B-6BC5-4506-B9BC-96E89960A228}"/>
            </a:ext>
          </a:extLst>
        </xdr:cNvPr>
        <xdr:cNvSpPr/>
      </xdr:nvSpPr>
      <xdr:spPr>
        <a:xfrm>
          <a:off x="8699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121158</xdr:rowOff>
    </xdr:from>
    <xdr:to>
      <xdr:col>50</xdr:col>
      <xdr:colOff>114300</xdr:colOff>
      <xdr:row>61</xdr:row>
      <xdr:rowOff>121920</xdr:rowOff>
    </xdr:to>
    <xdr:cxnSp macro="">
      <xdr:nvCxnSpPr>
        <xdr:cNvPr id="249" name="直線コネクタ 248">
          <a:extLst>
            <a:ext uri="{FF2B5EF4-FFF2-40B4-BE49-F238E27FC236}">
              <a16:creationId xmlns:a16="http://schemas.microsoft.com/office/drawing/2014/main" id="{7F5BCA80-1123-49DB-9DEB-918D988326D4}"/>
            </a:ext>
          </a:extLst>
        </xdr:cNvPr>
        <xdr:cNvCxnSpPr/>
      </xdr:nvCxnSpPr>
      <xdr:spPr>
        <a:xfrm>
          <a:off x="8750300" y="105796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72644</xdr:rowOff>
    </xdr:from>
    <xdr:to>
      <xdr:col>41</xdr:col>
      <xdr:colOff>101600</xdr:colOff>
      <xdr:row>62</xdr:row>
      <xdr:rowOff>2794</xdr:rowOff>
    </xdr:to>
    <xdr:sp macro="" textlink="">
      <xdr:nvSpPr>
        <xdr:cNvPr id="250" name="楕円 249">
          <a:extLst>
            <a:ext uri="{FF2B5EF4-FFF2-40B4-BE49-F238E27FC236}">
              <a16:creationId xmlns:a16="http://schemas.microsoft.com/office/drawing/2014/main" id="{2DA187A8-6581-401B-8EF2-6F92CCE56831}"/>
            </a:ext>
          </a:extLst>
        </xdr:cNvPr>
        <xdr:cNvSpPr/>
      </xdr:nvSpPr>
      <xdr:spPr>
        <a:xfrm>
          <a:off x="7810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121158</xdr:rowOff>
    </xdr:from>
    <xdr:to>
      <xdr:col>45</xdr:col>
      <xdr:colOff>177800</xdr:colOff>
      <xdr:row>61</xdr:row>
      <xdr:rowOff>123444</xdr:rowOff>
    </xdr:to>
    <xdr:cxnSp macro="">
      <xdr:nvCxnSpPr>
        <xdr:cNvPr id="251" name="直線コネクタ 250">
          <a:extLst>
            <a:ext uri="{FF2B5EF4-FFF2-40B4-BE49-F238E27FC236}">
              <a16:creationId xmlns:a16="http://schemas.microsoft.com/office/drawing/2014/main" id="{D83F82A1-98F8-4165-A28C-9E529268EF85}"/>
            </a:ext>
          </a:extLst>
        </xdr:cNvPr>
        <xdr:cNvCxnSpPr/>
      </xdr:nvCxnSpPr>
      <xdr:spPr>
        <a:xfrm flipV="1">
          <a:off x="7861300" y="105796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77978</xdr:rowOff>
    </xdr:from>
    <xdr:to>
      <xdr:col>36</xdr:col>
      <xdr:colOff>165100</xdr:colOff>
      <xdr:row>62</xdr:row>
      <xdr:rowOff>8128</xdr:rowOff>
    </xdr:to>
    <xdr:sp macro="" textlink="">
      <xdr:nvSpPr>
        <xdr:cNvPr id="252" name="楕円 251">
          <a:extLst>
            <a:ext uri="{FF2B5EF4-FFF2-40B4-BE49-F238E27FC236}">
              <a16:creationId xmlns:a16="http://schemas.microsoft.com/office/drawing/2014/main" id="{19671DFD-23DD-4F8D-BAC5-DEE5E5FEDB6C}"/>
            </a:ext>
          </a:extLst>
        </xdr:cNvPr>
        <xdr:cNvSpPr/>
      </xdr:nvSpPr>
      <xdr:spPr>
        <a:xfrm>
          <a:off x="6921500" y="105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123444</xdr:rowOff>
    </xdr:from>
    <xdr:to>
      <xdr:col>41</xdr:col>
      <xdr:colOff>50800</xdr:colOff>
      <xdr:row>61</xdr:row>
      <xdr:rowOff>128778</xdr:rowOff>
    </xdr:to>
    <xdr:cxnSp macro="">
      <xdr:nvCxnSpPr>
        <xdr:cNvPr id="253" name="直線コネクタ 252">
          <a:extLst>
            <a:ext uri="{FF2B5EF4-FFF2-40B4-BE49-F238E27FC236}">
              <a16:creationId xmlns:a16="http://schemas.microsoft.com/office/drawing/2014/main" id="{7585CC48-8430-4B1E-A99A-0B940416EFFE}"/>
            </a:ext>
          </a:extLst>
        </xdr:cNvPr>
        <xdr:cNvCxnSpPr/>
      </xdr:nvCxnSpPr>
      <xdr:spPr>
        <a:xfrm flipV="1">
          <a:off x="6972300" y="1058189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E59F421D-742C-4637-9C4C-BABB1DF1B7D3}"/>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30401E74-A476-4D43-99FE-263BA3B31495}"/>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150893</xdr:rowOff>
    </xdr:from>
    <xdr:ext cx="469744" cy="259045"/>
    <xdr:sp macro="" textlink="">
      <xdr:nvSpPr>
        <xdr:cNvPr id="256" name="n_3aveValue【体育館・プール】&#10;一人当たり面積">
          <a:extLst>
            <a:ext uri="{FF2B5EF4-FFF2-40B4-BE49-F238E27FC236}">
              <a16:creationId xmlns:a16="http://schemas.microsoft.com/office/drawing/2014/main" id="{835131AC-D1E3-430E-ADA5-FDE68967350F}"/>
            </a:ext>
          </a:extLst>
        </xdr:cNvPr>
        <xdr:cNvSpPr txBox="1"/>
      </xdr:nvSpPr>
      <xdr:spPr>
        <a:xfrm>
          <a:off x="7626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57" name="n_4aveValue【体育館・プール】&#10;一人当たり面積">
          <a:extLst>
            <a:ext uri="{FF2B5EF4-FFF2-40B4-BE49-F238E27FC236}">
              <a16:creationId xmlns:a16="http://schemas.microsoft.com/office/drawing/2014/main" id="{CEAE2087-96DE-4CB1-A494-F07B35D399DD}"/>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17797</xdr:rowOff>
    </xdr:from>
    <xdr:ext cx="469744" cy="259045"/>
    <xdr:sp macro="" textlink="">
      <xdr:nvSpPr>
        <xdr:cNvPr id="258" name="n_1mainValue【体育館・プール】&#10;一人当たり面積">
          <a:extLst>
            <a:ext uri="{FF2B5EF4-FFF2-40B4-BE49-F238E27FC236}">
              <a16:creationId xmlns:a16="http://schemas.microsoft.com/office/drawing/2014/main" id="{6B3CD69E-AE0B-4A4B-AB3C-156534B6555B}"/>
            </a:ext>
          </a:extLst>
        </xdr:cNvPr>
        <xdr:cNvSpPr txBox="1"/>
      </xdr:nvSpPr>
      <xdr:spPr>
        <a:xfrm>
          <a:off x="93917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59" name="n_2mainValue【体育館・プール】&#10;一人当たり面積">
          <a:extLst>
            <a:ext uri="{FF2B5EF4-FFF2-40B4-BE49-F238E27FC236}">
              <a16:creationId xmlns:a16="http://schemas.microsoft.com/office/drawing/2014/main" id="{0F7612E1-4068-41FC-8B61-50E2360F04D1}"/>
            </a:ext>
          </a:extLst>
        </xdr:cNvPr>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19321</xdr:rowOff>
    </xdr:from>
    <xdr:ext cx="469744" cy="259045"/>
    <xdr:sp macro="" textlink="">
      <xdr:nvSpPr>
        <xdr:cNvPr id="260" name="n_3mainValue【体育館・プール】&#10;一人当たり面積">
          <a:extLst>
            <a:ext uri="{FF2B5EF4-FFF2-40B4-BE49-F238E27FC236}">
              <a16:creationId xmlns:a16="http://schemas.microsoft.com/office/drawing/2014/main" id="{533353FC-91C6-4D33-8ACA-16931D64B957}"/>
            </a:ext>
          </a:extLst>
        </xdr:cNvPr>
        <xdr:cNvSpPr txBox="1"/>
      </xdr:nvSpPr>
      <xdr:spPr>
        <a:xfrm>
          <a:off x="7626427"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24655</xdr:rowOff>
    </xdr:from>
    <xdr:ext cx="469744" cy="259045"/>
    <xdr:sp macro="" textlink="">
      <xdr:nvSpPr>
        <xdr:cNvPr id="261" name="n_4mainValue【体育館・プール】&#10;一人当たり面積">
          <a:extLst>
            <a:ext uri="{FF2B5EF4-FFF2-40B4-BE49-F238E27FC236}">
              <a16:creationId xmlns:a16="http://schemas.microsoft.com/office/drawing/2014/main" id="{F56179D2-74EF-4214-9462-21E80563C692}"/>
            </a:ext>
          </a:extLst>
        </xdr:cNvPr>
        <xdr:cNvSpPr txBox="1"/>
      </xdr:nvSpPr>
      <xdr:spPr>
        <a:xfrm>
          <a:off x="6737427" y="103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BD37B5E-1B4A-4640-8826-BC0FDC6BF5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3A97029-A853-450E-825C-CB4FD75F581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4B8A758-4A14-4458-AF73-5577641C12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16F9EF3-1FE6-449E-A2E7-05A5EE1064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C062601-94B4-4DE1-807E-ABBD51C3EB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27836F9-3ED9-4CD9-807E-6036676575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1AB756A-F80C-4B8F-AA65-EE4A4F748D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76177E0-545A-46D8-8A26-C141DA9585E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2408A15-839A-48FB-81B5-F0B025A971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20FF03E4-5E10-4D1C-B91A-D111DFBE33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9C47BAC3-2D37-4AC3-85FE-FC5F33D0EA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DFAAB924-A85F-4925-903E-4A7F964888B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E66F938E-865D-4F13-B751-1B6F475398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5C87A6D2-2975-46AD-8E78-FB488AB7AD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EF049D90-9CBF-490C-9402-457B6184E4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EB16AAF7-7E41-409A-9478-710244A69FF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32D6F4D4-07E9-425C-B11B-972DAC0C8D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E25BEB38-F116-4CE0-B9E6-D42A98BA4A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7CA174F2-E93C-4447-B2D7-5847980C80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6920417A-1604-4A9C-A019-C7FF70C63E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A70E0CB3-BA01-4AF1-9F09-ED2F1A279AB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EE2A1604-4FD0-4686-AA45-D74C7776500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D1E58596-14B1-4C79-AF18-5395B481F1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832E241A-90F2-4E37-B2B1-4D99494CCA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60D9022F-C5B8-4F6D-B0E6-2CA6A3048C6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FA5FDE27-00E7-4109-A5CE-B4B611BA43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AFEDBAFA-FE02-46C7-9CA2-A5625FBF7C6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70E923A4-7E7C-4CB3-A1A0-2A2B5C712C3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FE16B546-9530-4014-A926-17B4FBF22ED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A3EDD85A-7539-43CD-93CE-1B930583B13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81D51B9A-9439-46FA-BF2B-74843B6A99E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D65F45F6-B9BA-400A-AE11-AFF68F15751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756FB8C3-2957-4AF4-BFF0-909CAA62D64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585E5569-8B69-4921-B241-33342F732D5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F97E1EAC-467C-4E6A-93F3-0309E14BE45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94B54221-F1AD-458F-85D6-AD8DFE4E99A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9E31979E-143B-4E29-B740-5774934FB21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D53BFDF7-CCF1-4866-BF2C-25BED13485E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97CFA775-CB42-4977-B35A-266EC59C886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973A8A29-3D8F-4AB4-B6E6-CC8D088AB3C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96DECB13-AEAC-4541-BE0D-1EF81C69C37C}"/>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7E01E329-FFE7-4C94-A69D-3683B548B21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02710DA1-55C2-4312-B297-F6C46045578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C66143A4-D6EE-4333-9283-38BC44C37EE5}"/>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06" name="直線コネクタ 305">
          <a:extLst>
            <a:ext uri="{FF2B5EF4-FFF2-40B4-BE49-F238E27FC236}">
              <a16:creationId xmlns:a16="http://schemas.microsoft.com/office/drawing/2014/main" id="{C252A42E-8582-488F-A480-443059814D5A}"/>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B8ACC287-6B3F-42BC-A4E3-75B171FC3788}"/>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8" name="フローチャート: 判断 307">
          <a:extLst>
            <a:ext uri="{FF2B5EF4-FFF2-40B4-BE49-F238E27FC236}">
              <a16:creationId xmlns:a16="http://schemas.microsoft.com/office/drawing/2014/main" id="{1D7F8313-0170-4A3B-A6F3-D2FCDD44E674}"/>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09" name="フローチャート: 判断 308">
          <a:extLst>
            <a:ext uri="{FF2B5EF4-FFF2-40B4-BE49-F238E27FC236}">
              <a16:creationId xmlns:a16="http://schemas.microsoft.com/office/drawing/2014/main" id="{D354FEF1-D870-4301-9B04-26F27C79FA47}"/>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10" name="フローチャート: 判断 309">
          <a:extLst>
            <a:ext uri="{FF2B5EF4-FFF2-40B4-BE49-F238E27FC236}">
              <a16:creationId xmlns:a16="http://schemas.microsoft.com/office/drawing/2014/main" id="{2EB88176-D944-4DB3-B53B-6C022AB0CB22}"/>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311" name="フローチャート: 判断 310">
          <a:extLst>
            <a:ext uri="{FF2B5EF4-FFF2-40B4-BE49-F238E27FC236}">
              <a16:creationId xmlns:a16="http://schemas.microsoft.com/office/drawing/2014/main" id="{10512F28-84E9-4C0A-AACE-8C7E80AA7BF8}"/>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12" name="フローチャート: 判断 311">
          <a:extLst>
            <a:ext uri="{FF2B5EF4-FFF2-40B4-BE49-F238E27FC236}">
              <a16:creationId xmlns:a16="http://schemas.microsoft.com/office/drawing/2014/main" id="{54C43FDC-3CAD-4114-ADC1-20B21D576841}"/>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C0CEEC58-F725-438B-A645-80A106DCC86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65F9156B-6F92-4375-AB20-8F122FAA179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5E5A2EB-519E-4F38-BB05-0FCFD2AF6F9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1C80D58-D25E-4258-B04D-5D6A34B5DC2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BB84FDD4-7AC6-4A01-ACF0-36CE9C9FCD7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18" name="楕円 317">
          <a:extLst>
            <a:ext uri="{FF2B5EF4-FFF2-40B4-BE49-F238E27FC236}">
              <a16:creationId xmlns:a16="http://schemas.microsoft.com/office/drawing/2014/main" id="{E7F320B7-6142-4838-8A22-11CA4FF89D84}"/>
            </a:ext>
          </a:extLst>
        </xdr:cNvPr>
        <xdr:cNvSpPr/>
      </xdr:nvSpPr>
      <xdr:spPr>
        <a:xfrm>
          <a:off x="4584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34F71E9-7F50-4FE5-9EBE-8787A2A731B6}"/>
            </a:ext>
          </a:extLst>
        </xdr:cNvPr>
        <xdr:cNvSpPr txBox="1"/>
      </xdr:nvSpPr>
      <xdr:spPr>
        <a:xfrm>
          <a:off x="4673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4445</xdr:rowOff>
    </xdr:from>
    <xdr:to>
      <xdr:col>20</xdr:col>
      <xdr:colOff>38100</xdr:colOff>
      <xdr:row>105</xdr:row>
      <xdr:rowOff>106045</xdr:rowOff>
    </xdr:to>
    <xdr:sp macro="" textlink="">
      <xdr:nvSpPr>
        <xdr:cNvPr id="320" name="楕円 319">
          <a:extLst>
            <a:ext uri="{FF2B5EF4-FFF2-40B4-BE49-F238E27FC236}">
              <a16:creationId xmlns:a16="http://schemas.microsoft.com/office/drawing/2014/main" id="{6FA4FA4B-271A-4DA3-A915-05758D1B77A7}"/>
            </a:ext>
          </a:extLst>
        </xdr:cNvPr>
        <xdr:cNvSpPr/>
      </xdr:nvSpPr>
      <xdr:spPr>
        <a:xfrm>
          <a:off x="3746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55245</xdr:rowOff>
    </xdr:from>
    <xdr:to>
      <xdr:col>24</xdr:col>
      <xdr:colOff>63500</xdr:colOff>
      <xdr:row>105</xdr:row>
      <xdr:rowOff>72389</xdr:rowOff>
    </xdr:to>
    <xdr:cxnSp macro="">
      <xdr:nvCxnSpPr>
        <xdr:cNvPr id="321" name="直線コネクタ 320">
          <a:extLst>
            <a:ext uri="{FF2B5EF4-FFF2-40B4-BE49-F238E27FC236}">
              <a16:creationId xmlns:a16="http://schemas.microsoft.com/office/drawing/2014/main" id="{8016483F-0226-4FD5-926A-9EA3F0E54659}"/>
            </a:ext>
          </a:extLst>
        </xdr:cNvPr>
        <xdr:cNvCxnSpPr/>
      </xdr:nvCxnSpPr>
      <xdr:spPr>
        <a:xfrm>
          <a:off x="3797300" y="180574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107314</xdr:rowOff>
    </xdr:from>
    <xdr:to>
      <xdr:col>15</xdr:col>
      <xdr:colOff>101600</xdr:colOff>
      <xdr:row>105</xdr:row>
      <xdr:rowOff>37464</xdr:rowOff>
    </xdr:to>
    <xdr:sp macro="" textlink="">
      <xdr:nvSpPr>
        <xdr:cNvPr id="322" name="楕円 321">
          <a:extLst>
            <a:ext uri="{FF2B5EF4-FFF2-40B4-BE49-F238E27FC236}">
              <a16:creationId xmlns:a16="http://schemas.microsoft.com/office/drawing/2014/main" id="{56593305-5F09-4FFB-9D2D-2348677EFF42}"/>
            </a:ext>
          </a:extLst>
        </xdr:cNvPr>
        <xdr:cNvSpPr/>
      </xdr:nvSpPr>
      <xdr:spPr>
        <a:xfrm>
          <a:off x="2857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158114</xdr:rowOff>
    </xdr:from>
    <xdr:to>
      <xdr:col>19</xdr:col>
      <xdr:colOff>177800</xdr:colOff>
      <xdr:row>105</xdr:row>
      <xdr:rowOff>55245</xdr:rowOff>
    </xdr:to>
    <xdr:cxnSp macro="">
      <xdr:nvCxnSpPr>
        <xdr:cNvPr id="323" name="直線コネクタ 322">
          <a:extLst>
            <a:ext uri="{FF2B5EF4-FFF2-40B4-BE49-F238E27FC236}">
              <a16:creationId xmlns:a16="http://schemas.microsoft.com/office/drawing/2014/main" id="{2BEA5559-FB1A-4DC4-8966-56B40D0C084D}"/>
            </a:ext>
          </a:extLst>
        </xdr:cNvPr>
        <xdr:cNvCxnSpPr/>
      </xdr:nvCxnSpPr>
      <xdr:spPr>
        <a:xfrm>
          <a:off x="2908300" y="179889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69214</xdr:rowOff>
    </xdr:from>
    <xdr:to>
      <xdr:col>10</xdr:col>
      <xdr:colOff>165100</xdr:colOff>
      <xdr:row>104</xdr:row>
      <xdr:rowOff>170814</xdr:rowOff>
    </xdr:to>
    <xdr:sp macro="" textlink="">
      <xdr:nvSpPr>
        <xdr:cNvPr id="324" name="楕円 323">
          <a:extLst>
            <a:ext uri="{FF2B5EF4-FFF2-40B4-BE49-F238E27FC236}">
              <a16:creationId xmlns:a16="http://schemas.microsoft.com/office/drawing/2014/main" id="{92390E5E-FA17-442F-8ADF-193C924F9E1D}"/>
            </a:ext>
          </a:extLst>
        </xdr:cNvPr>
        <xdr:cNvSpPr/>
      </xdr:nvSpPr>
      <xdr:spPr>
        <a:xfrm>
          <a:off x="1968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120014</xdr:rowOff>
    </xdr:from>
    <xdr:to>
      <xdr:col>15</xdr:col>
      <xdr:colOff>50800</xdr:colOff>
      <xdr:row>104</xdr:row>
      <xdr:rowOff>158114</xdr:rowOff>
    </xdr:to>
    <xdr:cxnSp macro="">
      <xdr:nvCxnSpPr>
        <xdr:cNvPr id="325" name="直線コネクタ 324">
          <a:extLst>
            <a:ext uri="{FF2B5EF4-FFF2-40B4-BE49-F238E27FC236}">
              <a16:creationId xmlns:a16="http://schemas.microsoft.com/office/drawing/2014/main" id="{9DB86339-CE84-4221-AF20-0198C3E69B1D}"/>
            </a:ext>
          </a:extLst>
        </xdr:cNvPr>
        <xdr:cNvCxnSpPr/>
      </xdr:nvCxnSpPr>
      <xdr:spPr>
        <a:xfrm>
          <a:off x="2019300" y="17950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40639</xdr:rowOff>
    </xdr:from>
    <xdr:to>
      <xdr:col>6</xdr:col>
      <xdr:colOff>38100</xdr:colOff>
      <xdr:row>104</xdr:row>
      <xdr:rowOff>142239</xdr:rowOff>
    </xdr:to>
    <xdr:sp macro="" textlink="">
      <xdr:nvSpPr>
        <xdr:cNvPr id="326" name="楕円 325">
          <a:extLst>
            <a:ext uri="{FF2B5EF4-FFF2-40B4-BE49-F238E27FC236}">
              <a16:creationId xmlns:a16="http://schemas.microsoft.com/office/drawing/2014/main" id="{614607B6-8F22-44A4-A584-37BDD234F8C4}"/>
            </a:ext>
          </a:extLst>
        </xdr:cNvPr>
        <xdr:cNvSpPr/>
      </xdr:nvSpPr>
      <xdr:spPr>
        <a:xfrm>
          <a:off x="1079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91439</xdr:rowOff>
    </xdr:from>
    <xdr:to>
      <xdr:col>10</xdr:col>
      <xdr:colOff>114300</xdr:colOff>
      <xdr:row>104</xdr:row>
      <xdr:rowOff>120014</xdr:rowOff>
    </xdr:to>
    <xdr:cxnSp macro="">
      <xdr:nvCxnSpPr>
        <xdr:cNvPr id="327" name="直線コネクタ 326">
          <a:extLst>
            <a:ext uri="{FF2B5EF4-FFF2-40B4-BE49-F238E27FC236}">
              <a16:creationId xmlns:a16="http://schemas.microsoft.com/office/drawing/2014/main" id="{7F25B490-3D7E-4D6F-9E16-38834E4DF368}"/>
            </a:ext>
          </a:extLst>
        </xdr:cNvPr>
        <xdr:cNvCxnSpPr/>
      </xdr:nvCxnSpPr>
      <xdr:spPr>
        <a:xfrm>
          <a:off x="1130300" y="179222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132097</xdr:rowOff>
    </xdr:from>
    <xdr:ext cx="405111" cy="259045"/>
    <xdr:sp macro="" textlink="">
      <xdr:nvSpPr>
        <xdr:cNvPr id="328" name="n_1aveValue【市民会館】&#10;有形固定資産減価償却率">
          <a:extLst>
            <a:ext uri="{FF2B5EF4-FFF2-40B4-BE49-F238E27FC236}">
              <a16:creationId xmlns:a16="http://schemas.microsoft.com/office/drawing/2014/main" id="{A8F6316A-6B6E-4FAA-AC58-D8F4C101DA2A}"/>
            </a:ext>
          </a:extLst>
        </xdr:cNvPr>
        <xdr:cNvSpPr txBox="1"/>
      </xdr:nvSpPr>
      <xdr:spPr>
        <a:xfrm>
          <a:off x="3582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95902</xdr:rowOff>
    </xdr:from>
    <xdr:ext cx="405111" cy="259045"/>
    <xdr:sp macro="" textlink="">
      <xdr:nvSpPr>
        <xdr:cNvPr id="329" name="n_2aveValue【市民会館】&#10;有形固定資産減価償却率">
          <a:extLst>
            <a:ext uri="{FF2B5EF4-FFF2-40B4-BE49-F238E27FC236}">
              <a16:creationId xmlns:a16="http://schemas.microsoft.com/office/drawing/2014/main" id="{F8C32848-7401-4020-BE6B-9EFBE4A4EA4B}"/>
            </a:ext>
          </a:extLst>
        </xdr:cNvPr>
        <xdr:cNvSpPr txBox="1"/>
      </xdr:nvSpPr>
      <xdr:spPr>
        <a:xfrm>
          <a:off x="2705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330" name="n_3aveValue【市民会館】&#10;有形固定資産減価償却率">
          <a:extLst>
            <a:ext uri="{FF2B5EF4-FFF2-40B4-BE49-F238E27FC236}">
              <a16:creationId xmlns:a16="http://schemas.microsoft.com/office/drawing/2014/main" id="{2C7FC6F3-3125-434C-8FA5-B036972632F1}"/>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95902</xdr:rowOff>
    </xdr:from>
    <xdr:ext cx="405111" cy="259045"/>
    <xdr:sp macro="" textlink="">
      <xdr:nvSpPr>
        <xdr:cNvPr id="331" name="n_4aveValue【市民会館】&#10;有形固定資産減価償却率">
          <a:extLst>
            <a:ext uri="{FF2B5EF4-FFF2-40B4-BE49-F238E27FC236}">
              <a16:creationId xmlns:a16="http://schemas.microsoft.com/office/drawing/2014/main" id="{FB67104D-36DA-45E1-9921-FF14BF7C8E38}"/>
            </a:ext>
          </a:extLst>
        </xdr:cNvPr>
        <xdr:cNvSpPr txBox="1"/>
      </xdr:nvSpPr>
      <xdr:spPr>
        <a:xfrm>
          <a:off x="927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97172</xdr:rowOff>
    </xdr:from>
    <xdr:ext cx="405111" cy="259045"/>
    <xdr:sp macro="" textlink="">
      <xdr:nvSpPr>
        <xdr:cNvPr id="332" name="n_1mainValue【市民会館】&#10;有形固定資産減価償却率">
          <a:extLst>
            <a:ext uri="{FF2B5EF4-FFF2-40B4-BE49-F238E27FC236}">
              <a16:creationId xmlns:a16="http://schemas.microsoft.com/office/drawing/2014/main" id="{F6A40957-D035-4C9F-891F-59ABD1B59483}"/>
            </a:ext>
          </a:extLst>
        </xdr:cNvPr>
        <xdr:cNvSpPr txBox="1"/>
      </xdr:nvSpPr>
      <xdr:spPr>
        <a:xfrm>
          <a:off x="35820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28591</xdr:rowOff>
    </xdr:from>
    <xdr:ext cx="405111" cy="259045"/>
    <xdr:sp macro="" textlink="">
      <xdr:nvSpPr>
        <xdr:cNvPr id="333" name="n_2mainValue【市民会館】&#10;有形固定資産減価償却率">
          <a:extLst>
            <a:ext uri="{FF2B5EF4-FFF2-40B4-BE49-F238E27FC236}">
              <a16:creationId xmlns:a16="http://schemas.microsoft.com/office/drawing/2014/main" id="{40320175-1440-40DB-9EAA-C67942FFE384}"/>
            </a:ext>
          </a:extLst>
        </xdr:cNvPr>
        <xdr:cNvSpPr txBox="1"/>
      </xdr:nvSpPr>
      <xdr:spPr>
        <a:xfrm>
          <a:off x="2705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161941</xdr:rowOff>
    </xdr:from>
    <xdr:ext cx="405111" cy="259045"/>
    <xdr:sp macro="" textlink="">
      <xdr:nvSpPr>
        <xdr:cNvPr id="334" name="n_3mainValue【市民会館】&#10;有形固定資産減価償却率">
          <a:extLst>
            <a:ext uri="{FF2B5EF4-FFF2-40B4-BE49-F238E27FC236}">
              <a16:creationId xmlns:a16="http://schemas.microsoft.com/office/drawing/2014/main" id="{51973E2B-7693-404A-A551-22591103B1F3}"/>
            </a:ext>
          </a:extLst>
        </xdr:cNvPr>
        <xdr:cNvSpPr txBox="1"/>
      </xdr:nvSpPr>
      <xdr:spPr>
        <a:xfrm>
          <a:off x="1816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133366</xdr:rowOff>
    </xdr:from>
    <xdr:ext cx="405111" cy="259045"/>
    <xdr:sp macro="" textlink="">
      <xdr:nvSpPr>
        <xdr:cNvPr id="335" name="n_4mainValue【市民会館】&#10;有形固定資産減価償却率">
          <a:extLst>
            <a:ext uri="{FF2B5EF4-FFF2-40B4-BE49-F238E27FC236}">
              <a16:creationId xmlns:a16="http://schemas.microsoft.com/office/drawing/2014/main" id="{09A44756-D3EA-4E5B-9EFA-443DA897E387}"/>
            </a:ext>
          </a:extLst>
        </xdr:cNvPr>
        <xdr:cNvSpPr txBox="1"/>
      </xdr:nvSpPr>
      <xdr:spPr>
        <a:xfrm>
          <a:off x="927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D5EDBB9E-0FCC-4ED0-8948-6546C24752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79A40A6A-1961-4940-8123-5C29740AD6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4CE7CA01-E327-4FD6-9590-35FB7EDD81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49BC391F-A220-4176-BBED-047E420967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D4D65AAA-00A4-4D32-B3A1-D41495B531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F0366953-C96A-4187-A8C9-3F6569235F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32A78E10-8199-4C47-83DD-8CB89D4098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27B19355-53AC-4374-8CAF-F3F40BC6E63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B79F23E9-8FEF-4779-AE8F-001D75D5623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A10B04CB-D049-47EA-8095-FFE1D63CCA6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B830C0DF-A95D-4C3A-8EE3-FFB2F3292C1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D518C169-3443-4C88-894F-33897157D99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4FA0A4D4-87F4-440E-A5AE-08797C6BB11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74BA98D6-3285-4E0D-88CE-AFED2306585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1BDBDC33-71CC-4846-B8D5-211D8DB1893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175C9062-B5D7-4A56-B802-0D56214F511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B68DBE96-E533-4893-9800-7E9A8A90858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09A47AB-7BD4-492C-9598-9FD54D960D6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68744EBD-408C-4B2B-A7E9-FB55F8ED122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63F134E2-C413-4049-9520-5BE893962C9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6E3DBF79-D1B7-445B-987B-509BA0E526F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A9BC1C0F-FFE3-4760-B6D2-97A6BB25EC9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B69F9D50-A97B-4EAA-963C-2B09C4F7E52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359" name="直線コネクタ 358">
          <a:extLst>
            <a:ext uri="{FF2B5EF4-FFF2-40B4-BE49-F238E27FC236}">
              <a16:creationId xmlns:a16="http://schemas.microsoft.com/office/drawing/2014/main" id="{32510EBA-13E2-4E41-8C79-57D88CBB298D}"/>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0" name="【市民会館】&#10;一人当たり面積最小値テキスト">
          <a:extLst>
            <a:ext uri="{FF2B5EF4-FFF2-40B4-BE49-F238E27FC236}">
              <a16:creationId xmlns:a16="http://schemas.microsoft.com/office/drawing/2014/main" id="{FEBADE44-6990-4683-8965-7C6E6EF5C667}"/>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1" name="直線コネクタ 360">
          <a:extLst>
            <a:ext uri="{FF2B5EF4-FFF2-40B4-BE49-F238E27FC236}">
              <a16:creationId xmlns:a16="http://schemas.microsoft.com/office/drawing/2014/main" id="{FF645967-D5FD-4C42-8131-26A544782593}"/>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362" name="【市民会館】&#10;一人当たり面積最大値テキスト">
          <a:extLst>
            <a:ext uri="{FF2B5EF4-FFF2-40B4-BE49-F238E27FC236}">
              <a16:creationId xmlns:a16="http://schemas.microsoft.com/office/drawing/2014/main" id="{6A2D1DC0-1F7D-4355-A87F-E19535F46865}"/>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363" name="直線コネクタ 362">
          <a:extLst>
            <a:ext uri="{FF2B5EF4-FFF2-40B4-BE49-F238E27FC236}">
              <a16:creationId xmlns:a16="http://schemas.microsoft.com/office/drawing/2014/main" id="{E6B6C251-690D-4D8A-894D-90CEF0AF8915}"/>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364" name="【市民会館】&#10;一人当たり面積平均値テキスト">
          <a:extLst>
            <a:ext uri="{FF2B5EF4-FFF2-40B4-BE49-F238E27FC236}">
              <a16:creationId xmlns:a16="http://schemas.microsoft.com/office/drawing/2014/main" id="{A881ED56-3034-4D38-82CA-BF13C2D95CDF}"/>
            </a:ext>
          </a:extLst>
        </xdr:cNvPr>
        <xdr:cNvSpPr txBox="1"/>
      </xdr:nvSpPr>
      <xdr:spPr>
        <a:xfrm>
          <a:off x="10515600" y="1811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365" name="フローチャート: 判断 364">
          <a:extLst>
            <a:ext uri="{FF2B5EF4-FFF2-40B4-BE49-F238E27FC236}">
              <a16:creationId xmlns:a16="http://schemas.microsoft.com/office/drawing/2014/main" id="{74E856B7-506D-4D15-8857-A668B6B664BC}"/>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366" name="フローチャート: 判断 365">
          <a:extLst>
            <a:ext uri="{FF2B5EF4-FFF2-40B4-BE49-F238E27FC236}">
              <a16:creationId xmlns:a16="http://schemas.microsoft.com/office/drawing/2014/main" id="{A739F471-2DA7-48D9-8ADE-09EE80A4E5A6}"/>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367" name="フローチャート: 判断 366">
          <a:extLst>
            <a:ext uri="{FF2B5EF4-FFF2-40B4-BE49-F238E27FC236}">
              <a16:creationId xmlns:a16="http://schemas.microsoft.com/office/drawing/2014/main" id="{71946A38-7958-4C6B-95EB-DAF393C80745}"/>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68" name="フローチャート: 判断 367">
          <a:extLst>
            <a:ext uri="{FF2B5EF4-FFF2-40B4-BE49-F238E27FC236}">
              <a16:creationId xmlns:a16="http://schemas.microsoft.com/office/drawing/2014/main" id="{499459B2-AC22-45BA-9423-5E82ED51BBC1}"/>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9" name="フローチャート: 判断 368">
          <a:extLst>
            <a:ext uri="{FF2B5EF4-FFF2-40B4-BE49-F238E27FC236}">
              <a16:creationId xmlns:a16="http://schemas.microsoft.com/office/drawing/2014/main" id="{E94E625D-6CA5-484D-A9CF-FDFE1CBCAB6F}"/>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F9BF71C8-7919-4EED-A5A9-EB299E76059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F7FB1DB-C971-4FD5-A64A-603606DE1F7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C20DE6AA-8A1E-4DBE-B67F-E9C62C87690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5A324E8D-3012-451D-84F3-6C2CF94AC7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CC9449C-309B-4AA4-AAE2-5DB78ACE5C3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92075</xdr:rowOff>
    </xdr:from>
    <xdr:to>
      <xdr:col>55</xdr:col>
      <xdr:colOff>50800</xdr:colOff>
      <xdr:row>106</xdr:row>
      <xdr:rowOff>22225</xdr:rowOff>
    </xdr:to>
    <xdr:sp macro="" textlink="">
      <xdr:nvSpPr>
        <xdr:cNvPr id="375" name="楕円 374">
          <a:extLst>
            <a:ext uri="{FF2B5EF4-FFF2-40B4-BE49-F238E27FC236}">
              <a16:creationId xmlns:a16="http://schemas.microsoft.com/office/drawing/2014/main" id="{7D935709-3FDD-4BF7-B901-202F2D4FC55B}"/>
            </a:ext>
          </a:extLst>
        </xdr:cNvPr>
        <xdr:cNvSpPr/>
      </xdr:nvSpPr>
      <xdr:spPr>
        <a:xfrm>
          <a:off x="10426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114952</xdr:rowOff>
    </xdr:from>
    <xdr:ext cx="469744" cy="259045"/>
    <xdr:sp macro="" textlink="">
      <xdr:nvSpPr>
        <xdr:cNvPr id="376" name="【市民会館】&#10;一人当たり面積該当値テキスト">
          <a:extLst>
            <a:ext uri="{FF2B5EF4-FFF2-40B4-BE49-F238E27FC236}">
              <a16:creationId xmlns:a16="http://schemas.microsoft.com/office/drawing/2014/main" id="{80F9E028-EFE2-4124-85E4-9E6FF735B62D}"/>
            </a:ext>
          </a:extLst>
        </xdr:cNvPr>
        <xdr:cNvSpPr txBox="1"/>
      </xdr:nvSpPr>
      <xdr:spPr>
        <a:xfrm>
          <a:off x="10515600"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95886</xdr:rowOff>
    </xdr:from>
    <xdr:to>
      <xdr:col>50</xdr:col>
      <xdr:colOff>165100</xdr:colOff>
      <xdr:row>106</xdr:row>
      <xdr:rowOff>26036</xdr:rowOff>
    </xdr:to>
    <xdr:sp macro="" textlink="">
      <xdr:nvSpPr>
        <xdr:cNvPr id="377" name="楕円 376">
          <a:extLst>
            <a:ext uri="{FF2B5EF4-FFF2-40B4-BE49-F238E27FC236}">
              <a16:creationId xmlns:a16="http://schemas.microsoft.com/office/drawing/2014/main" id="{986F6133-0968-444D-A476-2F5409D58846}"/>
            </a:ext>
          </a:extLst>
        </xdr:cNvPr>
        <xdr:cNvSpPr/>
      </xdr:nvSpPr>
      <xdr:spPr>
        <a:xfrm>
          <a:off x="9588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142875</xdr:rowOff>
    </xdr:from>
    <xdr:to>
      <xdr:col>55</xdr:col>
      <xdr:colOff>0</xdr:colOff>
      <xdr:row>105</xdr:row>
      <xdr:rowOff>146686</xdr:rowOff>
    </xdr:to>
    <xdr:cxnSp macro="">
      <xdr:nvCxnSpPr>
        <xdr:cNvPr id="378" name="直線コネクタ 377">
          <a:extLst>
            <a:ext uri="{FF2B5EF4-FFF2-40B4-BE49-F238E27FC236}">
              <a16:creationId xmlns:a16="http://schemas.microsoft.com/office/drawing/2014/main" id="{1C6B6A72-28C3-4FA3-B041-0CEAB8544A4D}"/>
            </a:ext>
          </a:extLst>
        </xdr:cNvPr>
        <xdr:cNvCxnSpPr/>
      </xdr:nvCxnSpPr>
      <xdr:spPr>
        <a:xfrm flipV="1">
          <a:off x="9639300" y="181451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95886</xdr:rowOff>
    </xdr:from>
    <xdr:to>
      <xdr:col>46</xdr:col>
      <xdr:colOff>38100</xdr:colOff>
      <xdr:row>106</xdr:row>
      <xdr:rowOff>26036</xdr:rowOff>
    </xdr:to>
    <xdr:sp macro="" textlink="">
      <xdr:nvSpPr>
        <xdr:cNvPr id="379" name="楕円 378">
          <a:extLst>
            <a:ext uri="{FF2B5EF4-FFF2-40B4-BE49-F238E27FC236}">
              <a16:creationId xmlns:a16="http://schemas.microsoft.com/office/drawing/2014/main" id="{FE390882-33A3-42B1-9BEF-E898C0458042}"/>
            </a:ext>
          </a:extLst>
        </xdr:cNvPr>
        <xdr:cNvSpPr/>
      </xdr:nvSpPr>
      <xdr:spPr>
        <a:xfrm>
          <a:off x="8699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146686</xdr:rowOff>
    </xdr:from>
    <xdr:to>
      <xdr:col>50</xdr:col>
      <xdr:colOff>114300</xdr:colOff>
      <xdr:row>105</xdr:row>
      <xdr:rowOff>146686</xdr:rowOff>
    </xdr:to>
    <xdr:cxnSp macro="">
      <xdr:nvCxnSpPr>
        <xdr:cNvPr id="380" name="直線コネクタ 379">
          <a:extLst>
            <a:ext uri="{FF2B5EF4-FFF2-40B4-BE49-F238E27FC236}">
              <a16:creationId xmlns:a16="http://schemas.microsoft.com/office/drawing/2014/main" id="{58DA26B0-5F6B-4121-A7CC-5BB4835777C1}"/>
            </a:ext>
          </a:extLst>
        </xdr:cNvPr>
        <xdr:cNvCxnSpPr/>
      </xdr:nvCxnSpPr>
      <xdr:spPr>
        <a:xfrm>
          <a:off x="8750300" y="18148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97789</xdr:rowOff>
    </xdr:from>
    <xdr:to>
      <xdr:col>41</xdr:col>
      <xdr:colOff>101600</xdr:colOff>
      <xdr:row>106</xdr:row>
      <xdr:rowOff>27939</xdr:rowOff>
    </xdr:to>
    <xdr:sp macro="" textlink="">
      <xdr:nvSpPr>
        <xdr:cNvPr id="381" name="楕円 380">
          <a:extLst>
            <a:ext uri="{FF2B5EF4-FFF2-40B4-BE49-F238E27FC236}">
              <a16:creationId xmlns:a16="http://schemas.microsoft.com/office/drawing/2014/main" id="{E6196350-3684-4DEA-97B5-32C46F7F8F6B}"/>
            </a:ext>
          </a:extLst>
        </xdr:cNvPr>
        <xdr:cNvSpPr/>
      </xdr:nvSpPr>
      <xdr:spPr>
        <a:xfrm>
          <a:off x="7810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146686</xdr:rowOff>
    </xdr:from>
    <xdr:to>
      <xdr:col>45</xdr:col>
      <xdr:colOff>177800</xdr:colOff>
      <xdr:row>105</xdr:row>
      <xdr:rowOff>148589</xdr:rowOff>
    </xdr:to>
    <xdr:cxnSp macro="">
      <xdr:nvCxnSpPr>
        <xdr:cNvPr id="382" name="直線コネクタ 381">
          <a:extLst>
            <a:ext uri="{FF2B5EF4-FFF2-40B4-BE49-F238E27FC236}">
              <a16:creationId xmlns:a16="http://schemas.microsoft.com/office/drawing/2014/main" id="{38E5D872-1C4C-47C0-9286-A1125AF0A28C}"/>
            </a:ext>
          </a:extLst>
        </xdr:cNvPr>
        <xdr:cNvCxnSpPr/>
      </xdr:nvCxnSpPr>
      <xdr:spPr>
        <a:xfrm flipV="1">
          <a:off x="7861300" y="181489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103505</xdr:rowOff>
    </xdr:from>
    <xdr:to>
      <xdr:col>36</xdr:col>
      <xdr:colOff>165100</xdr:colOff>
      <xdr:row>106</xdr:row>
      <xdr:rowOff>33655</xdr:rowOff>
    </xdr:to>
    <xdr:sp macro="" textlink="">
      <xdr:nvSpPr>
        <xdr:cNvPr id="383" name="楕円 382">
          <a:extLst>
            <a:ext uri="{FF2B5EF4-FFF2-40B4-BE49-F238E27FC236}">
              <a16:creationId xmlns:a16="http://schemas.microsoft.com/office/drawing/2014/main" id="{E86F6F67-BF0E-4255-A30D-1C09E3E6A952}"/>
            </a:ext>
          </a:extLst>
        </xdr:cNvPr>
        <xdr:cNvSpPr/>
      </xdr:nvSpPr>
      <xdr:spPr>
        <a:xfrm>
          <a:off x="6921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148589</xdr:rowOff>
    </xdr:from>
    <xdr:to>
      <xdr:col>41</xdr:col>
      <xdr:colOff>50800</xdr:colOff>
      <xdr:row>105</xdr:row>
      <xdr:rowOff>154305</xdr:rowOff>
    </xdr:to>
    <xdr:cxnSp macro="">
      <xdr:nvCxnSpPr>
        <xdr:cNvPr id="384" name="直線コネクタ 383">
          <a:extLst>
            <a:ext uri="{FF2B5EF4-FFF2-40B4-BE49-F238E27FC236}">
              <a16:creationId xmlns:a16="http://schemas.microsoft.com/office/drawing/2014/main" id="{18CFFC7D-CE99-4168-8E26-222936068306}"/>
            </a:ext>
          </a:extLst>
        </xdr:cNvPr>
        <xdr:cNvCxnSpPr/>
      </xdr:nvCxnSpPr>
      <xdr:spPr>
        <a:xfrm flipV="1">
          <a:off x="6972300" y="181508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385" name="n_1aveValue【市民会館】&#10;一人当たり面積">
          <a:extLst>
            <a:ext uri="{FF2B5EF4-FFF2-40B4-BE49-F238E27FC236}">
              <a16:creationId xmlns:a16="http://schemas.microsoft.com/office/drawing/2014/main" id="{76605A39-712C-4E5A-BACB-3171B814D18E}"/>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70502</xdr:rowOff>
    </xdr:from>
    <xdr:ext cx="469744" cy="259045"/>
    <xdr:sp macro="" textlink="">
      <xdr:nvSpPr>
        <xdr:cNvPr id="386" name="n_2aveValue【市民会館】&#10;一人当たり面積">
          <a:extLst>
            <a:ext uri="{FF2B5EF4-FFF2-40B4-BE49-F238E27FC236}">
              <a16:creationId xmlns:a16="http://schemas.microsoft.com/office/drawing/2014/main" id="{D8E75A70-D0A1-462F-B394-5385655E2D19}"/>
            </a:ext>
          </a:extLst>
        </xdr:cNvPr>
        <xdr:cNvSpPr txBox="1"/>
      </xdr:nvSpPr>
      <xdr:spPr>
        <a:xfrm>
          <a:off x="8515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387" name="n_3aveValue【市民会館】&#10;一人当たり面積">
          <a:extLst>
            <a:ext uri="{FF2B5EF4-FFF2-40B4-BE49-F238E27FC236}">
              <a16:creationId xmlns:a16="http://schemas.microsoft.com/office/drawing/2014/main" id="{D4056192-871C-4B20-934B-073C63C6234A}"/>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388" name="n_4aveValue【市民会館】&#10;一人当たり面積">
          <a:extLst>
            <a:ext uri="{FF2B5EF4-FFF2-40B4-BE49-F238E27FC236}">
              <a16:creationId xmlns:a16="http://schemas.microsoft.com/office/drawing/2014/main" id="{20F371F0-8D1F-437F-AAF7-C88BF08FF01A}"/>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42563</xdr:rowOff>
    </xdr:from>
    <xdr:ext cx="469744" cy="259045"/>
    <xdr:sp macro="" textlink="">
      <xdr:nvSpPr>
        <xdr:cNvPr id="389" name="n_1mainValue【市民会館】&#10;一人当たり面積">
          <a:extLst>
            <a:ext uri="{FF2B5EF4-FFF2-40B4-BE49-F238E27FC236}">
              <a16:creationId xmlns:a16="http://schemas.microsoft.com/office/drawing/2014/main" id="{5156E1E9-D4ED-4384-851E-B0193EB5E09E}"/>
            </a:ext>
          </a:extLst>
        </xdr:cNvPr>
        <xdr:cNvSpPr txBox="1"/>
      </xdr:nvSpPr>
      <xdr:spPr>
        <a:xfrm>
          <a:off x="9391727" y="178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42563</xdr:rowOff>
    </xdr:from>
    <xdr:ext cx="469744" cy="259045"/>
    <xdr:sp macro="" textlink="">
      <xdr:nvSpPr>
        <xdr:cNvPr id="390" name="n_2mainValue【市民会館】&#10;一人当たり面積">
          <a:extLst>
            <a:ext uri="{FF2B5EF4-FFF2-40B4-BE49-F238E27FC236}">
              <a16:creationId xmlns:a16="http://schemas.microsoft.com/office/drawing/2014/main" id="{F29FE529-AF5D-4E3D-8F33-03A836D84859}"/>
            </a:ext>
          </a:extLst>
        </xdr:cNvPr>
        <xdr:cNvSpPr txBox="1"/>
      </xdr:nvSpPr>
      <xdr:spPr>
        <a:xfrm>
          <a:off x="8515427" y="178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44466</xdr:rowOff>
    </xdr:from>
    <xdr:ext cx="469744" cy="259045"/>
    <xdr:sp macro="" textlink="">
      <xdr:nvSpPr>
        <xdr:cNvPr id="391" name="n_3mainValue【市民会館】&#10;一人当たり面積">
          <a:extLst>
            <a:ext uri="{FF2B5EF4-FFF2-40B4-BE49-F238E27FC236}">
              <a16:creationId xmlns:a16="http://schemas.microsoft.com/office/drawing/2014/main" id="{569D2783-7411-4003-9C1D-3496B047A021}"/>
            </a:ext>
          </a:extLst>
        </xdr:cNvPr>
        <xdr:cNvSpPr txBox="1"/>
      </xdr:nvSpPr>
      <xdr:spPr>
        <a:xfrm>
          <a:off x="7626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24782</xdr:rowOff>
    </xdr:from>
    <xdr:ext cx="469744" cy="259045"/>
    <xdr:sp macro="" textlink="">
      <xdr:nvSpPr>
        <xdr:cNvPr id="392" name="n_4mainValue【市民会館】&#10;一人当たり面積">
          <a:extLst>
            <a:ext uri="{FF2B5EF4-FFF2-40B4-BE49-F238E27FC236}">
              <a16:creationId xmlns:a16="http://schemas.microsoft.com/office/drawing/2014/main" id="{09611C18-9624-42E7-9B05-04BA401B0F4D}"/>
            </a:ext>
          </a:extLst>
        </xdr:cNvPr>
        <xdr:cNvSpPr txBox="1"/>
      </xdr:nvSpPr>
      <xdr:spPr>
        <a:xfrm>
          <a:off x="6737427"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481A268D-56BA-4E58-99A3-EEBFC051CB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CEC71B34-F571-43B7-84B9-80BA7AA9DCE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D4A7DDD0-4ED8-4DAC-993C-68B7233C099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59D7103-F6EE-4523-B0E9-0E322F3494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106C293-5365-4C27-9F02-F5E4160098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DB8FEB0-B953-478F-82DC-5615A2054C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81C9877-C34A-4644-89DD-40433F2F89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C05777F-6CF0-4A4A-A3D0-60BF2756AF3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797545F3-E841-400F-974C-33B6A18DD0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2358091F-A585-4C74-B01B-EDB311E566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CB6FF022-B0EF-4C01-BC11-47C8F91823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847B33AC-8558-4E32-915F-F1350F4ECD6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946EC20C-D043-43E9-A129-08A17865BA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0A657919-BEF7-4592-9954-5B3895FEFD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A3473499-39F0-41F8-9340-C27AFCE79FC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F830E2A9-03A7-4D65-8F22-4D40B8A9A23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4A79641B-8822-4DBB-947D-46E65524629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7BCD90C8-7CB1-4AA6-909F-45502E5619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F4DB65F5-5220-48D1-9FD7-43754E8C0A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24499B9-56BD-422A-BD63-59D362B3F8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BB3ED20-6F2A-4B75-B0D0-8274672EE9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839B6DF7-C67A-4069-82EA-E44442DEB6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7E07970B-5001-4E26-8CC7-BD18075AF4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6BA758BA-A99E-45A8-951B-31D1636D540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D6C8F12B-CDA5-45CD-9850-B5DAEAC247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BA9A1384-70FB-45CA-BCCA-2623264E36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CA903D83-4DF8-4538-97F7-9D788ACA0FC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7370D072-01F2-4C1A-A763-861A81DBE70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6ED93FED-4F46-43FA-A95D-DB29F56D34F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FFED2E4A-777C-4569-8C07-2467050781A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F99F9F3D-D23F-46D4-94C0-93C18843680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C0704C86-AD1A-4020-9F95-B0F475735A5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431D7003-F264-4947-A7CC-3B6EC16369E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5B1CE89E-5202-4EE3-8187-4B4B639EE7C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03EA7A36-2E6B-4A85-97C1-39AA7FDE610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79D176C0-FF3F-421D-BEEF-D06D4A6DF5A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FFA1D064-6D0F-4455-BB53-BCB944BB5AA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D0A4FDA2-5603-4D7B-BEF0-89BF07794F9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305704B0-9E76-47F9-A7A8-0B3BC90EA54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5ED31194-C577-40DD-9B4E-BFA128421AF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DE9317F0-D700-421B-A52C-8343B7767D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4" name="直線コネクタ 433">
          <a:extLst>
            <a:ext uri="{FF2B5EF4-FFF2-40B4-BE49-F238E27FC236}">
              <a16:creationId xmlns:a16="http://schemas.microsoft.com/office/drawing/2014/main" id="{FDA6FE21-010A-4834-BB4B-43BBF6EC2DF2}"/>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3B5A34C1-84A4-4A86-8A2B-F6D8669A782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6" name="直線コネクタ 435">
          <a:extLst>
            <a:ext uri="{FF2B5EF4-FFF2-40B4-BE49-F238E27FC236}">
              <a16:creationId xmlns:a16="http://schemas.microsoft.com/office/drawing/2014/main" id="{EE5FA6F4-D138-4AA1-B7F9-1861FB04C8F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3F6AE677-5BCD-497F-8160-A34A35C927E6}"/>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8" name="直線コネクタ 437">
          <a:extLst>
            <a:ext uri="{FF2B5EF4-FFF2-40B4-BE49-F238E27FC236}">
              <a16:creationId xmlns:a16="http://schemas.microsoft.com/office/drawing/2014/main" id="{77744DDE-BD7F-4172-B944-D3C1215593A6}"/>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82D00331-7C10-428E-9760-0D25131396B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0" name="フローチャート: 判断 439">
          <a:extLst>
            <a:ext uri="{FF2B5EF4-FFF2-40B4-BE49-F238E27FC236}">
              <a16:creationId xmlns:a16="http://schemas.microsoft.com/office/drawing/2014/main" id="{F59D2303-898C-4538-BFE8-399B6EDA4891}"/>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1" name="フローチャート: 判断 440">
          <a:extLst>
            <a:ext uri="{FF2B5EF4-FFF2-40B4-BE49-F238E27FC236}">
              <a16:creationId xmlns:a16="http://schemas.microsoft.com/office/drawing/2014/main" id="{A1BA5581-9673-40ED-A2F9-CD044ECBB1D1}"/>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2" name="フローチャート: 判断 441">
          <a:extLst>
            <a:ext uri="{FF2B5EF4-FFF2-40B4-BE49-F238E27FC236}">
              <a16:creationId xmlns:a16="http://schemas.microsoft.com/office/drawing/2014/main" id="{59C0B233-1E9B-414A-BE46-4A533D527821}"/>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3" name="フローチャート: 判断 442">
          <a:extLst>
            <a:ext uri="{FF2B5EF4-FFF2-40B4-BE49-F238E27FC236}">
              <a16:creationId xmlns:a16="http://schemas.microsoft.com/office/drawing/2014/main" id="{CEF6849C-AB37-4DD2-B6F1-8785A8F8E25C}"/>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4" name="フローチャート: 判断 443">
          <a:extLst>
            <a:ext uri="{FF2B5EF4-FFF2-40B4-BE49-F238E27FC236}">
              <a16:creationId xmlns:a16="http://schemas.microsoft.com/office/drawing/2014/main" id="{0198CFF0-7522-481D-B6F5-7E8816E658E8}"/>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8B66FBB-735E-4F68-8416-41C9299AF8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C6E1B5BD-FCE3-4F47-87DF-2F51452203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17A1E7D-88FC-4BFD-A216-3FE4A7F32A1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7A57C31-D6B4-4D2B-B9A3-67B00FF9C8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9FE051B8-09B0-4253-80FC-EF5A95150DE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450" name="楕円 449">
          <a:extLst>
            <a:ext uri="{FF2B5EF4-FFF2-40B4-BE49-F238E27FC236}">
              <a16:creationId xmlns:a16="http://schemas.microsoft.com/office/drawing/2014/main" id="{00DC9660-A0C0-44C6-80BC-1CAABE000AFE}"/>
            </a:ext>
          </a:extLst>
        </xdr:cNvPr>
        <xdr:cNvSpPr/>
      </xdr:nvSpPr>
      <xdr:spPr>
        <a:xfrm>
          <a:off x="162687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148062</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088F7343-C48D-40EA-B2C2-1BBCD9F71EC3}"/>
            </a:ext>
          </a:extLst>
        </xdr:cNvPr>
        <xdr:cNvSpPr txBox="1"/>
      </xdr:nvSpPr>
      <xdr:spPr>
        <a:xfrm>
          <a:off x="16357600"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133713</xdr:rowOff>
    </xdr:from>
    <xdr:to>
      <xdr:col>81</xdr:col>
      <xdr:colOff>101600</xdr:colOff>
      <xdr:row>61</xdr:row>
      <xdr:rowOff>63863</xdr:rowOff>
    </xdr:to>
    <xdr:sp macro="" textlink="">
      <xdr:nvSpPr>
        <xdr:cNvPr id="452" name="楕円 451">
          <a:extLst>
            <a:ext uri="{FF2B5EF4-FFF2-40B4-BE49-F238E27FC236}">
              <a16:creationId xmlns:a16="http://schemas.microsoft.com/office/drawing/2014/main" id="{124C1B28-0031-431A-AB17-7B1BA2795BBF}"/>
            </a:ext>
          </a:extLst>
        </xdr:cNvPr>
        <xdr:cNvSpPr/>
      </xdr:nvSpPr>
      <xdr:spPr>
        <a:xfrm>
          <a:off x="15430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13063</xdr:rowOff>
    </xdr:from>
    <xdr:to>
      <xdr:col>85</xdr:col>
      <xdr:colOff>127000</xdr:colOff>
      <xdr:row>61</xdr:row>
      <xdr:rowOff>48985</xdr:rowOff>
    </xdr:to>
    <xdr:cxnSp macro="">
      <xdr:nvCxnSpPr>
        <xdr:cNvPr id="453" name="直線コネクタ 452">
          <a:extLst>
            <a:ext uri="{FF2B5EF4-FFF2-40B4-BE49-F238E27FC236}">
              <a16:creationId xmlns:a16="http://schemas.microsoft.com/office/drawing/2014/main" id="{2B595731-A6BB-4172-9926-FE44CD9CEC41}"/>
            </a:ext>
          </a:extLst>
        </xdr:cNvPr>
        <xdr:cNvCxnSpPr/>
      </xdr:nvCxnSpPr>
      <xdr:spPr>
        <a:xfrm>
          <a:off x="15481300" y="1047151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54" name="楕円 453">
          <a:extLst>
            <a:ext uri="{FF2B5EF4-FFF2-40B4-BE49-F238E27FC236}">
              <a16:creationId xmlns:a16="http://schemas.microsoft.com/office/drawing/2014/main" id="{1D084496-D9E0-4598-820F-50E1744C7D2C}"/>
            </a:ext>
          </a:extLst>
        </xdr:cNvPr>
        <xdr:cNvSpPr/>
      </xdr:nvSpPr>
      <xdr:spPr>
        <a:xfrm>
          <a:off x="14541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153488</xdr:rowOff>
    </xdr:from>
    <xdr:to>
      <xdr:col>81</xdr:col>
      <xdr:colOff>50800</xdr:colOff>
      <xdr:row>61</xdr:row>
      <xdr:rowOff>13063</xdr:rowOff>
    </xdr:to>
    <xdr:cxnSp macro="">
      <xdr:nvCxnSpPr>
        <xdr:cNvPr id="455" name="直線コネクタ 454">
          <a:extLst>
            <a:ext uri="{FF2B5EF4-FFF2-40B4-BE49-F238E27FC236}">
              <a16:creationId xmlns:a16="http://schemas.microsoft.com/office/drawing/2014/main" id="{3F016437-DEF6-431A-BF77-FF9530CD12C1}"/>
            </a:ext>
          </a:extLst>
        </xdr:cNvPr>
        <xdr:cNvCxnSpPr/>
      </xdr:nvCxnSpPr>
      <xdr:spPr>
        <a:xfrm>
          <a:off x="14592300" y="1044048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66766</xdr:rowOff>
    </xdr:from>
    <xdr:to>
      <xdr:col>72</xdr:col>
      <xdr:colOff>38100</xdr:colOff>
      <xdr:row>60</xdr:row>
      <xdr:rowOff>168366</xdr:rowOff>
    </xdr:to>
    <xdr:sp macro="" textlink="">
      <xdr:nvSpPr>
        <xdr:cNvPr id="456" name="楕円 455">
          <a:extLst>
            <a:ext uri="{FF2B5EF4-FFF2-40B4-BE49-F238E27FC236}">
              <a16:creationId xmlns:a16="http://schemas.microsoft.com/office/drawing/2014/main" id="{04735936-8875-4DCF-869A-C17F97F79755}"/>
            </a:ext>
          </a:extLst>
        </xdr:cNvPr>
        <xdr:cNvSpPr/>
      </xdr:nvSpPr>
      <xdr:spPr>
        <a:xfrm>
          <a:off x="13652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153488</xdr:rowOff>
    </xdr:to>
    <xdr:cxnSp macro="">
      <xdr:nvCxnSpPr>
        <xdr:cNvPr id="457" name="直線コネクタ 456">
          <a:extLst>
            <a:ext uri="{FF2B5EF4-FFF2-40B4-BE49-F238E27FC236}">
              <a16:creationId xmlns:a16="http://schemas.microsoft.com/office/drawing/2014/main" id="{5AD9CC70-B86C-419C-A102-000F5C8E461E}"/>
            </a:ext>
          </a:extLst>
        </xdr:cNvPr>
        <xdr:cNvCxnSpPr/>
      </xdr:nvCxnSpPr>
      <xdr:spPr>
        <a:xfrm>
          <a:off x="13703300" y="1040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34109</xdr:rowOff>
    </xdr:from>
    <xdr:to>
      <xdr:col>67</xdr:col>
      <xdr:colOff>101600</xdr:colOff>
      <xdr:row>60</xdr:row>
      <xdr:rowOff>135709</xdr:rowOff>
    </xdr:to>
    <xdr:sp macro="" textlink="">
      <xdr:nvSpPr>
        <xdr:cNvPr id="458" name="楕円 457">
          <a:extLst>
            <a:ext uri="{FF2B5EF4-FFF2-40B4-BE49-F238E27FC236}">
              <a16:creationId xmlns:a16="http://schemas.microsoft.com/office/drawing/2014/main" id="{DA366922-3F63-4F39-91AA-48AEAC927D1F}"/>
            </a:ext>
          </a:extLst>
        </xdr:cNvPr>
        <xdr:cNvSpPr/>
      </xdr:nvSpPr>
      <xdr:spPr>
        <a:xfrm>
          <a:off x="12763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84909</xdr:rowOff>
    </xdr:from>
    <xdr:to>
      <xdr:col>71</xdr:col>
      <xdr:colOff>177800</xdr:colOff>
      <xdr:row>60</xdr:row>
      <xdr:rowOff>117566</xdr:rowOff>
    </xdr:to>
    <xdr:cxnSp macro="">
      <xdr:nvCxnSpPr>
        <xdr:cNvPr id="459" name="直線コネクタ 458">
          <a:extLst>
            <a:ext uri="{FF2B5EF4-FFF2-40B4-BE49-F238E27FC236}">
              <a16:creationId xmlns:a16="http://schemas.microsoft.com/office/drawing/2014/main" id="{7B48C5B7-9013-47B5-9013-60EB7E3A6DB3}"/>
            </a:ext>
          </a:extLst>
        </xdr:cNvPr>
        <xdr:cNvCxnSpPr/>
      </xdr:nvCxnSpPr>
      <xdr:spPr>
        <a:xfrm>
          <a:off x="12814300" y="103719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2EC2339B-7BE3-4827-B1C7-95565F604278}"/>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CF50CFDB-C892-4B12-AEE2-B1C56806ABDD}"/>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1DD59CC5-0932-495E-B195-D56FC5B88CFF}"/>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7D958682-F6F1-46DE-AB46-96B619B8A4EE}"/>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54990</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577DBE2F-885A-4F69-B9AA-2C180AC18BFC}"/>
            </a:ext>
          </a:extLst>
        </xdr:cNvPr>
        <xdr:cNvSpPr txBox="1"/>
      </xdr:nvSpPr>
      <xdr:spPr>
        <a:xfrm>
          <a:off x="15266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A56DF3A3-1399-4317-BEB7-AE7484C29653}"/>
            </a:ext>
          </a:extLst>
        </xdr:cNvPr>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159493</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C7ADAC27-3A7A-4B7C-831E-C774E08D0F3D}"/>
            </a:ext>
          </a:extLst>
        </xdr:cNvPr>
        <xdr:cNvSpPr txBox="1"/>
      </xdr:nvSpPr>
      <xdr:spPr>
        <a:xfrm>
          <a:off x="13500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126836</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5E0C7F0F-5BCD-49DF-A1BC-2B6929B8B7D8}"/>
            </a:ext>
          </a:extLst>
        </xdr:cNvPr>
        <xdr:cNvSpPr txBox="1"/>
      </xdr:nvSpPr>
      <xdr:spPr>
        <a:xfrm>
          <a:off x="12611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134658D3-971D-482B-8A8E-2AB31D41CE1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3F4A2EEE-1444-493E-8CCE-1FE370F649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D29E3859-3162-443A-ABB0-B7A16D0C9A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203697AB-64C0-4154-A13C-CAA11F34C0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3AEDB8AB-64BE-45B0-ADCF-0B511C3891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B306D2BF-ECC2-4168-A262-8BB4464884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6A01AF91-37B2-4FAC-B654-58EB5DD57B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1EEC9727-FAB9-4984-926C-C7CD73FFB2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BF785BE8-E945-4C1B-AE7D-7A6F6A20B8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01EBA6AC-CAA8-4A02-95CD-8598C1F8B62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a:extLst>
            <a:ext uri="{FF2B5EF4-FFF2-40B4-BE49-F238E27FC236}">
              <a16:creationId xmlns:a16="http://schemas.microsoft.com/office/drawing/2014/main" id="{677B24ED-F15D-489B-97BE-5A9C086BFA1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a:extLst>
            <a:ext uri="{FF2B5EF4-FFF2-40B4-BE49-F238E27FC236}">
              <a16:creationId xmlns:a16="http://schemas.microsoft.com/office/drawing/2014/main" id="{EE80C8E7-C41D-481A-9070-4547B311F87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a:extLst>
            <a:ext uri="{FF2B5EF4-FFF2-40B4-BE49-F238E27FC236}">
              <a16:creationId xmlns:a16="http://schemas.microsoft.com/office/drawing/2014/main" id="{87A05E61-5171-4FBE-B647-B2544855FAB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a:extLst>
            <a:ext uri="{FF2B5EF4-FFF2-40B4-BE49-F238E27FC236}">
              <a16:creationId xmlns:a16="http://schemas.microsoft.com/office/drawing/2014/main" id="{E89D0A58-0C4A-4B5D-AE91-7B3DD7FCCEA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a:extLst>
            <a:ext uri="{FF2B5EF4-FFF2-40B4-BE49-F238E27FC236}">
              <a16:creationId xmlns:a16="http://schemas.microsoft.com/office/drawing/2014/main" id="{3069511C-6DBF-403A-92D9-8A03D7090D6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a:extLst>
            <a:ext uri="{FF2B5EF4-FFF2-40B4-BE49-F238E27FC236}">
              <a16:creationId xmlns:a16="http://schemas.microsoft.com/office/drawing/2014/main" id="{D98B4EB3-F85D-427E-AFAF-1F334942006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a:extLst>
            <a:ext uri="{FF2B5EF4-FFF2-40B4-BE49-F238E27FC236}">
              <a16:creationId xmlns:a16="http://schemas.microsoft.com/office/drawing/2014/main" id="{FF5D7C60-D7EA-4632-BB9F-B96CE261C94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a:extLst>
            <a:ext uri="{FF2B5EF4-FFF2-40B4-BE49-F238E27FC236}">
              <a16:creationId xmlns:a16="http://schemas.microsoft.com/office/drawing/2014/main" id="{50CE3CD1-EFBF-4489-BAC9-D954DE39B8C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a:extLst>
            <a:ext uri="{FF2B5EF4-FFF2-40B4-BE49-F238E27FC236}">
              <a16:creationId xmlns:a16="http://schemas.microsoft.com/office/drawing/2014/main" id="{601172BE-BF3B-4AA5-8887-E2F553B7C66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a:extLst>
            <a:ext uri="{FF2B5EF4-FFF2-40B4-BE49-F238E27FC236}">
              <a16:creationId xmlns:a16="http://schemas.microsoft.com/office/drawing/2014/main" id="{3DCAD5FC-3E62-4056-8462-06F9A85C7C0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a:extLst>
            <a:ext uri="{FF2B5EF4-FFF2-40B4-BE49-F238E27FC236}">
              <a16:creationId xmlns:a16="http://schemas.microsoft.com/office/drawing/2014/main" id="{4EC4287E-982A-4041-ADEC-1CA3538DA9D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7E920DD7-EA99-4CD7-A222-DA8E5D84A8E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B45E295A-B014-4C82-BF94-14E43FCB1C4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603DBA89-5EF4-4C5B-A1B0-5215EEEBA99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28EE2465-5E6B-4BEB-81FC-3BED9D3AF5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3" name="直線コネクタ 492">
          <a:extLst>
            <a:ext uri="{FF2B5EF4-FFF2-40B4-BE49-F238E27FC236}">
              <a16:creationId xmlns:a16="http://schemas.microsoft.com/office/drawing/2014/main" id="{2E1A3210-5CAA-40D2-9624-48388E610C38}"/>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60BB2982-E976-411C-9E68-1947CD20C15B}"/>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5" name="直線コネクタ 494">
          <a:extLst>
            <a:ext uri="{FF2B5EF4-FFF2-40B4-BE49-F238E27FC236}">
              <a16:creationId xmlns:a16="http://schemas.microsoft.com/office/drawing/2014/main" id="{D16F2434-6D4B-427B-88DF-E0DF63BEB5C7}"/>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8204708F-0D58-4AEC-AD54-9B9BE0240E57}"/>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7" name="直線コネクタ 496">
          <a:extLst>
            <a:ext uri="{FF2B5EF4-FFF2-40B4-BE49-F238E27FC236}">
              <a16:creationId xmlns:a16="http://schemas.microsoft.com/office/drawing/2014/main" id="{C9D0D583-10C7-483B-8D12-6D6130C6A0E7}"/>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C9093FE9-428A-4B55-A9C6-E479EE21B143}"/>
            </a:ext>
          </a:extLst>
        </xdr:cNvPr>
        <xdr:cNvSpPr txBox="1"/>
      </xdr:nvSpPr>
      <xdr:spPr>
        <a:xfrm>
          <a:off x="22199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99" name="フローチャート: 判断 498">
          <a:extLst>
            <a:ext uri="{FF2B5EF4-FFF2-40B4-BE49-F238E27FC236}">
              <a16:creationId xmlns:a16="http://schemas.microsoft.com/office/drawing/2014/main" id="{BCFD2E53-93B7-4C6F-AFB2-37F4AD04CC80}"/>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0" name="フローチャート: 判断 499">
          <a:extLst>
            <a:ext uri="{FF2B5EF4-FFF2-40B4-BE49-F238E27FC236}">
              <a16:creationId xmlns:a16="http://schemas.microsoft.com/office/drawing/2014/main" id="{7AC45E82-5047-4B3E-91E2-8A5AFDF5ADD9}"/>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1" name="フローチャート: 判断 500">
          <a:extLst>
            <a:ext uri="{FF2B5EF4-FFF2-40B4-BE49-F238E27FC236}">
              <a16:creationId xmlns:a16="http://schemas.microsoft.com/office/drawing/2014/main" id="{C159734C-AA42-40A2-9A3A-A984D881C46F}"/>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2" name="フローチャート: 判断 501">
          <a:extLst>
            <a:ext uri="{FF2B5EF4-FFF2-40B4-BE49-F238E27FC236}">
              <a16:creationId xmlns:a16="http://schemas.microsoft.com/office/drawing/2014/main" id="{4A27B1AA-6709-4216-A9DF-6359AF1A79FC}"/>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3" name="フローチャート: 判断 502">
          <a:extLst>
            <a:ext uri="{FF2B5EF4-FFF2-40B4-BE49-F238E27FC236}">
              <a16:creationId xmlns:a16="http://schemas.microsoft.com/office/drawing/2014/main" id="{90908412-E086-46A1-987E-072D06B94245}"/>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7545D064-BAEE-485E-A6A6-258D29F5E48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8ED127A6-0204-45AF-975A-BB4C6DFE64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AD137DC-C9D5-49EF-959C-512F3D7C79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52209BFF-6634-49A9-94D6-8969C179F4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A957DEB5-0EB1-4274-8AB9-C4A0C01E63E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509" name="楕円 508">
          <a:extLst>
            <a:ext uri="{FF2B5EF4-FFF2-40B4-BE49-F238E27FC236}">
              <a16:creationId xmlns:a16="http://schemas.microsoft.com/office/drawing/2014/main" id="{4C0BBEA5-AE8D-464A-9369-8B4B3B0A01B3}"/>
            </a:ext>
          </a:extLst>
        </xdr:cNvPr>
        <xdr:cNvSpPr/>
      </xdr:nvSpPr>
      <xdr:spPr>
        <a:xfrm>
          <a:off x="22110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127199</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E0A4C95D-27AB-47D1-85B5-67298AEFEC4C}"/>
            </a:ext>
          </a:extLst>
        </xdr:cNvPr>
        <xdr:cNvSpPr txBox="1"/>
      </xdr:nvSpPr>
      <xdr:spPr>
        <a:xfrm>
          <a:off x="22199600"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107587</xdr:rowOff>
    </xdr:from>
    <xdr:to>
      <xdr:col>112</xdr:col>
      <xdr:colOff>38100</xdr:colOff>
      <xdr:row>62</xdr:row>
      <xdr:rowOff>37737</xdr:rowOff>
    </xdr:to>
    <xdr:sp macro="" textlink="">
      <xdr:nvSpPr>
        <xdr:cNvPr id="511" name="楕円 510">
          <a:extLst>
            <a:ext uri="{FF2B5EF4-FFF2-40B4-BE49-F238E27FC236}">
              <a16:creationId xmlns:a16="http://schemas.microsoft.com/office/drawing/2014/main" id="{EF96835D-6074-401A-B107-4065CF9B0791}"/>
            </a:ext>
          </a:extLst>
        </xdr:cNvPr>
        <xdr:cNvSpPr/>
      </xdr:nvSpPr>
      <xdr:spPr>
        <a:xfrm>
          <a:off x="2127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155122</xdr:rowOff>
    </xdr:from>
    <xdr:to>
      <xdr:col>116</xdr:col>
      <xdr:colOff>63500</xdr:colOff>
      <xdr:row>61</xdr:row>
      <xdr:rowOff>158387</xdr:rowOff>
    </xdr:to>
    <xdr:cxnSp macro="">
      <xdr:nvCxnSpPr>
        <xdr:cNvPr id="512" name="直線コネクタ 511">
          <a:extLst>
            <a:ext uri="{FF2B5EF4-FFF2-40B4-BE49-F238E27FC236}">
              <a16:creationId xmlns:a16="http://schemas.microsoft.com/office/drawing/2014/main" id="{80AE4A4C-5574-4931-BAC7-1C5C17838CE4}"/>
            </a:ext>
          </a:extLst>
        </xdr:cNvPr>
        <xdr:cNvCxnSpPr/>
      </xdr:nvCxnSpPr>
      <xdr:spPr>
        <a:xfrm flipV="1">
          <a:off x="21323300" y="106135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107587</xdr:rowOff>
    </xdr:from>
    <xdr:to>
      <xdr:col>107</xdr:col>
      <xdr:colOff>101600</xdr:colOff>
      <xdr:row>62</xdr:row>
      <xdr:rowOff>37737</xdr:rowOff>
    </xdr:to>
    <xdr:sp macro="" textlink="">
      <xdr:nvSpPr>
        <xdr:cNvPr id="513" name="楕円 512">
          <a:extLst>
            <a:ext uri="{FF2B5EF4-FFF2-40B4-BE49-F238E27FC236}">
              <a16:creationId xmlns:a16="http://schemas.microsoft.com/office/drawing/2014/main" id="{024927E9-6A2E-4FF1-8F56-2CA4414D31CF}"/>
            </a:ext>
          </a:extLst>
        </xdr:cNvPr>
        <xdr:cNvSpPr/>
      </xdr:nvSpPr>
      <xdr:spPr>
        <a:xfrm>
          <a:off x="20383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158387</xdr:rowOff>
    </xdr:from>
    <xdr:to>
      <xdr:col>111</xdr:col>
      <xdr:colOff>177800</xdr:colOff>
      <xdr:row>61</xdr:row>
      <xdr:rowOff>158387</xdr:rowOff>
    </xdr:to>
    <xdr:cxnSp macro="">
      <xdr:nvCxnSpPr>
        <xdr:cNvPr id="514" name="直線コネクタ 513">
          <a:extLst>
            <a:ext uri="{FF2B5EF4-FFF2-40B4-BE49-F238E27FC236}">
              <a16:creationId xmlns:a16="http://schemas.microsoft.com/office/drawing/2014/main" id="{4593E5CD-93E7-4C79-B6A4-C232D2EEC3A6}"/>
            </a:ext>
          </a:extLst>
        </xdr:cNvPr>
        <xdr:cNvCxnSpPr/>
      </xdr:nvCxnSpPr>
      <xdr:spPr>
        <a:xfrm>
          <a:off x="20434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107587</xdr:rowOff>
    </xdr:from>
    <xdr:to>
      <xdr:col>102</xdr:col>
      <xdr:colOff>165100</xdr:colOff>
      <xdr:row>62</xdr:row>
      <xdr:rowOff>37737</xdr:rowOff>
    </xdr:to>
    <xdr:sp macro="" textlink="">
      <xdr:nvSpPr>
        <xdr:cNvPr id="515" name="楕円 514">
          <a:extLst>
            <a:ext uri="{FF2B5EF4-FFF2-40B4-BE49-F238E27FC236}">
              <a16:creationId xmlns:a16="http://schemas.microsoft.com/office/drawing/2014/main" id="{43159BF3-7810-4D27-A6F9-AECE6A9206C8}"/>
            </a:ext>
          </a:extLst>
        </xdr:cNvPr>
        <xdr:cNvSpPr/>
      </xdr:nvSpPr>
      <xdr:spPr>
        <a:xfrm>
          <a:off x="19494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158387</xdr:rowOff>
    </xdr:to>
    <xdr:cxnSp macro="">
      <xdr:nvCxnSpPr>
        <xdr:cNvPr id="516" name="直線コネクタ 515">
          <a:extLst>
            <a:ext uri="{FF2B5EF4-FFF2-40B4-BE49-F238E27FC236}">
              <a16:creationId xmlns:a16="http://schemas.microsoft.com/office/drawing/2014/main" id="{E681DEB6-F2FD-4A76-BD3A-1E5363097273}"/>
            </a:ext>
          </a:extLst>
        </xdr:cNvPr>
        <xdr:cNvCxnSpPr/>
      </xdr:nvCxnSpPr>
      <xdr:spPr>
        <a:xfrm>
          <a:off x="19545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114119</xdr:rowOff>
    </xdr:from>
    <xdr:to>
      <xdr:col>98</xdr:col>
      <xdr:colOff>38100</xdr:colOff>
      <xdr:row>62</xdr:row>
      <xdr:rowOff>44269</xdr:rowOff>
    </xdr:to>
    <xdr:sp macro="" textlink="">
      <xdr:nvSpPr>
        <xdr:cNvPr id="517" name="楕円 516">
          <a:extLst>
            <a:ext uri="{FF2B5EF4-FFF2-40B4-BE49-F238E27FC236}">
              <a16:creationId xmlns:a16="http://schemas.microsoft.com/office/drawing/2014/main" id="{EE23029B-9060-45F3-96A2-5D2ACC556C1F}"/>
            </a:ext>
          </a:extLst>
        </xdr:cNvPr>
        <xdr:cNvSpPr/>
      </xdr:nvSpPr>
      <xdr:spPr>
        <a:xfrm>
          <a:off x="18605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158387</xdr:rowOff>
    </xdr:from>
    <xdr:to>
      <xdr:col>102</xdr:col>
      <xdr:colOff>114300</xdr:colOff>
      <xdr:row>61</xdr:row>
      <xdr:rowOff>164919</xdr:rowOff>
    </xdr:to>
    <xdr:cxnSp macro="">
      <xdr:nvCxnSpPr>
        <xdr:cNvPr id="518" name="直線コネクタ 517">
          <a:extLst>
            <a:ext uri="{FF2B5EF4-FFF2-40B4-BE49-F238E27FC236}">
              <a16:creationId xmlns:a16="http://schemas.microsoft.com/office/drawing/2014/main" id="{5EDEA05C-1C69-49C9-9411-D0DD6A520ACF}"/>
            </a:ext>
          </a:extLst>
        </xdr:cNvPr>
        <xdr:cNvCxnSpPr/>
      </xdr:nvCxnSpPr>
      <xdr:spPr>
        <a:xfrm flipV="1">
          <a:off x="18656300" y="10616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19" name="n_1aveValue【保健センター・保健所】&#10;一人当たり面積">
          <a:extLst>
            <a:ext uri="{FF2B5EF4-FFF2-40B4-BE49-F238E27FC236}">
              <a16:creationId xmlns:a16="http://schemas.microsoft.com/office/drawing/2014/main" id="{78E6A7FC-A304-44BE-BF8D-EA98B56CEECF}"/>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520" name="n_2aveValue【保健センター・保健所】&#10;一人当たり面積">
          <a:extLst>
            <a:ext uri="{FF2B5EF4-FFF2-40B4-BE49-F238E27FC236}">
              <a16:creationId xmlns:a16="http://schemas.microsoft.com/office/drawing/2014/main" id="{CC14A376-5793-4B80-897B-0BEEEB5721EE}"/>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159493</xdr:rowOff>
    </xdr:from>
    <xdr:ext cx="469744" cy="259045"/>
    <xdr:sp macro="" textlink="">
      <xdr:nvSpPr>
        <xdr:cNvPr id="521" name="n_3aveValue【保健センター・保健所】&#10;一人当たり面積">
          <a:extLst>
            <a:ext uri="{FF2B5EF4-FFF2-40B4-BE49-F238E27FC236}">
              <a16:creationId xmlns:a16="http://schemas.microsoft.com/office/drawing/2014/main" id="{FF447D90-DA73-4993-9CAB-C9AEC667BCF0}"/>
            </a:ext>
          </a:extLst>
        </xdr:cNvPr>
        <xdr:cNvSpPr txBox="1"/>
      </xdr:nvSpPr>
      <xdr:spPr>
        <a:xfrm>
          <a:off x="19310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522" name="n_4aveValue【保健センター・保健所】&#10;一人当たり面積">
          <a:extLst>
            <a:ext uri="{FF2B5EF4-FFF2-40B4-BE49-F238E27FC236}">
              <a16:creationId xmlns:a16="http://schemas.microsoft.com/office/drawing/2014/main" id="{86A802FC-D271-440B-B045-01ED3E8DF4FC}"/>
            </a:ext>
          </a:extLst>
        </xdr:cNvPr>
        <xdr:cNvSpPr txBox="1"/>
      </xdr:nvSpPr>
      <xdr:spPr>
        <a:xfrm>
          <a:off x="18421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54264</xdr:rowOff>
    </xdr:from>
    <xdr:ext cx="469744" cy="259045"/>
    <xdr:sp macro="" textlink="">
      <xdr:nvSpPr>
        <xdr:cNvPr id="523" name="n_1mainValue【保健センター・保健所】&#10;一人当たり面積">
          <a:extLst>
            <a:ext uri="{FF2B5EF4-FFF2-40B4-BE49-F238E27FC236}">
              <a16:creationId xmlns:a16="http://schemas.microsoft.com/office/drawing/2014/main" id="{E1B56602-12BB-44F0-9710-821F22C8B238}"/>
            </a:ext>
          </a:extLst>
        </xdr:cNvPr>
        <xdr:cNvSpPr txBox="1"/>
      </xdr:nvSpPr>
      <xdr:spPr>
        <a:xfrm>
          <a:off x="210757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54264</xdr:rowOff>
    </xdr:from>
    <xdr:ext cx="469744" cy="259045"/>
    <xdr:sp macro="" textlink="">
      <xdr:nvSpPr>
        <xdr:cNvPr id="524" name="n_2mainValue【保健センター・保健所】&#10;一人当たり面積">
          <a:extLst>
            <a:ext uri="{FF2B5EF4-FFF2-40B4-BE49-F238E27FC236}">
              <a16:creationId xmlns:a16="http://schemas.microsoft.com/office/drawing/2014/main" id="{CF147D96-BE15-429B-823B-ACB754C16235}"/>
            </a:ext>
          </a:extLst>
        </xdr:cNvPr>
        <xdr:cNvSpPr txBox="1"/>
      </xdr:nvSpPr>
      <xdr:spPr>
        <a:xfrm>
          <a:off x="20199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54264</xdr:rowOff>
    </xdr:from>
    <xdr:ext cx="469744" cy="259045"/>
    <xdr:sp macro="" textlink="">
      <xdr:nvSpPr>
        <xdr:cNvPr id="525" name="n_3mainValue【保健センター・保健所】&#10;一人当たり面積">
          <a:extLst>
            <a:ext uri="{FF2B5EF4-FFF2-40B4-BE49-F238E27FC236}">
              <a16:creationId xmlns:a16="http://schemas.microsoft.com/office/drawing/2014/main" id="{BBA1D188-0F7C-4CC0-A6C4-C834F9F559B3}"/>
            </a:ext>
          </a:extLst>
        </xdr:cNvPr>
        <xdr:cNvSpPr txBox="1"/>
      </xdr:nvSpPr>
      <xdr:spPr>
        <a:xfrm>
          <a:off x="19310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60796</xdr:rowOff>
    </xdr:from>
    <xdr:ext cx="469744" cy="259045"/>
    <xdr:sp macro="" textlink="">
      <xdr:nvSpPr>
        <xdr:cNvPr id="526" name="n_4mainValue【保健センター・保健所】&#10;一人当たり面積">
          <a:extLst>
            <a:ext uri="{FF2B5EF4-FFF2-40B4-BE49-F238E27FC236}">
              <a16:creationId xmlns:a16="http://schemas.microsoft.com/office/drawing/2014/main" id="{0A6E0BA4-B43C-4A9A-A77F-27570E7D4653}"/>
            </a:ext>
          </a:extLst>
        </xdr:cNvPr>
        <xdr:cNvSpPr txBox="1"/>
      </xdr:nvSpPr>
      <xdr:spPr>
        <a:xfrm>
          <a:off x="18421427" y="1034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4545765B-EBFA-4CEA-88BE-CA4F8BB42B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2B2C5388-97FD-4A34-A22F-EB99B2F9D5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3DA8D0BC-3487-4ADE-A7BC-511985B5B22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C3155337-562C-4FF2-8EA8-08F5C5C0C91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E7F8864A-4842-407A-9F7D-BA3F3C8299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B9B40CA4-00B8-4095-8FB4-DAD428BFE0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6E972A33-CC6B-4872-BC91-513143FD91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15DE5076-8657-498C-8BE8-1D273308EF2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8B02FB44-BCB9-45F5-AC3D-5903A29BBC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56FFBBED-6A7F-4CAB-B937-E9407CD6538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690B607C-BDBA-4E45-81FB-31BAD4B17F1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C80EF24A-AFAB-4A15-A77E-719384D64C8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1020991E-EE2D-40EC-8706-06B20CCE1F2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7C0C6325-C153-4AAE-BCEE-ED4BF0FAC06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6371ADB5-C446-4964-B5AA-D17BCEF444C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A27C3723-89C0-485A-A9A0-5CAF5BC2194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93C69838-D745-4D3D-B572-6A7404B0CCF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C0A268E3-FDE8-45B3-9F1C-6B51D10F073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10DD3AA1-F3FD-40CE-AE82-A1D2C21AF89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27EFC6C5-3D50-41E4-A33F-C1B4703E67A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BC3EFCD4-5E09-47AA-8F30-FA26961F830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B8AFB4C7-759B-4D2E-9427-5831A8ED358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6F670D43-51F8-4FFF-9890-BBACA1063FE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D58EA3AA-BB23-4765-99B6-0F6DF29EE5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63C944A7-9E20-41F2-89B3-A05D336B2F6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2" name="直線コネクタ 551">
          <a:extLst>
            <a:ext uri="{FF2B5EF4-FFF2-40B4-BE49-F238E27FC236}">
              <a16:creationId xmlns:a16="http://schemas.microsoft.com/office/drawing/2014/main" id="{0D6FCB61-0AD5-4AE4-B3B7-56008E1D3115}"/>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2302493F-EBAE-4F5A-811F-BC790C1E7A6F}"/>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4" name="直線コネクタ 553">
          <a:extLst>
            <a:ext uri="{FF2B5EF4-FFF2-40B4-BE49-F238E27FC236}">
              <a16:creationId xmlns:a16="http://schemas.microsoft.com/office/drawing/2014/main" id="{42C76693-03E6-4CA9-BDA7-16BAA405E5AC}"/>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86A77650-4ABD-4AEC-8B88-D0E008D12EDB}"/>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6" name="直線コネクタ 555">
          <a:extLst>
            <a:ext uri="{FF2B5EF4-FFF2-40B4-BE49-F238E27FC236}">
              <a16:creationId xmlns:a16="http://schemas.microsoft.com/office/drawing/2014/main" id="{4ED8DD70-9C7C-4DCE-90DD-EF2DE877B43E}"/>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CB97BBCB-FDFB-4BDA-A24C-2BD0E3947C57}"/>
            </a:ext>
          </a:extLst>
        </xdr:cNvPr>
        <xdr:cNvSpPr txBox="1"/>
      </xdr:nvSpPr>
      <xdr:spPr>
        <a:xfrm>
          <a:off x="16357600" y="1400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8" name="フローチャート: 判断 557">
          <a:extLst>
            <a:ext uri="{FF2B5EF4-FFF2-40B4-BE49-F238E27FC236}">
              <a16:creationId xmlns:a16="http://schemas.microsoft.com/office/drawing/2014/main" id="{325F0ACC-1BC8-42BD-9AD7-2E39035873A6}"/>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59" name="フローチャート: 判断 558">
          <a:extLst>
            <a:ext uri="{FF2B5EF4-FFF2-40B4-BE49-F238E27FC236}">
              <a16:creationId xmlns:a16="http://schemas.microsoft.com/office/drawing/2014/main" id="{E2D91410-8B4A-49C8-8B50-DC6849A81636}"/>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0" name="フローチャート: 判断 559">
          <a:extLst>
            <a:ext uri="{FF2B5EF4-FFF2-40B4-BE49-F238E27FC236}">
              <a16:creationId xmlns:a16="http://schemas.microsoft.com/office/drawing/2014/main" id="{ADB15FC1-C28C-4AAF-B127-DF811257A15F}"/>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1" name="フローチャート: 判断 560">
          <a:extLst>
            <a:ext uri="{FF2B5EF4-FFF2-40B4-BE49-F238E27FC236}">
              <a16:creationId xmlns:a16="http://schemas.microsoft.com/office/drawing/2014/main" id="{8B6CDF73-C890-4803-88F6-85545DDFE77F}"/>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2" name="フローチャート: 判断 561">
          <a:extLst>
            <a:ext uri="{FF2B5EF4-FFF2-40B4-BE49-F238E27FC236}">
              <a16:creationId xmlns:a16="http://schemas.microsoft.com/office/drawing/2014/main" id="{76476569-A0DE-47C7-BEEE-5ED9C347DDDD}"/>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5E31508-EDD9-4A75-99FB-04642A7D8B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04B773E-283A-4CE7-9FE0-6A150EA6203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1DDF628-0878-498E-B65F-28741AA2CAF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423019C-C69D-4DC3-BFB0-0E753D3840A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95D2D4-A27C-4699-BD81-2AD268B8F37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116295</xdr:rowOff>
    </xdr:from>
    <xdr:to>
      <xdr:col>85</xdr:col>
      <xdr:colOff>177800</xdr:colOff>
      <xdr:row>86</xdr:row>
      <xdr:rowOff>46445</xdr:rowOff>
    </xdr:to>
    <xdr:sp macro="" textlink="">
      <xdr:nvSpPr>
        <xdr:cNvPr id="568" name="楕円 567">
          <a:extLst>
            <a:ext uri="{FF2B5EF4-FFF2-40B4-BE49-F238E27FC236}">
              <a16:creationId xmlns:a16="http://schemas.microsoft.com/office/drawing/2014/main" id="{E57BEA9F-F1FB-4DC4-B9E3-E92CF0BB36D5}"/>
            </a:ext>
          </a:extLst>
        </xdr:cNvPr>
        <xdr:cNvSpPr/>
      </xdr:nvSpPr>
      <xdr:spPr>
        <a:xfrm>
          <a:off x="162687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31222</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E9697457-0888-4800-8265-D77FFE42A290}"/>
            </a:ext>
          </a:extLst>
        </xdr:cNvPr>
        <xdr:cNvSpPr txBox="1"/>
      </xdr:nvSpPr>
      <xdr:spPr>
        <a:xfrm>
          <a:off x="16357600" y="1460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88537</xdr:rowOff>
    </xdr:from>
    <xdr:to>
      <xdr:col>81</xdr:col>
      <xdr:colOff>101600</xdr:colOff>
      <xdr:row>86</xdr:row>
      <xdr:rowOff>18687</xdr:rowOff>
    </xdr:to>
    <xdr:sp macro="" textlink="">
      <xdr:nvSpPr>
        <xdr:cNvPr id="570" name="楕円 569">
          <a:extLst>
            <a:ext uri="{FF2B5EF4-FFF2-40B4-BE49-F238E27FC236}">
              <a16:creationId xmlns:a16="http://schemas.microsoft.com/office/drawing/2014/main" id="{A3F9540B-81C4-42F7-9B7D-21CBAC1C8989}"/>
            </a:ext>
          </a:extLst>
        </xdr:cNvPr>
        <xdr:cNvSpPr/>
      </xdr:nvSpPr>
      <xdr:spPr>
        <a:xfrm>
          <a:off x="15430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139337</xdr:rowOff>
    </xdr:from>
    <xdr:to>
      <xdr:col>85</xdr:col>
      <xdr:colOff>127000</xdr:colOff>
      <xdr:row>85</xdr:row>
      <xdr:rowOff>167095</xdr:rowOff>
    </xdr:to>
    <xdr:cxnSp macro="">
      <xdr:nvCxnSpPr>
        <xdr:cNvPr id="571" name="直線コネクタ 570">
          <a:extLst>
            <a:ext uri="{FF2B5EF4-FFF2-40B4-BE49-F238E27FC236}">
              <a16:creationId xmlns:a16="http://schemas.microsoft.com/office/drawing/2014/main" id="{6B659F79-AD20-4252-AE31-4C9E764587CE}"/>
            </a:ext>
          </a:extLst>
        </xdr:cNvPr>
        <xdr:cNvCxnSpPr/>
      </xdr:nvCxnSpPr>
      <xdr:spPr>
        <a:xfrm>
          <a:off x="15481300" y="1471258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95069</xdr:rowOff>
    </xdr:from>
    <xdr:to>
      <xdr:col>76</xdr:col>
      <xdr:colOff>165100</xdr:colOff>
      <xdr:row>87</xdr:row>
      <xdr:rowOff>25219</xdr:rowOff>
    </xdr:to>
    <xdr:sp macro="" textlink="">
      <xdr:nvSpPr>
        <xdr:cNvPr id="572" name="楕円 571">
          <a:extLst>
            <a:ext uri="{FF2B5EF4-FFF2-40B4-BE49-F238E27FC236}">
              <a16:creationId xmlns:a16="http://schemas.microsoft.com/office/drawing/2014/main" id="{186D476F-49CF-40D8-BD53-5C5157CF9890}"/>
            </a:ext>
          </a:extLst>
        </xdr:cNvPr>
        <xdr:cNvSpPr/>
      </xdr:nvSpPr>
      <xdr:spPr>
        <a:xfrm>
          <a:off x="14541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139337</xdr:rowOff>
    </xdr:from>
    <xdr:to>
      <xdr:col>81</xdr:col>
      <xdr:colOff>50800</xdr:colOff>
      <xdr:row>86</xdr:row>
      <xdr:rowOff>145869</xdr:rowOff>
    </xdr:to>
    <xdr:cxnSp macro="">
      <xdr:nvCxnSpPr>
        <xdr:cNvPr id="573" name="直線コネクタ 572">
          <a:extLst>
            <a:ext uri="{FF2B5EF4-FFF2-40B4-BE49-F238E27FC236}">
              <a16:creationId xmlns:a16="http://schemas.microsoft.com/office/drawing/2014/main" id="{60F005B0-F594-4967-A37F-7CE42800BC9C}"/>
            </a:ext>
          </a:extLst>
        </xdr:cNvPr>
        <xdr:cNvCxnSpPr/>
      </xdr:nvCxnSpPr>
      <xdr:spPr>
        <a:xfrm flipV="1">
          <a:off x="14592300" y="14712587"/>
          <a:ext cx="8890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72208</xdr:rowOff>
    </xdr:from>
    <xdr:to>
      <xdr:col>72</xdr:col>
      <xdr:colOff>38100</xdr:colOff>
      <xdr:row>87</xdr:row>
      <xdr:rowOff>2358</xdr:rowOff>
    </xdr:to>
    <xdr:sp macro="" textlink="">
      <xdr:nvSpPr>
        <xdr:cNvPr id="574" name="楕円 573">
          <a:extLst>
            <a:ext uri="{FF2B5EF4-FFF2-40B4-BE49-F238E27FC236}">
              <a16:creationId xmlns:a16="http://schemas.microsoft.com/office/drawing/2014/main" id="{58502796-3E93-45FD-A580-8DA791EE9057}"/>
            </a:ext>
          </a:extLst>
        </xdr:cNvPr>
        <xdr:cNvSpPr/>
      </xdr:nvSpPr>
      <xdr:spPr>
        <a:xfrm>
          <a:off x="13652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123008</xdr:rowOff>
    </xdr:from>
    <xdr:to>
      <xdr:col>76</xdr:col>
      <xdr:colOff>114300</xdr:colOff>
      <xdr:row>86</xdr:row>
      <xdr:rowOff>145869</xdr:rowOff>
    </xdr:to>
    <xdr:cxnSp macro="">
      <xdr:nvCxnSpPr>
        <xdr:cNvPr id="575" name="直線コネクタ 574">
          <a:extLst>
            <a:ext uri="{FF2B5EF4-FFF2-40B4-BE49-F238E27FC236}">
              <a16:creationId xmlns:a16="http://schemas.microsoft.com/office/drawing/2014/main" id="{2534D7C1-BB34-4094-9F8C-C1ABA8E8FADF}"/>
            </a:ext>
          </a:extLst>
        </xdr:cNvPr>
        <xdr:cNvCxnSpPr/>
      </xdr:nvCxnSpPr>
      <xdr:spPr>
        <a:xfrm>
          <a:off x="13703300" y="148677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86905</xdr:rowOff>
    </xdr:from>
    <xdr:to>
      <xdr:col>67</xdr:col>
      <xdr:colOff>101600</xdr:colOff>
      <xdr:row>87</xdr:row>
      <xdr:rowOff>17055</xdr:rowOff>
    </xdr:to>
    <xdr:sp macro="" textlink="">
      <xdr:nvSpPr>
        <xdr:cNvPr id="576" name="楕円 575">
          <a:extLst>
            <a:ext uri="{FF2B5EF4-FFF2-40B4-BE49-F238E27FC236}">
              <a16:creationId xmlns:a16="http://schemas.microsoft.com/office/drawing/2014/main" id="{6CE14F2D-5464-41A3-B7A2-44CDFDA093CA}"/>
            </a:ext>
          </a:extLst>
        </xdr:cNvPr>
        <xdr:cNvSpPr/>
      </xdr:nvSpPr>
      <xdr:spPr>
        <a:xfrm>
          <a:off x="12763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123008</xdr:rowOff>
    </xdr:from>
    <xdr:to>
      <xdr:col>71</xdr:col>
      <xdr:colOff>177800</xdr:colOff>
      <xdr:row>86</xdr:row>
      <xdr:rowOff>137705</xdr:rowOff>
    </xdr:to>
    <xdr:cxnSp macro="">
      <xdr:nvCxnSpPr>
        <xdr:cNvPr id="577" name="直線コネクタ 576">
          <a:extLst>
            <a:ext uri="{FF2B5EF4-FFF2-40B4-BE49-F238E27FC236}">
              <a16:creationId xmlns:a16="http://schemas.microsoft.com/office/drawing/2014/main" id="{81610190-C272-4AD4-A8DC-612DD21FEB50}"/>
            </a:ext>
          </a:extLst>
        </xdr:cNvPr>
        <xdr:cNvCxnSpPr/>
      </xdr:nvCxnSpPr>
      <xdr:spPr>
        <a:xfrm flipV="1">
          <a:off x="12814300" y="1486770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578" name="n_1aveValue【消防施設】&#10;有形固定資産減価償却率">
          <a:extLst>
            <a:ext uri="{FF2B5EF4-FFF2-40B4-BE49-F238E27FC236}">
              <a16:creationId xmlns:a16="http://schemas.microsoft.com/office/drawing/2014/main" id="{6FF54B42-A2B9-4963-B8C3-81511151FEF8}"/>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79" name="n_2aveValue【消防施設】&#10;有形固定資産減価償却率">
          <a:extLst>
            <a:ext uri="{FF2B5EF4-FFF2-40B4-BE49-F238E27FC236}">
              <a16:creationId xmlns:a16="http://schemas.microsoft.com/office/drawing/2014/main" id="{D537A957-6192-424D-AC3F-DFEECFDCA7AD}"/>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580" name="n_3aveValue【消防施設】&#10;有形固定資産減価償却率">
          <a:extLst>
            <a:ext uri="{FF2B5EF4-FFF2-40B4-BE49-F238E27FC236}">
              <a16:creationId xmlns:a16="http://schemas.microsoft.com/office/drawing/2014/main" id="{3CE4492A-326C-4BED-A4FB-97A722DFE374}"/>
            </a:ext>
          </a:extLst>
        </xdr:cNvPr>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581" name="n_4aveValue【消防施設】&#10;有形固定資産減価償却率">
          <a:extLst>
            <a:ext uri="{FF2B5EF4-FFF2-40B4-BE49-F238E27FC236}">
              <a16:creationId xmlns:a16="http://schemas.microsoft.com/office/drawing/2014/main" id="{6C55559B-B181-401E-9BB0-E537263A4C03}"/>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9814</xdr:rowOff>
    </xdr:from>
    <xdr:ext cx="405111" cy="259045"/>
    <xdr:sp macro="" textlink="">
      <xdr:nvSpPr>
        <xdr:cNvPr id="582" name="n_1mainValue【消防施設】&#10;有形固定資産減価償却率">
          <a:extLst>
            <a:ext uri="{FF2B5EF4-FFF2-40B4-BE49-F238E27FC236}">
              <a16:creationId xmlns:a16="http://schemas.microsoft.com/office/drawing/2014/main" id="{BDE8FC9F-1184-4DB1-B965-9E6B6B1ED553}"/>
            </a:ext>
          </a:extLst>
        </xdr:cNvPr>
        <xdr:cNvSpPr txBox="1"/>
      </xdr:nvSpPr>
      <xdr:spPr>
        <a:xfrm>
          <a:off x="1526604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16346</xdr:rowOff>
    </xdr:from>
    <xdr:ext cx="405111" cy="259045"/>
    <xdr:sp macro="" textlink="">
      <xdr:nvSpPr>
        <xdr:cNvPr id="583" name="n_2mainValue【消防施設】&#10;有形固定資産減価償却率">
          <a:extLst>
            <a:ext uri="{FF2B5EF4-FFF2-40B4-BE49-F238E27FC236}">
              <a16:creationId xmlns:a16="http://schemas.microsoft.com/office/drawing/2014/main" id="{31870179-F445-4882-848E-2E75009C327C}"/>
            </a:ext>
          </a:extLst>
        </xdr:cNvPr>
        <xdr:cNvSpPr txBox="1"/>
      </xdr:nvSpPr>
      <xdr:spPr>
        <a:xfrm>
          <a:off x="143897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164935</xdr:rowOff>
    </xdr:from>
    <xdr:ext cx="405111" cy="259045"/>
    <xdr:sp macro="" textlink="">
      <xdr:nvSpPr>
        <xdr:cNvPr id="584" name="n_3mainValue【消防施設】&#10;有形固定資産減価償却率">
          <a:extLst>
            <a:ext uri="{FF2B5EF4-FFF2-40B4-BE49-F238E27FC236}">
              <a16:creationId xmlns:a16="http://schemas.microsoft.com/office/drawing/2014/main" id="{C25B03FF-06C1-45A0-A760-79EE8B333E14}"/>
            </a:ext>
          </a:extLst>
        </xdr:cNvPr>
        <xdr:cNvSpPr txBox="1"/>
      </xdr:nvSpPr>
      <xdr:spPr>
        <a:xfrm>
          <a:off x="135007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8182</xdr:rowOff>
    </xdr:from>
    <xdr:ext cx="405111" cy="259045"/>
    <xdr:sp macro="" textlink="">
      <xdr:nvSpPr>
        <xdr:cNvPr id="585" name="n_4mainValue【消防施設】&#10;有形固定資産減価償却率">
          <a:extLst>
            <a:ext uri="{FF2B5EF4-FFF2-40B4-BE49-F238E27FC236}">
              <a16:creationId xmlns:a16="http://schemas.microsoft.com/office/drawing/2014/main" id="{2187C329-D47B-4E41-BCB4-5C58BF92C814}"/>
            </a:ext>
          </a:extLst>
        </xdr:cNvPr>
        <xdr:cNvSpPr txBox="1"/>
      </xdr:nvSpPr>
      <xdr:spPr>
        <a:xfrm>
          <a:off x="12611744" y="1492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31B8760C-3DA3-4326-87B4-12CF86438C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58182D71-DBE7-42B6-919B-F88B33D45E5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6B6B7153-8F3F-472F-A66F-8FFDC33A9D6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43921B7D-9E2C-4CA1-AC0B-8B1443E913B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297CB489-22C2-416F-A142-9E412A85B2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BC4B3066-FACD-42B8-8EE5-67146A4013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7EAD98D7-5638-4D8B-8F04-60A1B6C45B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6C85773E-8090-47D0-8023-678C7FE76BA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88875132-979A-4B97-A59E-A47A948D1EA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F377C376-3B75-406F-920E-118DEF8167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09C71669-767A-47F0-96BA-8181A3882C3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4CAF27BF-941E-49FA-93BF-417F515FA08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BF41FE28-4448-42B7-94AD-816D7590142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29BD0897-C4E2-4A87-970F-DA6609FBF0B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0C789A97-F212-43BB-AE00-7A85105B136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A0C37BAA-AC60-486A-AC07-9675EFE3F58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37F441E2-88C7-4F81-A900-DB6F5806137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374A5267-81A3-4108-90C0-AD55298AFF3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65DDCCEA-3651-458C-AE7A-BDDEBDB6E6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615535B7-DEC8-4781-873C-B7F3FAAA70F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EB57F061-13FF-49B0-B447-7EFF09B321E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7" name="直線コネクタ 606">
          <a:extLst>
            <a:ext uri="{FF2B5EF4-FFF2-40B4-BE49-F238E27FC236}">
              <a16:creationId xmlns:a16="http://schemas.microsoft.com/office/drawing/2014/main" id="{198EBC4B-CBE4-4C9D-BDD8-54E2F5A26C73}"/>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8" name="【消防施設】&#10;一人当たり面積最小値テキスト">
          <a:extLst>
            <a:ext uri="{FF2B5EF4-FFF2-40B4-BE49-F238E27FC236}">
              <a16:creationId xmlns:a16="http://schemas.microsoft.com/office/drawing/2014/main" id="{09C34008-4A51-409D-A54D-59AE7BE7A282}"/>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09" name="直線コネクタ 608">
          <a:extLst>
            <a:ext uri="{FF2B5EF4-FFF2-40B4-BE49-F238E27FC236}">
              <a16:creationId xmlns:a16="http://schemas.microsoft.com/office/drawing/2014/main" id="{71BAC466-EDA9-4CB8-9331-F16FB559E485}"/>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0" name="【消防施設】&#10;一人当たり面積最大値テキスト">
          <a:extLst>
            <a:ext uri="{FF2B5EF4-FFF2-40B4-BE49-F238E27FC236}">
              <a16:creationId xmlns:a16="http://schemas.microsoft.com/office/drawing/2014/main" id="{3235D3D8-81FE-4BE4-88CA-946EACFBD0C8}"/>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1" name="直線コネクタ 610">
          <a:extLst>
            <a:ext uri="{FF2B5EF4-FFF2-40B4-BE49-F238E27FC236}">
              <a16:creationId xmlns:a16="http://schemas.microsoft.com/office/drawing/2014/main" id="{253BF5FB-E7F7-49E3-823D-E99C3C92AECC}"/>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2" name="【消防施設】&#10;一人当たり面積平均値テキスト">
          <a:extLst>
            <a:ext uri="{FF2B5EF4-FFF2-40B4-BE49-F238E27FC236}">
              <a16:creationId xmlns:a16="http://schemas.microsoft.com/office/drawing/2014/main" id="{B64296D9-71BB-459D-86DE-09D343AFBE89}"/>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3" name="フローチャート: 判断 612">
          <a:extLst>
            <a:ext uri="{FF2B5EF4-FFF2-40B4-BE49-F238E27FC236}">
              <a16:creationId xmlns:a16="http://schemas.microsoft.com/office/drawing/2014/main" id="{D5EC2B35-68B3-45D8-B5BA-5305E000E03B}"/>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4" name="フローチャート: 判断 613">
          <a:extLst>
            <a:ext uri="{FF2B5EF4-FFF2-40B4-BE49-F238E27FC236}">
              <a16:creationId xmlns:a16="http://schemas.microsoft.com/office/drawing/2014/main" id="{0D465387-82EB-492D-AFCB-BBCDFC77FB66}"/>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5" name="フローチャート: 判断 614">
          <a:extLst>
            <a:ext uri="{FF2B5EF4-FFF2-40B4-BE49-F238E27FC236}">
              <a16:creationId xmlns:a16="http://schemas.microsoft.com/office/drawing/2014/main" id="{A0AC1F0E-AFC9-4C65-BC32-DA534F662F25}"/>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6" name="フローチャート: 判断 615">
          <a:extLst>
            <a:ext uri="{FF2B5EF4-FFF2-40B4-BE49-F238E27FC236}">
              <a16:creationId xmlns:a16="http://schemas.microsoft.com/office/drawing/2014/main" id="{6BC1D401-2C90-4D6A-A2E6-0740AABE9D1F}"/>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7" name="フローチャート: 判断 616">
          <a:extLst>
            <a:ext uri="{FF2B5EF4-FFF2-40B4-BE49-F238E27FC236}">
              <a16:creationId xmlns:a16="http://schemas.microsoft.com/office/drawing/2014/main" id="{19260764-807D-40F0-8DD9-6A8F7FC468C8}"/>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A7AF8416-F1BF-44D1-BF7C-2E7F6ACED5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DBA9247-E3AE-4D3F-A9E1-F1A2084F37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A61D4B0-D296-4EDC-89EE-DF280F19C1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66809EC-7EFD-4931-9EC1-D8E70DA71C8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9840A0C-4D47-4472-835C-2B030A12C06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84683</xdr:rowOff>
    </xdr:from>
    <xdr:to>
      <xdr:col>116</xdr:col>
      <xdr:colOff>114300</xdr:colOff>
      <xdr:row>86</xdr:row>
      <xdr:rowOff>14833</xdr:rowOff>
    </xdr:to>
    <xdr:sp macro="" textlink="">
      <xdr:nvSpPr>
        <xdr:cNvPr id="623" name="楕円 622">
          <a:extLst>
            <a:ext uri="{FF2B5EF4-FFF2-40B4-BE49-F238E27FC236}">
              <a16:creationId xmlns:a16="http://schemas.microsoft.com/office/drawing/2014/main" id="{0D30585D-24AE-4AB9-BDC5-00D76C396A6F}"/>
            </a:ext>
          </a:extLst>
        </xdr:cNvPr>
        <xdr:cNvSpPr/>
      </xdr:nvSpPr>
      <xdr:spPr>
        <a:xfrm>
          <a:off x="221107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171060</xdr:rowOff>
    </xdr:from>
    <xdr:ext cx="469744" cy="259045"/>
    <xdr:sp macro="" textlink="">
      <xdr:nvSpPr>
        <xdr:cNvPr id="624" name="【消防施設】&#10;一人当たり面積該当値テキスト">
          <a:extLst>
            <a:ext uri="{FF2B5EF4-FFF2-40B4-BE49-F238E27FC236}">
              <a16:creationId xmlns:a16="http://schemas.microsoft.com/office/drawing/2014/main" id="{267CA01F-B4AB-49C3-9E40-F2115CA85BEB}"/>
            </a:ext>
          </a:extLst>
        </xdr:cNvPr>
        <xdr:cNvSpPr txBox="1"/>
      </xdr:nvSpPr>
      <xdr:spPr>
        <a:xfrm>
          <a:off x="22199600" y="1457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25" name="楕円 624">
          <a:extLst>
            <a:ext uri="{FF2B5EF4-FFF2-40B4-BE49-F238E27FC236}">
              <a16:creationId xmlns:a16="http://schemas.microsoft.com/office/drawing/2014/main" id="{33578080-2388-43AB-99BB-E52F462E1817}"/>
            </a:ext>
          </a:extLst>
        </xdr:cNvPr>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135483</xdr:rowOff>
    </xdr:from>
    <xdr:to>
      <xdr:col>116</xdr:col>
      <xdr:colOff>63500</xdr:colOff>
      <xdr:row>85</xdr:row>
      <xdr:rowOff>136398</xdr:rowOff>
    </xdr:to>
    <xdr:cxnSp macro="">
      <xdr:nvCxnSpPr>
        <xdr:cNvPr id="626" name="直線コネクタ 625">
          <a:extLst>
            <a:ext uri="{FF2B5EF4-FFF2-40B4-BE49-F238E27FC236}">
              <a16:creationId xmlns:a16="http://schemas.microsoft.com/office/drawing/2014/main" id="{7257F6B6-87F6-461D-A0C9-F06A2B45D79B}"/>
            </a:ext>
          </a:extLst>
        </xdr:cNvPr>
        <xdr:cNvCxnSpPr/>
      </xdr:nvCxnSpPr>
      <xdr:spPr>
        <a:xfrm flipV="1">
          <a:off x="21323300" y="1470873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627" name="楕円 626">
          <a:extLst>
            <a:ext uri="{FF2B5EF4-FFF2-40B4-BE49-F238E27FC236}">
              <a16:creationId xmlns:a16="http://schemas.microsoft.com/office/drawing/2014/main" id="{98CF07B1-6BCA-430E-8F8B-EFD8209EEBAD}"/>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628" name="直線コネクタ 627">
          <a:extLst>
            <a:ext uri="{FF2B5EF4-FFF2-40B4-BE49-F238E27FC236}">
              <a16:creationId xmlns:a16="http://schemas.microsoft.com/office/drawing/2014/main" id="{06A8F552-2541-403A-9121-E01C26843F16}"/>
            </a:ext>
          </a:extLst>
        </xdr:cNvPr>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29" name="楕円 628">
          <a:extLst>
            <a:ext uri="{FF2B5EF4-FFF2-40B4-BE49-F238E27FC236}">
              <a16:creationId xmlns:a16="http://schemas.microsoft.com/office/drawing/2014/main" id="{D69683DD-D85E-4F6C-8CA5-68FA016A1591}"/>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30" name="直線コネクタ 629">
          <a:extLst>
            <a:ext uri="{FF2B5EF4-FFF2-40B4-BE49-F238E27FC236}">
              <a16:creationId xmlns:a16="http://schemas.microsoft.com/office/drawing/2014/main" id="{4F6ED8B1-FDE1-4AEE-BEBD-372775BB19C4}"/>
            </a:ext>
          </a:extLst>
        </xdr:cNvPr>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99313</xdr:rowOff>
    </xdr:from>
    <xdr:to>
      <xdr:col>98</xdr:col>
      <xdr:colOff>38100</xdr:colOff>
      <xdr:row>86</xdr:row>
      <xdr:rowOff>29463</xdr:rowOff>
    </xdr:to>
    <xdr:sp macro="" textlink="">
      <xdr:nvSpPr>
        <xdr:cNvPr id="631" name="楕円 630">
          <a:extLst>
            <a:ext uri="{FF2B5EF4-FFF2-40B4-BE49-F238E27FC236}">
              <a16:creationId xmlns:a16="http://schemas.microsoft.com/office/drawing/2014/main" id="{A9D80C02-A75D-4955-AF8E-0FF8041D0A7B}"/>
            </a:ext>
          </a:extLst>
        </xdr:cNvPr>
        <xdr:cNvSpPr/>
      </xdr:nvSpPr>
      <xdr:spPr>
        <a:xfrm>
          <a:off x="18605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150113</xdr:rowOff>
    </xdr:to>
    <xdr:cxnSp macro="">
      <xdr:nvCxnSpPr>
        <xdr:cNvPr id="632" name="直線コネクタ 631">
          <a:extLst>
            <a:ext uri="{FF2B5EF4-FFF2-40B4-BE49-F238E27FC236}">
              <a16:creationId xmlns:a16="http://schemas.microsoft.com/office/drawing/2014/main" id="{0073FCC1-050F-4419-ACFA-9084458E801A}"/>
            </a:ext>
          </a:extLst>
        </xdr:cNvPr>
        <xdr:cNvCxnSpPr/>
      </xdr:nvCxnSpPr>
      <xdr:spPr>
        <a:xfrm flipV="1">
          <a:off x="18656300" y="147096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633" name="n_1aveValue【消防施設】&#10;一人当たり面積">
          <a:extLst>
            <a:ext uri="{FF2B5EF4-FFF2-40B4-BE49-F238E27FC236}">
              <a16:creationId xmlns:a16="http://schemas.microsoft.com/office/drawing/2014/main" id="{8A4026D4-768D-426A-803F-36BBC1284DFA}"/>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4" name="n_2aveValue【消防施設】&#10;一人当たり面積">
          <a:extLst>
            <a:ext uri="{FF2B5EF4-FFF2-40B4-BE49-F238E27FC236}">
              <a16:creationId xmlns:a16="http://schemas.microsoft.com/office/drawing/2014/main" id="{559CF8B3-084F-4DD2-BA1D-C166B1844E6C}"/>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5" name="n_3aveValue【消防施設】&#10;一人当たり面積">
          <a:extLst>
            <a:ext uri="{FF2B5EF4-FFF2-40B4-BE49-F238E27FC236}">
              <a16:creationId xmlns:a16="http://schemas.microsoft.com/office/drawing/2014/main" id="{872CC42B-C5DA-4CDD-B3AD-96E541F7365A}"/>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636" name="n_4aveValue【消防施設】&#10;一人当たり面積">
          <a:extLst>
            <a:ext uri="{FF2B5EF4-FFF2-40B4-BE49-F238E27FC236}">
              <a16:creationId xmlns:a16="http://schemas.microsoft.com/office/drawing/2014/main" id="{7913F2E4-16D2-4A72-9EB0-161A7C9F97CB}"/>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37" name="n_1mainValue【消防施設】&#10;一人当たり面積">
          <a:extLst>
            <a:ext uri="{FF2B5EF4-FFF2-40B4-BE49-F238E27FC236}">
              <a16:creationId xmlns:a16="http://schemas.microsoft.com/office/drawing/2014/main" id="{129284C9-2F64-4464-9C0D-F13394C309AC}"/>
            </a:ext>
          </a:extLst>
        </xdr:cNvPr>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38" name="n_2mainValue【消防施設】&#10;一人当たり面積">
          <a:extLst>
            <a:ext uri="{FF2B5EF4-FFF2-40B4-BE49-F238E27FC236}">
              <a16:creationId xmlns:a16="http://schemas.microsoft.com/office/drawing/2014/main" id="{209E53BB-337D-4513-9BB0-667450F2BD0D}"/>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39" name="n_3mainValue【消防施設】&#10;一人当たり面積">
          <a:extLst>
            <a:ext uri="{FF2B5EF4-FFF2-40B4-BE49-F238E27FC236}">
              <a16:creationId xmlns:a16="http://schemas.microsoft.com/office/drawing/2014/main" id="{24BC5B32-9D68-47E0-8CE0-2116F5601BF5}"/>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640" name="n_4mainValue【消防施設】&#10;一人当たり面積">
          <a:extLst>
            <a:ext uri="{FF2B5EF4-FFF2-40B4-BE49-F238E27FC236}">
              <a16:creationId xmlns:a16="http://schemas.microsoft.com/office/drawing/2014/main" id="{1430B110-B64A-4660-9346-9D7C435BCA35}"/>
            </a:ext>
          </a:extLst>
        </xdr:cNvPr>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D0A378A3-4152-41BA-87EB-4664A18A31B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3A30E5EE-9EEF-46BF-A0CC-2F621A63BF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2864BAD3-5D01-4D05-88B9-75FF7E0E09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473CC1ED-D7CB-48CD-8C2E-BF73AB2C85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E9073E41-49E7-4259-B653-7C98EA10E7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6099F2D6-384A-459F-A08A-E2FF1B4E52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45E928AE-E52D-41EA-814A-0D13D9D851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3C82FA9-9965-4352-9AF5-2130303662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C853F1F9-F889-44CA-8081-A8FEF2C734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D69A47C3-C013-4755-94F9-F371BE3CC1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487812EE-BFEB-4E58-ACE3-624CB0090F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6FECB892-86C0-4F55-ADDE-1D2D39EA8DE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05F50AE7-76E4-43FE-8F20-8B438186F0E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ACC1FA86-41A7-4F20-8922-30283978FC0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95226A99-CEBD-4927-8F78-BC4F3C08D52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69A33503-04EF-4996-BE98-EFF56CFC872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CE354D8B-FE6F-4EAB-BB11-2A4E8E7D386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AAC69966-1059-434E-8E22-3E063DD1504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F4469385-726D-40FD-B090-BDD7E5B305D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67D486D8-737F-408B-9C92-88E8ABA19AA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450333AC-A252-4C8C-94DF-72455E425F0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F68008FE-F22D-4CB7-983B-B2B99EC932F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149F1BA8-7904-4D81-9FEE-B36C2E4C177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F1C5DFB-4286-43BE-BB66-9D63D77F3F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7FFF173A-617F-49D4-BCD2-7268955B86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8D6D3BB0-21EC-4200-B20E-7B95F2200845}"/>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3A3B5B6C-BB8E-4ACA-BA0F-28E91F4E54E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4743E0BF-696C-43B4-BF88-2E6885539EB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69" name="【庁舎】&#10;有形固定資産減価償却率最大値テキスト">
          <a:extLst>
            <a:ext uri="{FF2B5EF4-FFF2-40B4-BE49-F238E27FC236}">
              <a16:creationId xmlns:a16="http://schemas.microsoft.com/office/drawing/2014/main" id="{6AE39024-A211-4FC3-8CBF-CB03EF8F1C66}"/>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70" name="直線コネクタ 669">
          <a:extLst>
            <a:ext uri="{FF2B5EF4-FFF2-40B4-BE49-F238E27FC236}">
              <a16:creationId xmlns:a16="http://schemas.microsoft.com/office/drawing/2014/main" id="{6C9F4C2B-EDFD-4267-BB7F-E560CC3E95A3}"/>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1" name="【庁舎】&#10;有形固定資産減価償却率平均値テキスト">
          <a:extLst>
            <a:ext uri="{FF2B5EF4-FFF2-40B4-BE49-F238E27FC236}">
              <a16:creationId xmlns:a16="http://schemas.microsoft.com/office/drawing/2014/main" id="{0D0A0FB2-77E7-4F14-AF88-F4DEBDBE7C75}"/>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2" name="フローチャート: 判断 671">
          <a:extLst>
            <a:ext uri="{FF2B5EF4-FFF2-40B4-BE49-F238E27FC236}">
              <a16:creationId xmlns:a16="http://schemas.microsoft.com/office/drawing/2014/main" id="{9694DDEA-515E-4720-AEFE-181600B75F26}"/>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3" name="フローチャート: 判断 672">
          <a:extLst>
            <a:ext uri="{FF2B5EF4-FFF2-40B4-BE49-F238E27FC236}">
              <a16:creationId xmlns:a16="http://schemas.microsoft.com/office/drawing/2014/main" id="{9F3F9F9E-8B77-4DA8-AEA8-8E1A4D8BCA92}"/>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4" name="フローチャート: 判断 673">
          <a:extLst>
            <a:ext uri="{FF2B5EF4-FFF2-40B4-BE49-F238E27FC236}">
              <a16:creationId xmlns:a16="http://schemas.microsoft.com/office/drawing/2014/main" id="{9E8EE164-7F44-4189-A883-258C5F85A4FC}"/>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5" name="フローチャート: 判断 674">
          <a:extLst>
            <a:ext uri="{FF2B5EF4-FFF2-40B4-BE49-F238E27FC236}">
              <a16:creationId xmlns:a16="http://schemas.microsoft.com/office/drawing/2014/main" id="{F82F5CA6-7378-4531-B87A-13714B4FEF3E}"/>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6" name="フローチャート: 判断 675">
          <a:extLst>
            <a:ext uri="{FF2B5EF4-FFF2-40B4-BE49-F238E27FC236}">
              <a16:creationId xmlns:a16="http://schemas.microsoft.com/office/drawing/2014/main" id="{B331F0DC-F9CE-4782-A8D9-34B7E63D7EFE}"/>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C85E665-8219-4851-98E3-9D305A201B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731A155-7E99-4F0B-ADDD-CC7F51D3406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1296F90-CB9D-4087-B4FE-25B33BBF7A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4D2D321-9E60-4CE8-9F82-030E23F53D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5D42224-092A-4E79-80E0-B23B8F8746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682" name="楕円 681">
          <a:extLst>
            <a:ext uri="{FF2B5EF4-FFF2-40B4-BE49-F238E27FC236}">
              <a16:creationId xmlns:a16="http://schemas.microsoft.com/office/drawing/2014/main" id="{A4C07307-679D-4500-B9AF-AA401F10C5EB}"/>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683" name="【庁舎】&#10;有形固定資産減価償却率該当値テキスト">
          <a:extLst>
            <a:ext uri="{FF2B5EF4-FFF2-40B4-BE49-F238E27FC236}">
              <a16:creationId xmlns:a16="http://schemas.microsoft.com/office/drawing/2014/main" id="{49FE754D-729D-4DA3-B846-9F13E6FB9594}"/>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684" name="楕円 683">
          <a:extLst>
            <a:ext uri="{FF2B5EF4-FFF2-40B4-BE49-F238E27FC236}">
              <a16:creationId xmlns:a16="http://schemas.microsoft.com/office/drawing/2014/main" id="{91711193-049F-411E-B7CC-35B6952FF5C1}"/>
            </a:ext>
          </a:extLst>
        </xdr:cNvPr>
        <xdr:cNvSpPr/>
      </xdr:nvSpPr>
      <xdr:spPr>
        <a:xfrm>
          <a:off x="15430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105</xdr:row>
      <xdr:rowOff>159476</xdr:rowOff>
    </xdr:to>
    <xdr:cxnSp macro="">
      <xdr:nvCxnSpPr>
        <xdr:cNvPr id="685" name="直線コネクタ 684">
          <a:extLst>
            <a:ext uri="{FF2B5EF4-FFF2-40B4-BE49-F238E27FC236}">
              <a16:creationId xmlns:a16="http://schemas.microsoft.com/office/drawing/2014/main" id="{CAD2196D-2EC6-4948-9791-74D53CF9ECD8}"/>
            </a:ext>
          </a:extLst>
        </xdr:cNvPr>
        <xdr:cNvCxnSpPr/>
      </xdr:nvCxnSpPr>
      <xdr:spPr>
        <a:xfrm>
          <a:off x="15481300" y="181290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686" name="楕円 685">
          <a:extLst>
            <a:ext uri="{FF2B5EF4-FFF2-40B4-BE49-F238E27FC236}">
              <a16:creationId xmlns:a16="http://schemas.microsoft.com/office/drawing/2014/main" id="{2A09B7E8-8C2F-4850-B4EF-A781F23F7090}"/>
            </a:ext>
          </a:extLst>
        </xdr:cNvPr>
        <xdr:cNvSpPr/>
      </xdr:nvSpPr>
      <xdr:spPr>
        <a:xfrm>
          <a:off x="14541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126819</xdr:rowOff>
    </xdr:from>
    <xdr:to>
      <xdr:col>81</xdr:col>
      <xdr:colOff>50800</xdr:colOff>
      <xdr:row>106</xdr:row>
      <xdr:rowOff>4355</xdr:rowOff>
    </xdr:to>
    <xdr:cxnSp macro="">
      <xdr:nvCxnSpPr>
        <xdr:cNvPr id="687" name="直線コネクタ 686">
          <a:extLst>
            <a:ext uri="{FF2B5EF4-FFF2-40B4-BE49-F238E27FC236}">
              <a16:creationId xmlns:a16="http://schemas.microsoft.com/office/drawing/2014/main" id="{FC7FD0FC-95D0-4073-A116-CEBA6C1F2650}"/>
            </a:ext>
          </a:extLst>
        </xdr:cNvPr>
        <xdr:cNvCxnSpPr/>
      </xdr:nvCxnSpPr>
      <xdr:spPr>
        <a:xfrm flipV="1">
          <a:off x="14592300" y="181290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97245</xdr:rowOff>
    </xdr:from>
    <xdr:to>
      <xdr:col>72</xdr:col>
      <xdr:colOff>38100</xdr:colOff>
      <xdr:row>106</xdr:row>
      <xdr:rowOff>27395</xdr:rowOff>
    </xdr:to>
    <xdr:sp macro="" textlink="">
      <xdr:nvSpPr>
        <xdr:cNvPr id="688" name="楕円 687">
          <a:extLst>
            <a:ext uri="{FF2B5EF4-FFF2-40B4-BE49-F238E27FC236}">
              <a16:creationId xmlns:a16="http://schemas.microsoft.com/office/drawing/2014/main" id="{90020E45-7404-4EDD-8DFB-707812568535}"/>
            </a:ext>
          </a:extLst>
        </xdr:cNvPr>
        <xdr:cNvSpPr/>
      </xdr:nvSpPr>
      <xdr:spPr>
        <a:xfrm>
          <a:off x="13652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148045</xdr:rowOff>
    </xdr:from>
    <xdr:to>
      <xdr:col>76</xdr:col>
      <xdr:colOff>114300</xdr:colOff>
      <xdr:row>106</xdr:row>
      <xdr:rowOff>4355</xdr:rowOff>
    </xdr:to>
    <xdr:cxnSp macro="">
      <xdr:nvCxnSpPr>
        <xdr:cNvPr id="689" name="直線コネクタ 688">
          <a:extLst>
            <a:ext uri="{FF2B5EF4-FFF2-40B4-BE49-F238E27FC236}">
              <a16:creationId xmlns:a16="http://schemas.microsoft.com/office/drawing/2014/main" id="{DB660587-9CC9-4A3F-B90F-2937F717682E}"/>
            </a:ext>
          </a:extLst>
        </xdr:cNvPr>
        <xdr:cNvCxnSpPr/>
      </xdr:nvCxnSpPr>
      <xdr:spPr>
        <a:xfrm>
          <a:off x="13703300" y="1815029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56424</xdr:rowOff>
    </xdr:from>
    <xdr:to>
      <xdr:col>67</xdr:col>
      <xdr:colOff>101600</xdr:colOff>
      <xdr:row>105</xdr:row>
      <xdr:rowOff>158024</xdr:rowOff>
    </xdr:to>
    <xdr:sp macro="" textlink="">
      <xdr:nvSpPr>
        <xdr:cNvPr id="690" name="楕円 689">
          <a:extLst>
            <a:ext uri="{FF2B5EF4-FFF2-40B4-BE49-F238E27FC236}">
              <a16:creationId xmlns:a16="http://schemas.microsoft.com/office/drawing/2014/main" id="{C270DC61-B2D7-4C50-ACDD-6AD3BCC4677B}"/>
            </a:ext>
          </a:extLst>
        </xdr:cNvPr>
        <xdr:cNvSpPr/>
      </xdr:nvSpPr>
      <xdr:spPr>
        <a:xfrm>
          <a:off x="1276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107224</xdr:rowOff>
    </xdr:from>
    <xdr:to>
      <xdr:col>71</xdr:col>
      <xdr:colOff>177800</xdr:colOff>
      <xdr:row>105</xdr:row>
      <xdr:rowOff>148045</xdr:rowOff>
    </xdr:to>
    <xdr:cxnSp macro="">
      <xdr:nvCxnSpPr>
        <xdr:cNvPr id="691" name="直線コネクタ 690">
          <a:extLst>
            <a:ext uri="{FF2B5EF4-FFF2-40B4-BE49-F238E27FC236}">
              <a16:creationId xmlns:a16="http://schemas.microsoft.com/office/drawing/2014/main" id="{912FCEFB-E17F-413D-A21D-EB23E729CB87}"/>
            </a:ext>
          </a:extLst>
        </xdr:cNvPr>
        <xdr:cNvCxnSpPr/>
      </xdr:nvCxnSpPr>
      <xdr:spPr>
        <a:xfrm>
          <a:off x="12814300" y="181094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2" name="n_1aveValue【庁舎】&#10;有形固定資産減価償却率">
          <a:extLst>
            <a:ext uri="{FF2B5EF4-FFF2-40B4-BE49-F238E27FC236}">
              <a16:creationId xmlns:a16="http://schemas.microsoft.com/office/drawing/2014/main" id="{591710A3-457B-4A04-9A01-B1CEEAE6F17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3" name="n_2aveValue【庁舎】&#10;有形固定資産減価償却率">
          <a:extLst>
            <a:ext uri="{FF2B5EF4-FFF2-40B4-BE49-F238E27FC236}">
              <a16:creationId xmlns:a16="http://schemas.microsoft.com/office/drawing/2014/main" id="{CFBF0885-32EF-4FC0-B29C-2F7011915B8A}"/>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94" name="n_3aveValue【庁舎】&#10;有形固定資産減価償却率">
          <a:extLst>
            <a:ext uri="{FF2B5EF4-FFF2-40B4-BE49-F238E27FC236}">
              <a16:creationId xmlns:a16="http://schemas.microsoft.com/office/drawing/2014/main" id="{C480FCE0-7BB0-4398-A77D-456D2A254FBC}"/>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5" name="n_4aveValue【庁舎】&#10;有形固定資産減価償却率">
          <a:extLst>
            <a:ext uri="{FF2B5EF4-FFF2-40B4-BE49-F238E27FC236}">
              <a16:creationId xmlns:a16="http://schemas.microsoft.com/office/drawing/2014/main" id="{3CDC4A94-6E77-4738-90ED-0ECAB1279D1F}"/>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168746</xdr:rowOff>
    </xdr:from>
    <xdr:ext cx="405111" cy="259045"/>
    <xdr:sp macro="" textlink="">
      <xdr:nvSpPr>
        <xdr:cNvPr id="696" name="n_1mainValue【庁舎】&#10;有形固定資産減価償却率">
          <a:extLst>
            <a:ext uri="{FF2B5EF4-FFF2-40B4-BE49-F238E27FC236}">
              <a16:creationId xmlns:a16="http://schemas.microsoft.com/office/drawing/2014/main" id="{8E653352-8D5C-45D6-825D-EEFD39DE189C}"/>
            </a:ext>
          </a:extLst>
        </xdr:cNvPr>
        <xdr:cNvSpPr txBox="1"/>
      </xdr:nvSpPr>
      <xdr:spPr>
        <a:xfrm>
          <a:off x="15266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macro="" textlink="">
      <xdr:nvSpPr>
        <xdr:cNvPr id="697" name="n_2mainValue【庁舎】&#10;有形固定資産減価償却率">
          <a:extLst>
            <a:ext uri="{FF2B5EF4-FFF2-40B4-BE49-F238E27FC236}">
              <a16:creationId xmlns:a16="http://schemas.microsoft.com/office/drawing/2014/main" id="{B9E99A3F-C29A-4880-B117-206516380EE6}"/>
            </a:ext>
          </a:extLst>
        </xdr:cNvPr>
        <xdr:cNvSpPr txBox="1"/>
      </xdr:nvSpPr>
      <xdr:spPr>
        <a:xfrm>
          <a:off x="14389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18522</xdr:rowOff>
    </xdr:from>
    <xdr:ext cx="405111" cy="259045"/>
    <xdr:sp macro="" textlink="">
      <xdr:nvSpPr>
        <xdr:cNvPr id="698" name="n_3mainValue【庁舎】&#10;有形固定資産減価償却率">
          <a:extLst>
            <a:ext uri="{FF2B5EF4-FFF2-40B4-BE49-F238E27FC236}">
              <a16:creationId xmlns:a16="http://schemas.microsoft.com/office/drawing/2014/main" id="{CB0B3B23-696C-44EE-A5E9-116D3A0D70A7}"/>
            </a:ext>
          </a:extLst>
        </xdr:cNvPr>
        <xdr:cNvSpPr txBox="1"/>
      </xdr:nvSpPr>
      <xdr:spPr>
        <a:xfrm>
          <a:off x="13500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699" name="n_4mainValue【庁舎】&#10;有形固定資産減価償却率">
          <a:extLst>
            <a:ext uri="{FF2B5EF4-FFF2-40B4-BE49-F238E27FC236}">
              <a16:creationId xmlns:a16="http://schemas.microsoft.com/office/drawing/2014/main" id="{5379D9CC-3C09-4414-BB1D-6E8629FB4676}"/>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5CDD28DD-5B7A-45EE-95DC-AE44E6C499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5F2EA11-0FD2-4647-A0DF-9B991C2D342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E3EEF5F0-FD52-4EB9-8FF0-BC50AD77D9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75E16155-96AE-4445-9DC9-9B3E6BE6BA7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2AE8DD2A-1150-481D-A385-C99ACD9949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F879132B-A982-4F67-80C7-67D33942940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B8AFFAE9-45E3-4D2C-8418-9460578B0D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5162E839-251D-4F82-9AD4-8A539683AF1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3CCC706F-4482-45CD-88DE-14C4FCA99A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56A71E-9E05-4E48-9DD5-55C655A80A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0" name="直線コネクタ 709">
          <a:extLst>
            <a:ext uri="{FF2B5EF4-FFF2-40B4-BE49-F238E27FC236}">
              <a16:creationId xmlns:a16="http://schemas.microsoft.com/office/drawing/2014/main" id="{93851965-1F58-46FA-9B93-589EAA031247}"/>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1" name="テキスト ボックス 710">
          <a:extLst>
            <a:ext uri="{FF2B5EF4-FFF2-40B4-BE49-F238E27FC236}">
              <a16:creationId xmlns:a16="http://schemas.microsoft.com/office/drawing/2014/main" id="{69785398-1ADC-447D-B0EF-0E69079AA4F9}"/>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2" name="直線コネクタ 711">
          <a:extLst>
            <a:ext uri="{FF2B5EF4-FFF2-40B4-BE49-F238E27FC236}">
              <a16:creationId xmlns:a16="http://schemas.microsoft.com/office/drawing/2014/main" id="{510AB328-B76E-4873-9A6D-CFFD25DA2059}"/>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3" name="テキスト ボックス 712">
          <a:extLst>
            <a:ext uri="{FF2B5EF4-FFF2-40B4-BE49-F238E27FC236}">
              <a16:creationId xmlns:a16="http://schemas.microsoft.com/office/drawing/2014/main" id="{57D05D8E-D825-4531-BCB2-4B3C2D32A26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4" name="直線コネクタ 713">
          <a:extLst>
            <a:ext uri="{FF2B5EF4-FFF2-40B4-BE49-F238E27FC236}">
              <a16:creationId xmlns:a16="http://schemas.microsoft.com/office/drawing/2014/main" id="{CAA9FD4F-09C9-45A5-B179-3FB27855EF15}"/>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5" name="テキスト ボックス 714">
          <a:extLst>
            <a:ext uri="{FF2B5EF4-FFF2-40B4-BE49-F238E27FC236}">
              <a16:creationId xmlns:a16="http://schemas.microsoft.com/office/drawing/2014/main" id="{A7B135DB-36FF-4FCF-B6D3-9CBD3F0E6E7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74E27C56-0030-4CE5-B815-365154D41DA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86E3B9EB-C770-42D3-95F5-680C3B8ADAF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8" name="直線コネクタ 717">
          <a:extLst>
            <a:ext uri="{FF2B5EF4-FFF2-40B4-BE49-F238E27FC236}">
              <a16:creationId xmlns:a16="http://schemas.microsoft.com/office/drawing/2014/main" id="{E67D5F71-9F82-4C72-BC08-6BFE01AB60C3}"/>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9" name="テキスト ボックス 718">
          <a:extLst>
            <a:ext uri="{FF2B5EF4-FFF2-40B4-BE49-F238E27FC236}">
              <a16:creationId xmlns:a16="http://schemas.microsoft.com/office/drawing/2014/main" id="{1D750AD7-91C1-41AD-9D36-70026FB73BA7}"/>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0" name="直線コネクタ 719">
          <a:extLst>
            <a:ext uri="{FF2B5EF4-FFF2-40B4-BE49-F238E27FC236}">
              <a16:creationId xmlns:a16="http://schemas.microsoft.com/office/drawing/2014/main" id="{59DE5DF5-F6E1-4D01-9195-0CDEA63E947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1" name="テキスト ボックス 720">
          <a:extLst>
            <a:ext uri="{FF2B5EF4-FFF2-40B4-BE49-F238E27FC236}">
              <a16:creationId xmlns:a16="http://schemas.microsoft.com/office/drawing/2014/main" id="{786097C3-DEA6-4418-A086-0FB0F233E492}"/>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2" name="直線コネクタ 721">
          <a:extLst>
            <a:ext uri="{FF2B5EF4-FFF2-40B4-BE49-F238E27FC236}">
              <a16:creationId xmlns:a16="http://schemas.microsoft.com/office/drawing/2014/main" id="{4A28A317-7B03-4562-BB75-9DDA2B8D0F79}"/>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3" name="テキスト ボックス 722">
          <a:extLst>
            <a:ext uri="{FF2B5EF4-FFF2-40B4-BE49-F238E27FC236}">
              <a16:creationId xmlns:a16="http://schemas.microsoft.com/office/drawing/2014/main" id="{EC9278DD-BD83-459D-9C53-4BC47EAC54CA}"/>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4FEE6EBD-6B9E-4F3F-A465-0D8EE5C431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98EC272C-6D41-457F-8ACF-011A78D2A5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D736C27F-5051-48AC-9D62-F9AE5B501DB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7" name="直線コネクタ 726">
          <a:extLst>
            <a:ext uri="{FF2B5EF4-FFF2-40B4-BE49-F238E27FC236}">
              <a16:creationId xmlns:a16="http://schemas.microsoft.com/office/drawing/2014/main" id="{7F2A9486-C554-40EF-82BD-4F73E200135D}"/>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8" name="【庁舎】&#10;一人当たり面積最小値テキスト">
          <a:extLst>
            <a:ext uri="{FF2B5EF4-FFF2-40B4-BE49-F238E27FC236}">
              <a16:creationId xmlns:a16="http://schemas.microsoft.com/office/drawing/2014/main" id="{3F306CA6-9E9B-4676-BBF6-6D7A544FBDC0}"/>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29" name="直線コネクタ 728">
          <a:extLst>
            <a:ext uri="{FF2B5EF4-FFF2-40B4-BE49-F238E27FC236}">
              <a16:creationId xmlns:a16="http://schemas.microsoft.com/office/drawing/2014/main" id="{2975E57B-897D-4BF4-83F6-DFE864D69E19}"/>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30" name="【庁舎】&#10;一人当たり面積最大値テキスト">
          <a:extLst>
            <a:ext uri="{FF2B5EF4-FFF2-40B4-BE49-F238E27FC236}">
              <a16:creationId xmlns:a16="http://schemas.microsoft.com/office/drawing/2014/main" id="{C0CEF1F1-D9DD-45AA-817E-0B358EA405E0}"/>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1" name="直線コネクタ 730">
          <a:extLst>
            <a:ext uri="{FF2B5EF4-FFF2-40B4-BE49-F238E27FC236}">
              <a16:creationId xmlns:a16="http://schemas.microsoft.com/office/drawing/2014/main" id="{C320CF91-42A6-4122-818B-68EA6A49ADE1}"/>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732" name="【庁舎】&#10;一人当たり面積平均値テキスト">
          <a:extLst>
            <a:ext uri="{FF2B5EF4-FFF2-40B4-BE49-F238E27FC236}">
              <a16:creationId xmlns:a16="http://schemas.microsoft.com/office/drawing/2014/main" id="{9B53B3C3-8F45-4AFA-8EF6-5CAEDAF47ADD}"/>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3" name="フローチャート: 判断 732">
          <a:extLst>
            <a:ext uri="{FF2B5EF4-FFF2-40B4-BE49-F238E27FC236}">
              <a16:creationId xmlns:a16="http://schemas.microsoft.com/office/drawing/2014/main" id="{24A15789-98F9-4843-BEB3-85DC0034394F}"/>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4" name="フローチャート: 判断 733">
          <a:extLst>
            <a:ext uri="{FF2B5EF4-FFF2-40B4-BE49-F238E27FC236}">
              <a16:creationId xmlns:a16="http://schemas.microsoft.com/office/drawing/2014/main" id="{9379B928-BF77-41B0-8DDC-C9DA4C14A1C1}"/>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5" name="フローチャート: 判断 734">
          <a:extLst>
            <a:ext uri="{FF2B5EF4-FFF2-40B4-BE49-F238E27FC236}">
              <a16:creationId xmlns:a16="http://schemas.microsoft.com/office/drawing/2014/main" id="{4598736A-8B55-41CA-A721-3A30A968FDE8}"/>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6" name="フローチャート: 判断 735">
          <a:extLst>
            <a:ext uri="{FF2B5EF4-FFF2-40B4-BE49-F238E27FC236}">
              <a16:creationId xmlns:a16="http://schemas.microsoft.com/office/drawing/2014/main" id="{0C678FFC-D221-4CFB-8A1E-EE47AD20E8B7}"/>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7" name="フローチャート: 判断 736">
          <a:extLst>
            <a:ext uri="{FF2B5EF4-FFF2-40B4-BE49-F238E27FC236}">
              <a16:creationId xmlns:a16="http://schemas.microsoft.com/office/drawing/2014/main" id="{EA8D71B5-6A55-4044-8C7F-E2A4D0225A44}"/>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24741D2-D4A2-4FF3-9504-B6F320D80B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6CA4B07-B5F0-4519-994C-A87E194CDE0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D0AAE73-3D7E-4344-B854-1A842583F50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47E5EBE-09C7-4966-9A73-9198E77B0E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A6CF02E-B405-43CB-A6AC-334632EC3A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39688</xdr:rowOff>
    </xdr:from>
    <xdr:to>
      <xdr:col>116</xdr:col>
      <xdr:colOff>114300</xdr:colOff>
      <xdr:row>106</xdr:row>
      <xdr:rowOff>141288</xdr:rowOff>
    </xdr:to>
    <xdr:sp macro="" textlink="">
      <xdr:nvSpPr>
        <xdr:cNvPr id="743" name="楕円 742">
          <a:extLst>
            <a:ext uri="{FF2B5EF4-FFF2-40B4-BE49-F238E27FC236}">
              <a16:creationId xmlns:a16="http://schemas.microsoft.com/office/drawing/2014/main" id="{7434C01A-EA5F-43F8-B3E0-6585DC8EFB0D}"/>
            </a:ext>
          </a:extLst>
        </xdr:cNvPr>
        <xdr:cNvSpPr/>
      </xdr:nvSpPr>
      <xdr:spPr>
        <a:xfrm>
          <a:off x="221107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18115</xdr:rowOff>
    </xdr:from>
    <xdr:ext cx="469744" cy="259045"/>
    <xdr:sp macro="" textlink="">
      <xdr:nvSpPr>
        <xdr:cNvPr id="744" name="【庁舎】&#10;一人当たり面積該当値テキスト">
          <a:extLst>
            <a:ext uri="{FF2B5EF4-FFF2-40B4-BE49-F238E27FC236}">
              <a16:creationId xmlns:a16="http://schemas.microsoft.com/office/drawing/2014/main" id="{CF8AC866-1908-4284-8492-5FC385B5A55E}"/>
            </a:ext>
          </a:extLst>
        </xdr:cNvPr>
        <xdr:cNvSpPr txBox="1"/>
      </xdr:nvSpPr>
      <xdr:spPr>
        <a:xfrm>
          <a:off x="22199600" y="1819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42545</xdr:rowOff>
    </xdr:from>
    <xdr:to>
      <xdr:col>112</xdr:col>
      <xdr:colOff>38100</xdr:colOff>
      <xdr:row>106</xdr:row>
      <xdr:rowOff>144145</xdr:rowOff>
    </xdr:to>
    <xdr:sp macro="" textlink="">
      <xdr:nvSpPr>
        <xdr:cNvPr id="745" name="楕円 744">
          <a:extLst>
            <a:ext uri="{FF2B5EF4-FFF2-40B4-BE49-F238E27FC236}">
              <a16:creationId xmlns:a16="http://schemas.microsoft.com/office/drawing/2014/main" id="{E881312D-B3DC-48C4-88D2-AB574D3218AB}"/>
            </a:ext>
          </a:extLst>
        </xdr:cNvPr>
        <xdr:cNvSpPr/>
      </xdr:nvSpPr>
      <xdr:spPr>
        <a:xfrm>
          <a:off x="21272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90488</xdr:rowOff>
    </xdr:from>
    <xdr:to>
      <xdr:col>116</xdr:col>
      <xdr:colOff>63500</xdr:colOff>
      <xdr:row>106</xdr:row>
      <xdr:rowOff>93345</xdr:rowOff>
    </xdr:to>
    <xdr:cxnSp macro="">
      <xdr:nvCxnSpPr>
        <xdr:cNvPr id="746" name="直線コネクタ 745">
          <a:extLst>
            <a:ext uri="{FF2B5EF4-FFF2-40B4-BE49-F238E27FC236}">
              <a16:creationId xmlns:a16="http://schemas.microsoft.com/office/drawing/2014/main" id="{93470820-6571-44A3-A46E-AD034BEEDE11}"/>
            </a:ext>
          </a:extLst>
        </xdr:cNvPr>
        <xdr:cNvCxnSpPr/>
      </xdr:nvCxnSpPr>
      <xdr:spPr>
        <a:xfrm flipV="1">
          <a:off x="21323300" y="1826418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41117</xdr:rowOff>
    </xdr:from>
    <xdr:to>
      <xdr:col>107</xdr:col>
      <xdr:colOff>101600</xdr:colOff>
      <xdr:row>106</xdr:row>
      <xdr:rowOff>142717</xdr:rowOff>
    </xdr:to>
    <xdr:sp macro="" textlink="">
      <xdr:nvSpPr>
        <xdr:cNvPr id="747" name="楕円 746">
          <a:extLst>
            <a:ext uri="{FF2B5EF4-FFF2-40B4-BE49-F238E27FC236}">
              <a16:creationId xmlns:a16="http://schemas.microsoft.com/office/drawing/2014/main" id="{090205AD-3439-4D23-84E8-27F42A85BA14}"/>
            </a:ext>
          </a:extLst>
        </xdr:cNvPr>
        <xdr:cNvSpPr/>
      </xdr:nvSpPr>
      <xdr:spPr>
        <a:xfrm>
          <a:off x="20383500" y="182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91917</xdr:rowOff>
    </xdr:from>
    <xdr:to>
      <xdr:col>111</xdr:col>
      <xdr:colOff>177800</xdr:colOff>
      <xdr:row>106</xdr:row>
      <xdr:rowOff>93345</xdr:rowOff>
    </xdr:to>
    <xdr:cxnSp macro="">
      <xdr:nvCxnSpPr>
        <xdr:cNvPr id="748" name="直線コネクタ 747">
          <a:extLst>
            <a:ext uri="{FF2B5EF4-FFF2-40B4-BE49-F238E27FC236}">
              <a16:creationId xmlns:a16="http://schemas.microsoft.com/office/drawing/2014/main" id="{37BFC13F-3678-45F8-9C64-5FCDCE827770}"/>
            </a:ext>
          </a:extLst>
        </xdr:cNvPr>
        <xdr:cNvCxnSpPr/>
      </xdr:nvCxnSpPr>
      <xdr:spPr>
        <a:xfrm>
          <a:off x="20434300" y="18265617"/>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43974</xdr:rowOff>
    </xdr:from>
    <xdr:to>
      <xdr:col>102</xdr:col>
      <xdr:colOff>165100</xdr:colOff>
      <xdr:row>106</xdr:row>
      <xdr:rowOff>145574</xdr:rowOff>
    </xdr:to>
    <xdr:sp macro="" textlink="">
      <xdr:nvSpPr>
        <xdr:cNvPr id="749" name="楕円 748">
          <a:extLst>
            <a:ext uri="{FF2B5EF4-FFF2-40B4-BE49-F238E27FC236}">
              <a16:creationId xmlns:a16="http://schemas.microsoft.com/office/drawing/2014/main" id="{F4015EAA-782A-40C2-A900-E507AA1D6CAA}"/>
            </a:ext>
          </a:extLst>
        </xdr:cNvPr>
        <xdr:cNvSpPr/>
      </xdr:nvSpPr>
      <xdr:spPr>
        <a:xfrm>
          <a:off x="19494500" y="1821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91917</xdr:rowOff>
    </xdr:from>
    <xdr:to>
      <xdr:col>107</xdr:col>
      <xdr:colOff>50800</xdr:colOff>
      <xdr:row>106</xdr:row>
      <xdr:rowOff>94774</xdr:rowOff>
    </xdr:to>
    <xdr:cxnSp macro="">
      <xdr:nvCxnSpPr>
        <xdr:cNvPr id="750" name="直線コネクタ 749">
          <a:extLst>
            <a:ext uri="{FF2B5EF4-FFF2-40B4-BE49-F238E27FC236}">
              <a16:creationId xmlns:a16="http://schemas.microsoft.com/office/drawing/2014/main" id="{373A4905-9B9F-4BE4-AF9F-523B5E913CFE}"/>
            </a:ext>
          </a:extLst>
        </xdr:cNvPr>
        <xdr:cNvCxnSpPr/>
      </xdr:nvCxnSpPr>
      <xdr:spPr>
        <a:xfrm flipV="1">
          <a:off x="19545300" y="1826561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49688</xdr:rowOff>
    </xdr:from>
    <xdr:to>
      <xdr:col>98</xdr:col>
      <xdr:colOff>38100</xdr:colOff>
      <xdr:row>106</xdr:row>
      <xdr:rowOff>151288</xdr:rowOff>
    </xdr:to>
    <xdr:sp macro="" textlink="">
      <xdr:nvSpPr>
        <xdr:cNvPr id="751" name="楕円 750">
          <a:extLst>
            <a:ext uri="{FF2B5EF4-FFF2-40B4-BE49-F238E27FC236}">
              <a16:creationId xmlns:a16="http://schemas.microsoft.com/office/drawing/2014/main" id="{8BDCB7DD-A93C-42DE-A8F6-24ED43F9A60B}"/>
            </a:ext>
          </a:extLst>
        </xdr:cNvPr>
        <xdr:cNvSpPr/>
      </xdr:nvSpPr>
      <xdr:spPr>
        <a:xfrm>
          <a:off x="18605500" y="182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94774</xdr:rowOff>
    </xdr:from>
    <xdr:to>
      <xdr:col>102</xdr:col>
      <xdr:colOff>114300</xdr:colOff>
      <xdr:row>106</xdr:row>
      <xdr:rowOff>100488</xdr:rowOff>
    </xdr:to>
    <xdr:cxnSp macro="">
      <xdr:nvCxnSpPr>
        <xdr:cNvPr id="752" name="直線コネクタ 751">
          <a:extLst>
            <a:ext uri="{FF2B5EF4-FFF2-40B4-BE49-F238E27FC236}">
              <a16:creationId xmlns:a16="http://schemas.microsoft.com/office/drawing/2014/main" id="{2164F0EB-DC11-411A-83CC-0293C2CC8E7E}"/>
            </a:ext>
          </a:extLst>
        </xdr:cNvPr>
        <xdr:cNvCxnSpPr/>
      </xdr:nvCxnSpPr>
      <xdr:spPr>
        <a:xfrm flipV="1">
          <a:off x="18656300" y="1826847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753" name="n_1aveValue【庁舎】&#10;一人当たり面積">
          <a:extLst>
            <a:ext uri="{FF2B5EF4-FFF2-40B4-BE49-F238E27FC236}">
              <a16:creationId xmlns:a16="http://schemas.microsoft.com/office/drawing/2014/main" id="{8CDEBA91-AC7D-428C-9424-99DE9AD32B2C}"/>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54" name="n_2aveValue【庁舎】&#10;一人当たり面積">
          <a:extLst>
            <a:ext uri="{FF2B5EF4-FFF2-40B4-BE49-F238E27FC236}">
              <a16:creationId xmlns:a16="http://schemas.microsoft.com/office/drawing/2014/main" id="{02E1CD0D-2F69-48EF-A89A-B6A253B41700}"/>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755" name="n_3aveValue【庁舎】&#10;一人当たり面積">
          <a:extLst>
            <a:ext uri="{FF2B5EF4-FFF2-40B4-BE49-F238E27FC236}">
              <a16:creationId xmlns:a16="http://schemas.microsoft.com/office/drawing/2014/main" id="{4B0DB1DF-2A39-4215-9278-C89D1AA2D63F}"/>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6" name="n_4aveValue【庁舎】&#10;一人当たり面積">
          <a:extLst>
            <a:ext uri="{FF2B5EF4-FFF2-40B4-BE49-F238E27FC236}">
              <a16:creationId xmlns:a16="http://schemas.microsoft.com/office/drawing/2014/main" id="{0388DEC7-EC59-4B7E-8C30-F0CF09A2F04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135272</xdr:rowOff>
    </xdr:from>
    <xdr:ext cx="469744" cy="259045"/>
    <xdr:sp macro="" textlink="">
      <xdr:nvSpPr>
        <xdr:cNvPr id="757" name="n_1mainValue【庁舎】&#10;一人当たり面積">
          <a:extLst>
            <a:ext uri="{FF2B5EF4-FFF2-40B4-BE49-F238E27FC236}">
              <a16:creationId xmlns:a16="http://schemas.microsoft.com/office/drawing/2014/main" id="{935E385C-271D-46B5-9B5B-30A39FFBF704}"/>
            </a:ext>
          </a:extLst>
        </xdr:cNvPr>
        <xdr:cNvSpPr txBox="1"/>
      </xdr:nvSpPr>
      <xdr:spPr>
        <a:xfrm>
          <a:off x="210757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133844</xdr:rowOff>
    </xdr:from>
    <xdr:ext cx="469744" cy="259045"/>
    <xdr:sp macro="" textlink="">
      <xdr:nvSpPr>
        <xdr:cNvPr id="758" name="n_2mainValue【庁舎】&#10;一人当たり面積">
          <a:extLst>
            <a:ext uri="{FF2B5EF4-FFF2-40B4-BE49-F238E27FC236}">
              <a16:creationId xmlns:a16="http://schemas.microsoft.com/office/drawing/2014/main" id="{51E751F0-460C-4DF6-A00B-08094F259187}"/>
            </a:ext>
          </a:extLst>
        </xdr:cNvPr>
        <xdr:cNvSpPr txBox="1"/>
      </xdr:nvSpPr>
      <xdr:spPr>
        <a:xfrm>
          <a:off x="20199427" y="183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136701</xdr:rowOff>
    </xdr:from>
    <xdr:ext cx="469744" cy="259045"/>
    <xdr:sp macro="" textlink="">
      <xdr:nvSpPr>
        <xdr:cNvPr id="759" name="n_3mainValue【庁舎】&#10;一人当たり面積">
          <a:extLst>
            <a:ext uri="{FF2B5EF4-FFF2-40B4-BE49-F238E27FC236}">
              <a16:creationId xmlns:a16="http://schemas.microsoft.com/office/drawing/2014/main" id="{B44251B3-7109-4135-A3C8-4308F736493B}"/>
            </a:ext>
          </a:extLst>
        </xdr:cNvPr>
        <xdr:cNvSpPr txBox="1"/>
      </xdr:nvSpPr>
      <xdr:spPr>
        <a:xfrm>
          <a:off x="19310427" y="1831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142415</xdr:rowOff>
    </xdr:from>
    <xdr:ext cx="469744" cy="259045"/>
    <xdr:sp macro="" textlink="">
      <xdr:nvSpPr>
        <xdr:cNvPr id="760" name="n_4mainValue【庁舎】&#10;一人当たり面積">
          <a:extLst>
            <a:ext uri="{FF2B5EF4-FFF2-40B4-BE49-F238E27FC236}">
              <a16:creationId xmlns:a16="http://schemas.microsoft.com/office/drawing/2014/main" id="{0714621F-41D3-442F-BFCC-57E5108292F1}"/>
            </a:ext>
          </a:extLst>
        </xdr:cNvPr>
        <xdr:cNvSpPr txBox="1"/>
      </xdr:nvSpPr>
      <xdr:spPr>
        <a:xfrm>
          <a:off x="18421427" y="1831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F9D261C6-3768-44BB-B1B1-D60AF98C5F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5BC2CADE-D9DF-400A-B2FC-1C5F392F05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867739B2-B1A7-4B36-A75D-560059E2DD5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類似団体と比較して、特に有形固定資産減価償却率が高くなっている施設は、体育館・プール、消防施設である。いずれも、建設の年数経過による減価償却が進んでいることが要因となっている。</a:t>
          </a:r>
          <a:endParaRPr lang="ja-JP" altLang="ja-JP" sz="1400">
            <a:effectLst/>
          </a:endParaRPr>
        </a:p>
        <a:p>
          <a:r>
            <a:rPr kumimoji="1" lang="ja-JP" altLang="ja-JP" sz="1100">
              <a:solidFill>
                <a:schemeClr val="dk1"/>
              </a:solidFill>
              <a:effectLst/>
              <a:latin typeface="+mn-lt"/>
              <a:ea typeface="+mn-ea"/>
              <a:cs typeface="+mn-cs"/>
            </a:rPr>
            <a:t>長寿命化工事を必要とする施設が多く、多額の費用がかかることが見込まれるため、経費の平準化を図りつつ計画的な老朽化対策に取り組んでいく。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14,055
13,780
37.57
9,153,281
8,542,616
514,383
4,901,140
2,399,336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昭和</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年以上にわたって財政力指数が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を超える財源超過となっている。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要因としては、東北電力（株）の発電施設の立地・操業に伴う固定資産税の収入によるところが大きいが、歳入の大きな割合を占める固定資産税収入が、大規模償却資産の逐年減価により減少傾向にあるため、近年は財政力指数が横ばい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財政力指数が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を超えることから普通交付税の不交付団体であり、税収の減少が歳入の減少に直結するため、更なる企業の進出や設備投資を促し税収入を増加させるための策を検討するなど、歳入の確保を強化す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また、行財政改革大綱に基づく事務事業の見直しなど、今後も引き続き財政の健全化に努めていく。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127529</xdr:rowOff>
    </xdr:from>
    <xdr:to>
      <xdr:col>23</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68140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127529</xdr:rowOff>
    </xdr:from>
    <xdr:to>
      <xdr:col>19</xdr:col>
      <xdr:colOff>133350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68140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107421</xdr:rowOff>
    </xdr:from>
    <xdr:to>
      <xdr:col>15</xdr:col>
      <xdr:colOff>82550</xdr:colOff>
      <xdr:row>39</xdr:row>
      <xdr:rowOff>127529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67939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87313</xdr:rowOff>
    </xdr:from>
    <xdr:to>
      <xdr:col>11</xdr:col>
      <xdr:colOff>31750</xdr:colOff>
      <xdr:row>39</xdr:row>
      <xdr:rowOff>107421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67738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76729</xdr:rowOff>
    </xdr:from>
    <xdr:to>
      <xdr:col>23</xdr:col>
      <xdr:colOff>184150</xdr:colOff>
      <xdr:row>40</xdr:row>
      <xdr:rowOff>6879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93256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60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76729</xdr:rowOff>
    </xdr:from>
    <xdr:to>
      <xdr:col>15</xdr:col>
      <xdr:colOff>133350</xdr:colOff>
      <xdr:row>40</xdr:row>
      <xdr:rowOff>6879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56621</xdr:rowOff>
    </xdr:from>
    <xdr:to>
      <xdr:col>11</xdr:col>
      <xdr:colOff>82550</xdr:colOff>
      <xdr:row>39</xdr:row>
      <xdr:rowOff>158221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168398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36513</xdr:rowOff>
    </xdr:from>
    <xdr:to>
      <xdr:col>7</xdr:col>
      <xdr:colOff>31750</xdr:colOff>
      <xdr:row>39</xdr:row>
      <xdr:rowOff>138113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148290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主な増加要因は、税収の減少により一般財源が減少した一方で、ふるさと応援寄附金の増加に伴い返礼品発送等に係る経常費用が増加したことがあげられる。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年度以降は増加傾向にあるものの類似団体平均を下回っているため、今後もこの水準を維持できるよう、行財政改革による事務事業の見直しにより経常経費の削減を図っていく。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60</xdr:row>
      <xdr:rowOff>73660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2963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60</xdr:row>
      <xdr:rowOff>9313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1676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62</xdr:row>
      <xdr:rowOff>44450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16762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38946</xdr:rowOff>
    </xdr:from>
    <xdr:to>
      <xdr:col>11</xdr:col>
      <xdr:colOff>31750</xdr:colOff>
      <xdr:row>62</xdr:row>
      <xdr:rowOff>44450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49739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5,166</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主な増加要因は、人件費や物価高騰により物件費が増加したことがあげられる。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類似団体平均に比べて高くなっているのは、主に維持補修費を要因としており、降雪時の除雪に要する経費が影響しているものと考えられる。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今後は、公共施設の老朽化に伴う維持補修費用の増加が見込まれるため、適切な公共施設の維持管理に努める。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92290</xdr:rowOff>
    </xdr:from>
    <xdr:to>
      <xdr:col>23</xdr:col>
      <xdr:colOff>133350</xdr:colOff>
      <xdr:row>82</xdr:row>
      <xdr:rowOff>110099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151190"/>
          <a:ext cx="8382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84120</xdr:rowOff>
    </xdr:from>
    <xdr:to>
      <xdr:col>19</xdr:col>
      <xdr:colOff>133350</xdr:colOff>
      <xdr:row>82</xdr:row>
      <xdr:rowOff>92290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43020"/>
          <a:ext cx="8890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69492</xdr:rowOff>
    </xdr:from>
    <xdr:to>
      <xdr:col>15</xdr:col>
      <xdr:colOff>82550</xdr:colOff>
      <xdr:row>82</xdr:row>
      <xdr:rowOff>84120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128392"/>
          <a:ext cx="889000" cy="1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5598</xdr:rowOff>
    </xdr:from>
    <xdr:to>
      <xdr:col>11</xdr:col>
      <xdr:colOff>31750</xdr:colOff>
      <xdr:row>82</xdr:row>
      <xdr:rowOff>69492</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064498"/>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59299</xdr:rowOff>
    </xdr:from>
    <xdr:to>
      <xdr:col>23</xdr:col>
      <xdr:colOff>184150</xdr:colOff>
      <xdr:row>82</xdr:row>
      <xdr:rowOff>160899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1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31376</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09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41490</xdr:rowOff>
    </xdr:from>
    <xdr:to>
      <xdr:col>19</xdr:col>
      <xdr:colOff>184150</xdr:colOff>
      <xdr:row>82</xdr:row>
      <xdr:rowOff>143090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127867</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18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33320</xdr:rowOff>
    </xdr:from>
    <xdr:to>
      <xdr:col>15</xdr:col>
      <xdr:colOff>133350</xdr:colOff>
      <xdr:row>82</xdr:row>
      <xdr:rowOff>134920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119697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18692</xdr:rowOff>
    </xdr:from>
    <xdr:to>
      <xdr:col>11</xdr:col>
      <xdr:colOff>82550</xdr:colOff>
      <xdr:row>82</xdr:row>
      <xdr:rowOff>120292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0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105069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16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126248</xdr:rowOff>
    </xdr:from>
    <xdr:to>
      <xdr:col>7</xdr:col>
      <xdr:colOff>31750</xdr:colOff>
      <xdr:row>82</xdr:row>
      <xdr:rowOff>56398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0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41175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10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年度は、前年度と同数で、類似団体平均との比較でも同数となった。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引き続き、給与の適正化を図りながら類似団体平均値の水準を維持できるよう努める。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136071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86</xdr:row>
      <xdr:rowOff>136071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788848"/>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67129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7888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78618</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48118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105125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0.56</a:t>
          </a:r>
          <a:r>
            <a:rPr kumimoji="1" lang="ja-JP" altLang="en-US" sz="1100">
              <a:latin typeface="ＭＳ Ｐゴシック" panose="020B0600070205080204" pitchFamily="50" charset="-128"/>
              <a:ea typeface="ＭＳ Ｐゴシック" panose="020B0600070205080204" pitchFamily="50" charset="-128"/>
            </a:rPr>
            <a:t>人の増となり、類似団体平均を上回っている。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財政状況と事務事業量を考慮しつつ、再任用や定年延長の動向を踏まえ、引き続き適正な定員管理に努めていく。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61928</xdr:rowOff>
    </xdr:from>
    <xdr:to>
      <xdr:col>81</xdr:col>
      <xdr:colOff>44450</xdr:colOff>
      <xdr:row>61</xdr:row>
      <xdr:rowOff>126274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520378"/>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30904</xdr:rowOff>
    </xdr:from>
    <xdr:to>
      <xdr:col>77</xdr:col>
      <xdr:colOff>44450</xdr:colOff>
      <xdr:row>61</xdr:row>
      <xdr:rowOff>61928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4893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26307</xdr:rowOff>
    </xdr:from>
    <xdr:to>
      <xdr:col>72</xdr:col>
      <xdr:colOff>203200</xdr:colOff>
      <xdr:row>61</xdr:row>
      <xdr:rowOff>30904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48475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35499</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flipV="1">
          <a:off x="13512800" y="10484757"/>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47551</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50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11128</xdr:rowOff>
    </xdr:from>
    <xdr:to>
      <xdr:col>77</xdr:col>
      <xdr:colOff>95250</xdr:colOff>
      <xdr:row>61</xdr:row>
      <xdr:rowOff>112728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97505</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55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151554</xdr:rowOff>
    </xdr:from>
    <xdr:to>
      <xdr:col>73</xdr:col>
      <xdr:colOff>44450</xdr:colOff>
      <xdr:row>61</xdr:row>
      <xdr:rowOff>81704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66481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146957</xdr:rowOff>
    </xdr:from>
    <xdr:to>
      <xdr:col>68</xdr:col>
      <xdr:colOff>203200</xdr:colOff>
      <xdr:row>61</xdr:row>
      <xdr:rowOff>77107</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61884</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156149</xdr:rowOff>
    </xdr:from>
    <xdr:to>
      <xdr:col>64</xdr:col>
      <xdr:colOff>152400</xdr:colOff>
      <xdr:row>61</xdr:row>
      <xdr:rowOff>86299</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71076</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52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中学校用地取得及び庁舎耐震化工事に係る償還の終了などにより元利償還金が減少したことから単年度では</a:t>
          </a:r>
          <a:r>
            <a:rPr kumimoji="1" lang="en-US" altLang="ja-JP" sz="1100">
              <a:latin typeface="ＭＳ Ｐゴシック" panose="020B0600070205080204" pitchFamily="50" charset="-128"/>
              <a:ea typeface="ＭＳ Ｐゴシック" panose="020B0600070205080204" pitchFamily="50" charset="-128"/>
            </a:rPr>
            <a:t>0.11</a:t>
          </a:r>
          <a:r>
            <a:rPr kumimoji="1" lang="ja-JP" altLang="en-US" sz="1100">
              <a:latin typeface="ＭＳ Ｐゴシック" panose="020B0600070205080204" pitchFamily="50" charset="-128"/>
              <a:ea typeface="ＭＳ Ｐゴシック" panose="020B0600070205080204" pitchFamily="50" charset="-128"/>
            </a:rPr>
            <a:t>ポイントの減となったが、元利償還金・準元利償還金に係る基準財政需要額算入額の減少により、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ヵ年平均値では増加となった。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類似団体平均に比べて高くなっていることから、今後も地方債の発行は、引き続き全ての会計において将来への負担を十分に見極め、計画的かつ必要最小限とし、実質公債費比率の低減に努める。</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66146</xdr:rowOff>
    </xdr:from>
    <xdr:to>
      <xdr:col>81</xdr:col>
      <xdr:colOff>44450</xdr:colOff>
      <xdr:row>41</xdr:row>
      <xdr:rowOff>106363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70955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15875</xdr:rowOff>
    </xdr:from>
    <xdr:to>
      <xdr:col>77</xdr:col>
      <xdr:colOff>44450</xdr:colOff>
      <xdr:row>41</xdr:row>
      <xdr:rowOff>66146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704532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15875</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137054</xdr:rowOff>
    </xdr:from>
    <xdr:to>
      <xdr:col>68</xdr:col>
      <xdr:colOff>152400</xdr:colOff>
      <xdr:row>40</xdr:row>
      <xdr:rowOff>167217</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99505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27640</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705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15346</xdr:rowOff>
    </xdr:from>
    <xdr:to>
      <xdr:col>77</xdr:col>
      <xdr:colOff>95250</xdr:colOff>
      <xdr:row>41</xdr:row>
      <xdr:rowOff>116946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101723</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13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136525</xdr:rowOff>
    </xdr:from>
    <xdr:to>
      <xdr:col>73</xdr:col>
      <xdr:colOff>44450</xdr:colOff>
      <xdr:row>41</xdr:row>
      <xdr:rowOff>66675</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51452</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主な減少要因は、公営企業債の償還が進んだことや公営企業債等繰入見込額の減少したことに加え、退職手当負担見込額について、組合積立額が増加したことがあげられる。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地方債の発行は計画的かつ必要最小限とし、将来負担の低減に努める。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108494</xdr:rowOff>
    </xdr:from>
    <xdr:to>
      <xdr:col>81</xdr:col>
      <xdr:colOff>44450</xdr:colOff>
      <xdr:row>13</xdr:row>
      <xdr:rowOff>145264</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6179800" y="2337344"/>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145264</xdr:rowOff>
    </xdr:from>
    <xdr:to>
      <xdr:col>77</xdr:col>
      <xdr:colOff>44450</xdr:colOff>
      <xdr:row>14</xdr:row>
      <xdr:rowOff>71483</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374114"/>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71483</xdr:rowOff>
    </xdr:from>
    <xdr:to>
      <xdr:col>72</xdr:col>
      <xdr:colOff>203200</xdr:colOff>
      <xdr:row>15</xdr:row>
      <xdr:rowOff>17236</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471783"/>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17236</xdr:rowOff>
    </xdr:from>
    <xdr:to>
      <xdr:col>68</xdr:col>
      <xdr:colOff>152400</xdr:colOff>
      <xdr:row>15</xdr:row>
      <xdr:rowOff>112607</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flipV="1">
          <a:off x="13512800" y="2588986"/>
          <a:ext cx="8890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57694</xdr:rowOff>
    </xdr:from>
    <xdr:to>
      <xdr:col>81</xdr:col>
      <xdr:colOff>95250</xdr:colOff>
      <xdr:row>13</xdr:row>
      <xdr:rowOff>159294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29771</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2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94464</xdr:rowOff>
    </xdr:from>
    <xdr:to>
      <xdr:col>77</xdr:col>
      <xdr:colOff>95250</xdr:colOff>
      <xdr:row>14</xdr:row>
      <xdr:rowOff>24614</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3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9391</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40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20683</xdr:rowOff>
    </xdr:from>
    <xdr:to>
      <xdr:col>73</xdr:col>
      <xdr:colOff>44450</xdr:colOff>
      <xdr:row>14</xdr:row>
      <xdr:rowOff>122283</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107060</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5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137886</xdr:rowOff>
    </xdr:from>
    <xdr:to>
      <xdr:col>68</xdr:col>
      <xdr:colOff>203200</xdr:colOff>
      <xdr:row>15</xdr:row>
      <xdr:rowOff>68036</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52813</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148184</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14,055
13,780
37.57
9,153,281
8,542,616
514,383
4,901,140
2,399,336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主な増加要因は、人事院勧告に伴う給与改定により常勤職員の人件費が上昇したことがあげられる。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今後も人件費の上昇が見込まれることから、財政状況と事務事業量を考慮しつつ、再任用や定年延長の動向を踏まえ、引き続き適正な定員管理に努めていく。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1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主な増加要因は、ふるさと応援寄附金の増加に伴い、返礼品発送等に係る経常経費が増となったことがあげられる。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類似団体平均と比べて高い数値で推移しているため、収入の積極的な確保のほか、行財政改革による事務事業の継続的な見直しに取り組んでいく。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70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702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75565</xdr:rowOff>
    </xdr:from>
    <xdr:to>
      <xdr:col>73</xdr:col>
      <xdr:colOff>180975</xdr:colOff>
      <xdr:row>17</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902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52705</xdr:rowOff>
    </xdr:from>
    <xdr:to>
      <xdr:col>69</xdr:col>
      <xdr:colOff>92075</xdr:colOff>
      <xdr:row>17</xdr:row>
      <xdr:rowOff>75565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67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30480</xdr:rowOff>
    </xdr:from>
    <xdr:to>
      <xdr:col>74</xdr:col>
      <xdr:colOff>31750</xdr:colOff>
      <xdr:row>17</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3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24765</xdr:rowOff>
    </xdr:from>
    <xdr:to>
      <xdr:col>69</xdr:col>
      <xdr:colOff>142875</xdr:colOff>
      <xdr:row>17</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111142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xdr:rowOff>
    </xdr:from>
    <xdr:to>
      <xdr:col>65</xdr:col>
      <xdr:colOff>53975</xdr:colOff>
      <xdr:row>17</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88282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0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主な減少要因は、ふるさと応援基金繰入金のうち扶助費への充当額の増加など、経常経費に充当する特定財源が増加したことがあげられる。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医療や福祉にかかる社会保障関連の扶助費の増加が見込まれるため、財政状況を踏まえた事務事業の継続的な見直しに取り組んでいく。　</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60</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109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60</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9568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956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ポイントの減となり、類似団体平均と比べて低い水準で推移している。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他」については、国民健康保険、介護保険などの特別会計への繰出金が大きな割合を占めており、今後は医療に係る社会保障費の増加が見込まれるため、各会計における保険料の適正化を図ることなどにより、普通会計の負担を減らしていくよう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170543</xdr:rowOff>
    </xdr:from>
    <xdr:to>
      <xdr:col>82</xdr:col>
      <xdr:colOff>107950</xdr:colOff>
      <xdr:row>55</xdr:row>
      <xdr:rowOff>20865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28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20865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39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55</xdr:row>
      <xdr:rowOff>151493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397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105228</xdr:rowOff>
    </xdr:from>
    <xdr:to>
      <xdr:col>69</xdr:col>
      <xdr:colOff>92075</xdr:colOff>
      <xdr:row>55</xdr:row>
      <xdr:rowOff>151493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3635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119743</xdr:rowOff>
    </xdr:from>
    <xdr:to>
      <xdr:col>82</xdr:col>
      <xdr:colOff>158750</xdr:colOff>
      <xdr:row>55</xdr:row>
      <xdr:rowOff>49893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136270</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141515</xdr:rowOff>
    </xdr:from>
    <xdr:to>
      <xdr:col>78</xdr:col>
      <xdr:colOff>120650</xdr:colOff>
      <xdr:row>55</xdr:row>
      <xdr:rowOff>71665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81842</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130628</xdr:rowOff>
    </xdr:from>
    <xdr:to>
      <xdr:col>74</xdr:col>
      <xdr:colOff>31750</xdr:colOff>
      <xdr:row>55</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70955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54428</xdr:rowOff>
    </xdr:from>
    <xdr:to>
      <xdr:col>65</xdr:col>
      <xdr:colOff>53975</xdr:colOff>
      <xdr:row>54</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166205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主な減少要因は、ふるさと応援基金繰入金のうち補助費等への充当額が増加したことがあげあれる。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等は、新発田広域事務組合消防負担金、豊栄郷清掃施設処理組合負担金など一部事務組合等への負担金が大きな割合を占めているため、長期的な視点で将来負担を把握し、必要財源の確保に努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22225</xdr:rowOff>
    </xdr:from>
    <xdr:to>
      <xdr:col>82</xdr:col>
      <xdr:colOff>107950</xdr:colOff>
      <xdr:row>37</xdr:row>
      <xdr:rowOff>60325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65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22225</xdr:rowOff>
    </xdr:from>
    <xdr:to>
      <xdr:col>78</xdr:col>
      <xdr:colOff>69850</xdr:colOff>
      <xdr:row>37</xdr:row>
      <xdr:rowOff>60325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365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22225</xdr:rowOff>
    </xdr:from>
    <xdr:to>
      <xdr:col>73</xdr:col>
      <xdr:colOff>180975</xdr:colOff>
      <xdr:row>37</xdr:row>
      <xdr:rowOff>155575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3658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155575</xdr:rowOff>
    </xdr:from>
    <xdr:to>
      <xdr:col>69</xdr:col>
      <xdr:colOff>92075</xdr:colOff>
      <xdr:row>38</xdr:row>
      <xdr:rowOff>41275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4992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142875</xdr:rowOff>
    </xdr:from>
    <xdr:to>
      <xdr:col>82</xdr:col>
      <xdr:colOff>158750</xdr:colOff>
      <xdr:row>37</xdr:row>
      <xdr:rowOff>73025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114952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xdr:rowOff>
    </xdr:from>
    <xdr:to>
      <xdr:col>78</xdr:col>
      <xdr:colOff>120650</xdr:colOff>
      <xdr:row>37</xdr:row>
      <xdr:rowOff>111125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95902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3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142875</xdr:rowOff>
    </xdr:from>
    <xdr:to>
      <xdr:col>74</xdr:col>
      <xdr:colOff>31750</xdr:colOff>
      <xdr:row>37</xdr:row>
      <xdr:rowOff>73025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57802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104775</xdr:rowOff>
    </xdr:from>
    <xdr:to>
      <xdr:col>69</xdr:col>
      <xdr:colOff>142875</xdr:colOff>
      <xdr:row>38</xdr:row>
      <xdr:rowOff>34925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19702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161925</xdr:rowOff>
    </xdr:from>
    <xdr:to>
      <xdr:col>65</xdr:col>
      <xdr:colOff>53975</xdr:colOff>
      <xdr:row>38</xdr:row>
      <xdr:rowOff>92075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76852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主な減少要因は、令和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年度に実施したデジタル同報系防災行政無線整備に係る償還が開始となったものの、中学校用地取得及び庁舎耐震化工事に係る償還の終了により元利償還金が減少したことがあげられる。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類似団体平均に比べて低い数値で推移しており、今後も地方債の発行は、引き続き全ての会計において将来への負担を十分に見極め、計画的かつ必要最小限とし、公債費の低減に努める。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51562</xdr:rowOff>
    </xdr:from>
    <xdr:to>
      <xdr:col>24</xdr:col>
      <xdr:colOff>25400</xdr:colOff>
      <xdr:row>75</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10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37846</xdr:rowOff>
    </xdr:from>
    <xdr:to>
      <xdr:col>19</xdr:col>
      <xdr:colOff>187325</xdr:colOff>
      <xdr:row>75</xdr:row>
      <xdr:rowOff>60706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96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37846</xdr:rowOff>
    </xdr:from>
    <xdr:to>
      <xdr:col>15</xdr:col>
      <xdr:colOff>98425</xdr:colOff>
      <xdr:row>75</xdr:row>
      <xdr:rowOff>56134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56134</xdr:rowOff>
    </xdr:from>
    <xdr:to>
      <xdr:col>11</xdr:col>
      <xdr:colOff>9525</xdr:colOff>
      <xdr:row>75</xdr:row>
      <xdr:rowOff>56134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914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xdr:rowOff>
    </xdr:from>
    <xdr:to>
      <xdr:col>24</xdr:col>
      <xdr:colOff>76200</xdr:colOff>
      <xdr:row>75</xdr:row>
      <xdr:rowOff>102362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17289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xdr:rowOff>
    </xdr:from>
    <xdr:to>
      <xdr:col>20</xdr:col>
      <xdr:colOff>38100</xdr:colOff>
      <xdr:row>75</xdr:row>
      <xdr:rowOff>111506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121683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158496</xdr:rowOff>
    </xdr:from>
    <xdr:to>
      <xdr:col>15</xdr:col>
      <xdr:colOff>149225</xdr:colOff>
      <xdr:row>75</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98823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xdr:rowOff>
    </xdr:from>
    <xdr:to>
      <xdr:col>11</xdr:col>
      <xdr:colOff>60325</xdr:colOff>
      <xdr:row>75</xdr:row>
      <xdr:rowOff>106934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117111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主な増加要因は、人件費及び物件費における比率が増加したことがあげられる。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類似団体平均と比べて高い数値となっているが、当町は経常収支比率における公債費の率が低いことが影響しているためである。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40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897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79</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89787"/>
          <a:ext cx="889000" cy="2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79</xdr:row>
      <xdr:rowOff>14987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589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135637</xdr:rowOff>
    </xdr:from>
    <xdr:to>
      <xdr:col>69</xdr:col>
      <xdr:colOff>142875</xdr:colOff>
      <xdr:row>79</xdr:row>
      <xdr:rowOff>65787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132615</xdr:rowOff>
    </xdr:from>
    <xdr:to>
      <xdr:col>29</xdr:col>
      <xdr:colOff>127000</xdr:colOff>
      <xdr:row>17</xdr:row>
      <xdr:rowOff>163345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4890"/>
          <a:ext cx="647700" cy="3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117392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79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162999</xdr:rowOff>
    </xdr:from>
    <xdr:to>
      <xdr:col>26</xdr:col>
      <xdr:colOff>50800</xdr:colOff>
      <xdr:row>17</xdr:row>
      <xdr:rowOff>163345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25274"/>
          <a:ext cx="698500" cy="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157140</xdr:rowOff>
    </xdr:from>
    <xdr:to>
      <xdr:col>22</xdr:col>
      <xdr:colOff>114300</xdr:colOff>
      <xdr:row>17</xdr:row>
      <xdr:rowOff>162999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19415"/>
          <a:ext cx="698500" cy="5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157140</xdr:rowOff>
    </xdr:from>
    <xdr:to>
      <xdr:col>18</xdr:col>
      <xdr:colOff>177800</xdr:colOff>
      <xdr:row>18</xdr:row>
      <xdr:rowOff>32801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9415"/>
          <a:ext cx="698500" cy="47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81815</xdr:rowOff>
    </xdr:from>
    <xdr:to>
      <xdr:col>29</xdr:col>
      <xdr:colOff>177800</xdr:colOff>
      <xdr:row>18</xdr:row>
      <xdr:rowOff>11965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98342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8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112545</xdr:rowOff>
    </xdr:from>
    <xdr:to>
      <xdr:col>26</xdr:col>
      <xdr:colOff>101600</xdr:colOff>
      <xdr:row>18</xdr:row>
      <xdr:rowOff>42695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7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52872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4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112199</xdr:rowOff>
    </xdr:from>
    <xdr:to>
      <xdr:col>22</xdr:col>
      <xdr:colOff>165100</xdr:colOff>
      <xdr:row>18</xdr:row>
      <xdr:rowOff>42349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52526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106340</xdr:rowOff>
    </xdr:from>
    <xdr:to>
      <xdr:col>19</xdr:col>
      <xdr:colOff>38100</xdr:colOff>
      <xdr:row>18</xdr:row>
      <xdr:rowOff>36490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8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46667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153451</xdr:rowOff>
    </xdr:from>
    <xdr:to>
      <xdr:col>15</xdr:col>
      <xdr:colOff>101600</xdr:colOff>
      <xdr:row>18</xdr:row>
      <xdr:rowOff>83601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5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93778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8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44315</xdr:rowOff>
    </xdr:from>
    <xdr:to>
      <xdr:col>29</xdr:col>
      <xdr:colOff>127000</xdr:colOff>
      <xdr:row>35</xdr:row>
      <xdr:rowOff>52591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54665"/>
          <a:ext cx="647700" cy="8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44315</xdr:rowOff>
    </xdr:from>
    <xdr:to>
      <xdr:col>26</xdr:col>
      <xdr:colOff>50800</xdr:colOff>
      <xdr:row>35</xdr:row>
      <xdr:rowOff>99408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54665"/>
          <a:ext cx="698500" cy="5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99408</xdr:rowOff>
    </xdr:from>
    <xdr:to>
      <xdr:col>22</xdr:col>
      <xdr:colOff>114300</xdr:colOff>
      <xdr:row>35</xdr:row>
      <xdr:rowOff>156992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09758"/>
          <a:ext cx="698500" cy="5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156992</xdr:rowOff>
    </xdr:from>
    <xdr:to>
      <xdr:col>18</xdr:col>
      <xdr:colOff>177800</xdr:colOff>
      <xdr:row>35</xdr:row>
      <xdr:rowOff>191968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67342"/>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1791</xdr:rowOff>
    </xdr:from>
    <xdr:to>
      <xdr:col>29</xdr:col>
      <xdr:colOff>177800</xdr:colOff>
      <xdr:row>35</xdr:row>
      <xdr:rowOff>103391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1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189768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5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336415</xdr:rowOff>
    </xdr:from>
    <xdr:to>
      <xdr:col>26</xdr:col>
      <xdr:colOff>101600</xdr:colOff>
      <xdr:row>35</xdr:row>
      <xdr:rowOff>95115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0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105293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7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48608</xdr:rowOff>
    </xdr:from>
    <xdr:to>
      <xdr:col>22</xdr:col>
      <xdr:colOff>165100</xdr:colOff>
      <xdr:row>35</xdr:row>
      <xdr:rowOff>150208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5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160385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2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106192</xdr:rowOff>
    </xdr:from>
    <xdr:to>
      <xdr:col>19</xdr:col>
      <xdr:colOff>38100</xdr:colOff>
      <xdr:row>35</xdr:row>
      <xdr:rowOff>207792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1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217969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8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141168</xdr:rowOff>
    </xdr:from>
    <xdr:to>
      <xdr:col>15</xdr:col>
      <xdr:colOff>101600</xdr:colOff>
      <xdr:row>35</xdr:row>
      <xdr:rowOff>242768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51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252945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2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14,055
13,780
37.57
9,153,281
8,542,616
514,383
4,901,140
2,399,336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114554</xdr:rowOff>
    </xdr:from>
    <xdr:to>
      <xdr:col>24</xdr:col>
      <xdr:colOff>63500</xdr:colOff>
      <xdr:row>36</xdr:row>
      <xdr:rowOff>11379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5304"/>
          <a:ext cx="8382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7315</xdr:rowOff>
    </xdr:from>
    <xdr:to>
      <xdr:col>19</xdr:col>
      <xdr:colOff>177800</xdr:colOff>
      <xdr:row>36</xdr:row>
      <xdr:rowOff>11379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79515"/>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978</xdr:rowOff>
    </xdr:from>
    <xdr:to>
      <xdr:col>15</xdr:col>
      <xdr:colOff>50800</xdr:colOff>
      <xdr:row>36</xdr:row>
      <xdr:rowOff>7315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73178"/>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978</xdr:rowOff>
    </xdr:from>
    <xdr:to>
      <xdr:col>10</xdr:col>
      <xdr:colOff>114300</xdr:colOff>
      <xdr:row>37</xdr:row>
      <xdr:rowOff>60452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3178"/>
          <a:ext cx="889000" cy="2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63754</xdr:rowOff>
    </xdr:from>
    <xdr:to>
      <xdr:col>24</xdr:col>
      <xdr:colOff>114300</xdr:colOff>
      <xdr:row>35</xdr:row>
      <xdr:rowOff>165354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42181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132029</xdr:rowOff>
    </xdr:from>
    <xdr:to>
      <xdr:col>20</xdr:col>
      <xdr:colOff>38100</xdr:colOff>
      <xdr:row>36</xdr:row>
      <xdr:rowOff>62179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53306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2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127965</xdr:rowOff>
    </xdr:from>
    <xdr:to>
      <xdr:col>15</xdr:col>
      <xdr:colOff>101600</xdr:colOff>
      <xdr:row>36</xdr:row>
      <xdr:rowOff>58115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74642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0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121628</xdr:rowOff>
    </xdr:from>
    <xdr:to>
      <xdr:col>10</xdr:col>
      <xdr:colOff>165100</xdr:colOff>
      <xdr:row>36</xdr:row>
      <xdr:rowOff>51778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68305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9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9652</xdr:rowOff>
    </xdr:from>
    <xdr:to>
      <xdr:col>6</xdr:col>
      <xdr:colOff>38100</xdr:colOff>
      <xdr:row>37</xdr:row>
      <xdr:rowOff>111252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102379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141487</xdr:rowOff>
    </xdr:from>
    <xdr:to>
      <xdr:col>24</xdr:col>
      <xdr:colOff>63500</xdr:colOff>
      <xdr:row>56</xdr:row>
      <xdr:rowOff>151313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42687"/>
          <a:ext cx="8382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151313</xdr:rowOff>
    </xdr:from>
    <xdr:to>
      <xdr:col>19</xdr:col>
      <xdr:colOff>177800</xdr:colOff>
      <xdr:row>56</xdr:row>
      <xdr:rowOff>152776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5251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152776</xdr:rowOff>
    </xdr:from>
    <xdr:to>
      <xdr:col>15</xdr:col>
      <xdr:colOff>50800</xdr:colOff>
      <xdr:row>57</xdr:row>
      <xdr:rowOff>12560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3976"/>
          <a:ext cx="889000" cy="3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159470</xdr:rowOff>
    </xdr:from>
    <xdr:to>
      <xdr:col>10</xdr:col>
      <xdr:colOff>114300</xdr:colOff>
      <xdr:row>57</xdr:row>
      <xdr:rowOff>12560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60670"/>
          <a:ext cx="889000" cy="2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90687</xdr:rowOff>
    </xdr:from>
    <xdr:to>
      <xdr:col>24</xdr:col>
      <xdr:colOff>114300</xdr:colOff>
      <xdr:row>57</xdr:row>
      <xdr:rowOff>20837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113564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100513</xdr:rowOff>
    </xdr:from>
    <xdr:to>
      <xdr:col>20</xdr:col>
      <xdr:colOff>38100</xdr:colOff>
      <xdr:row>57</xdr:row>
      <xdr:rowOff>30663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47190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7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101976</xdr:rowOff>
    </xdr:from>
    <xdr:to>
      <xdr:col>15</xdr:col>
      <xdr:colOff>101600</xdr:colOff>
      <xdr:row>57</xdr:row>
      <xdr:rowOff>32126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48653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7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133210</xdr:rowOff>
    </xdr:from>
    <xdr:to>
      <xdr:col>10</xdr:col>
      <xdr:colOff>165100</xdr:colOff>
      <xdr:row>57</xdr:row>
      <xdr:rowOff>63360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79887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108670</xdr:rowOff>
    </xdr:from>
    <xdr:to>
      <xdr:col>6</xdr:col>
      <xdr:colOff>38100</xdr:colOff>
      <xdr:row>57</xdr:row>
      <xdr:rowOff>38820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55347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8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7379</xdr:rowOff>
    </xdr:from>
    <xdr:to>
      <xdr:col>24</xdr:col>
      <xdr:colOff>63500</xdr:colOff>
      <xdr:row>76</xdr:row>
      <xdr:rowOff>94590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37579"/>
          <a:ext cx="8382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7379</xdr:rowOff>
    </xdr:from>
    <xdr:to>
      <xdr:col>19</xdr:col>
      <xdr:colOff>177800</xdr:colOff>
      <xdr:row>76</xdr:row>
      <xdr:rowOff>104990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37579"/>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83366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8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147510</xdr:rowOff>
    </xdr:from>
    <xdr:to>
      <xdr:col>15</xdr:col>
      <xdr:colOff>50800</xdr:colOff>
      <xdr:row>76</xdr:row>
      <xdr:rowOff>104990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06260"/>
          <a:ext cx="8890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147510</xdr:rowOff>
    </xdr:from>
    <xdr:to>
      <xdr:col>10</xdr:col>
      <xdr:colOff>114300</xdr:colOff>
      <xdr:row>77</xdr:row>
      <xdr:rowOff>64376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06260"/>
          <a:ext cx="889000" cy="2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24007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43790</xdr:rowOff>
    </xdr:from>
    <xdr:to>
      <xdr:col>24</xdr:col>
      <xdr:colOff>114300</xdr:colOff>
      <xdr:row>76</xdr:row>
      <xdr:rowOff>145390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66667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128029</xdr:rowOff>
    </xdr:from>
    <xdr:to>
      <xdr:col>20</xdr:col>
      <xdr:colOff>38100</xdr:colOff>
      <xdr:row>76</xdr:row>
      <xdr:rowOff>58179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74706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6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54190</xdr:rowOff>
    </xdr:from>
    <xdr:to>
      <xdr:col>15</xdr:col>
      <xdr:colOff>101600</xdr:colOff>
      <xdr:row>76</xdr:row>
      <xdr:rowOff>155790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868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8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96710</xdr:rowOff>
    </xdr:from>
    <xdr:to>
      <xdr:col>10</xdr:col>
      <xdr:colOff>165100</xdr:colOff>
      <xdr:row>76</xdr:row>
      <xdr:rowOff>26860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43387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3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13576</xdr:rowOff>
    </xdr:from>
    <xdr:to>
      <xdr:col>6</xdr:col>
      <xdr:colOff>38100</xdr:colOff>
      <xdr:row>77</xdr:row>
      <xdr:rowOff>115176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131703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16256</xdr:rowOff>
    </xdr:from>
    <xdr:to>
      <xdr:col>24</xdr:col>
      <xdr:colOff>63500</xdr:colOff>
      <xdr:row>93</xdr:row>
      <xdr:rowOff>38855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61106"/>
          <a:ext cx="8382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36748</xdr:rowOff>
    </xdr:from>
    <xdr:to>
      <xdr:col>19</xdr:col>
      <xdr:colOff>177800</xdr:colOff>
      <xdr:row>93</xdr:row>
      <xdr:rowOff>38855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81598"/>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36748</xdr:rowOff>
    </xdr:from>
    <xdr:to>
      <xdr:col>15</xdr:col>
      <xdr:colOff>50800</xdr:colOff>
      <xdr:row>95</xdr:row>
      <xdr:rowOff>38088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81598"/>
          <a:ext cx="889000" cy="34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38088</xdr:rowOff>
    </xdr:from>
    <xdr:to>
      <xdr:col>10</xdr:col>
      <xdr:colOff>114300</xdr:colOff>
      <xdr:row>95</xdr:row>
      <xdr:rowOff>60246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25838"/>
          <a:ext cx="889000" cy="2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136906</xdr:rowOff>
    </xdr:from>
    <xdr:to>
      <xdr:col>24</xdr:col>
      <xdr:colOff>114300</xdr:colOff>
      <xdr:row>93</xdr:row>
      <xdr:rowOff>67056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1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159783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6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159505</xdr:rowOff>
    </xdr:from>
    <xdr:to>
      <xdr:col>20</xdr:col>
      <xdr:colOff>38100</xdr:colOff>
      <xdr:row>93</xdr:row>
      <xdr:rowOff>89655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106182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0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157398</xdr:rowOff>
    </xdr:from>
    <xdr:to>
      <xdr:col>15</xdr:col>
      <xdr:colOff>101600</xdr:colOff>
      <xdr:row>93</xdr:row>
      <xdr:rowOff>87548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104075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0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158738</xdr:rowOff>
    </xdr:from>
    <xdr:to>
      <xdr:col>10</xdr:col>
      <xdr:colOff>165100</xdr:colOff>
      <xdr:row>95</xdr:row>
      <xdr:rowOff>88888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105415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9446</xdr:rowOff>
    </xdr:from>
    <xdr:to>
      <xdr:col>6</xdr:col>
      <xdr:colOff>38100</xdr:colOff>
      <xdr:row>95</xdr:row>
      <xdr:rowOff>111046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127573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152406</xdr:rowOff>
    </xdr:from>
    <xdr:to>
      <xdr:col>55</xdr:col>
      <xdr:colOff>0</xdr:colOff>
      <xdr:row>36</xdr:row>
      <xdr:rowOff>162716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24606"/>
          <a:ext cx="8382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162716</xdr:rowOff>
    </xdr:from>
    <xdr:to>
      <xdr:col>50</xdr:col>
      <xdr:colOff>114300</xdr:colOff>
      <xdr:row>37</xdr:row>
      <xdr:rowOff>52360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4916"/>
          <a:ext cx="8890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15216</xdr:rowOff>
    </xdr:from>
    <xdr:to>
      <xdr:col>45</xdr:col>
      <xdr:colOff>177800</xdr:colOff>
      <xdr:row>37</xdr:row>
      <xdr:rowOff>52360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15966"/>
          <a:ext cx="889000" cy="38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15216</xdr:rowOff>
    </xdr:from>
    <xdr:to>
      <xdr:col>41</xdr:col>
      <xdr:colOff>50800</xdr:colOff>
      <xdr:row>37</xdr:row>
      <xdr:rowOff>82977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15966"/>
          <a:ext cx="889000" cy="4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101606</xdr:rowOff>
    </xdr:from>
    <xdr:to>
      <xdr:col>55</xdr:col>
      <xdr:colOff>50800</xdr:colOff>
      <xdr:row>37</xdr:row>
      <xdr:rowOff>31756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80033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5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111916</xdr:rowOff>
    </xdr:from>
    <xdr:to>
      <xdr:col>50</xdr:col>
      <xdr:colOff>165100</xdr:colOff>
      <xdr:row>37</xdr:row>
      <xdr:rowOff>42066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33193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1560</xdr:rowOff>
    </xdr:from>
    <xdr:to>
      <xdr:col>46</xdr:col>
      <xdr:colOff>38100</xdr:colOff>
      <xdr:row>37</xdr:row>
      <xdr:rowOff>103160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94287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135866</xdr:rowOff>
    </xdr:from>
    <xdr:to>
      <xdr:col>41</xdr:col>
      <xdr:colOff>101600</xdr:colOff>
      <xdr:row>35</xdr:row>
      <xdr:rowOff>66016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57143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5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32177</xdr:rowOff>
    </xdr:from>
    <xdr:to>
      <xdr:col>36</xdr:col>
      <xdr:colOff>165100</xdr:colOff>
      <xdr:row>37</xdr:row>
      <xdr:rowOff>133777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124904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149884</xdr:rowOff>
    </xdr:from>
    <xdr:to>
      <xdr:col>55</xdr:col>
      <xdr:colOff>0</xdr:colOff>
      <xdr:row>58</xdr:row>
      <xdr:rowOff>5214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22534"/>
          <a:ext cx="838200" cy="2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11353</xdr:rowOff>
    </xdr:from>
    <xdr:to>
      <xdr:col>50</xdr:col>
      <xdr:colOff>114300</xdr:colOff>
      <xdr:row>58</xdr:row>
      <xdr:rowOff>5214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84003"/>
          <a:ext cx="889000" cy="16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11353</xdr:rowOff>
    </xdr:from>
    <xdr:to>
      <xdr:col>45</xdr:col>
      <xdr:colOff>177800</xdr:colOff>
      <xdr:row>58</xdr:row>
      <xdr:rowOff>9551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84003"/>
          <a:ext cx="889000" cy="16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9551</xdr:rowOff>
    </xdr:from>
    <xdr:to>
      <xdr:col>41</xdr:col>
      <xdr:colOff>50800</xdr:colOff>
      <xdr:row>58</xdr:row>
      <xdr:rowOff>129608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53651"/>
          <a:ext cx="889000" cy="1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99084</xdr:rowOff>
    </xdr:from>
    <xdr:to>
      <xdr:col>55</xdr:col>
      <xdr:colOff>50800</xdr:colOff>
      <xdr:row>58</xdr:row>
      <xdr:rowOff>29234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77511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125864</xdr:rowOff>
    </xdr:from>
    <xdr:to>
      <xdr:col>50</xdr:col>
      <xdr:colOff>165100</xdr:colOff>
      <xdr:row>58</xdr:row>
      <xdr:rowOff>56014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47141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132003</xdr:rowOff>
    </xdr:from>
    <xdr:to>
      <xdr:col>46</xdr:col>
      <xdr:colOff>38100</xdr:colOff>
      <xdr:row>57</xdr:row>
      <xdr:rowOff>62153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78680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5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130201</xdr:rowOff>
    </xdr:from>
    <xdr:to>
      <xdr:col>41</xdr:col>
      <xdr:colOff>101600</xdr:colOff>
      <xdr:row>58</xdr:row>
      <xdr:rowOff>60351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51478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9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78808</xdr:rowOff>
    </xdr:from>
    <xdr:to>
      <xdr:col>36</xdr:col>
      <xdr:colOff>165100</xdr:colOff>
      <xdr:row>59</xdr:row>
      <xdr:rowOff>8958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2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1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125270</xdr:rowOff>
    </xdr:from>
    <xdr:to>
      <xdr:col>55</xdr:col>
      <xdr:colOff>0</xdr:colOff>
      <xdr:row>76</xdr:row>
      <xdr:rowOff>158748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155470"/>
          <a:ext cx="838200" cy="3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158748</xdr:rowOff>
    </xdr:from>
    <xdr:to>
      <xdr:col>50</xdr:col>
      <xdr:colOff>114300</xdr:colOff>
      <xdr:row>77</xdr:row>
      <xdr:rowOff>7975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188948"/>
          <a:ext cx="889000" cy="2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7975</xdr:rowOff>
    </xdr:from>
    <xdr:to>
      <xdr:col>45</xdr:col>
      <xdr:colOff>177800</xdr:colOff>
      <xdr:row>77</xdr:row>
      <xdr:rowOff>35688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209625"/>
          <a:ext cx="889000" cy="2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35688</xdr:rowOff>
    </xdr:from>
    <xdr:to>
      <xdr:col>41</xdr:col>
      <xdr:colOff>50800</xdr:colOff>
      <xdr:row>77</xdr:row>
      <xdr:rowOff>82042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237338"/>
          <a:ext cx="889000" cy="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74470</xdr:rowOff>
    </xdr:from>
    <xdr:to>
      <xdr:col>55</xdr:col>
      <xdr:colOff>50800</xdr:colOff>
      <xdr:row>77</xdr:row>
      <xdr:rowOff>4620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97347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5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107948</xdr:rowOff>
    </xdr:from>
    <xdr:to>
      <xdr:col>50</xdr:col>
      <xdr:colOff>165100</xdr:colOff>
      <xdr:row>77</xdr:row>
      <xdr:rowOff>38098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3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54625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91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128625</xdr:rowOff>
    </xdr:from>
    <xdr:to>
      <xdr:col>46</xdr:col>
      <xdr:colOff>38100</xdr:colOff>
      <xdr:row>77</xdr:row>
      <xdr:rowOff>58775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75302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9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156338</xdr:rowOff>
    </xdr:from>
    <xdr:to>
      <xdr:col>41</xdr:col>
      <xdr:colOff>101600</xdr:colOff>
      <xdr:row>77</xdr:row>
      <xdr:rowOff>86488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77615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31242</xdr:rowOff>
    </xdr:from>
    <xdr:to>
      <xdr:col>36</xdr:col>
      <xdr:colOff>165100</xdr:colOff>
      <xdr:row>77</xdr:row>
      <xdr:rowOff>132842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123969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55226</xdr:rowOff>
    </xdr:from>
    <xdr:to>
      <xdr:col>54</xdr:col>
      <xdr:colOff>189865</xdr:colOff>
      <xdr:row>97</xdr:row>
      <xdr:rowOff>132722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57176"/>
          <a:ext cx="1270"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136549</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7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132722</xdr:rowOff>
    </xdr:from>
    <xdr:to>
      <xdr:col>55</xdr:col>
      <xdr:colOff>88900</xdr:colOff>
      <xdr:row>97</xdr:row>
      <xdr:rowOff>132722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76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1903</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3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55226</xdr:rowOff>
    </xdr:from>
    <xdr:to>
      <xdr:col>55</xdr:col>
      <xdr:colOff>88900</xdr:colOff>
      <xdr:row>91</xdr:row>
      <xdr:rowOff>55226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57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132722</xdr:rowOff>
    </xdr:from>
    <xdr:to>
      <xdr:col>55</xdr:col>
      <xdr:colOff>0</xdr:colOff>
      <xdr:row>97</xdr:row>
      <xdr:rowOff>142512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63372"/>
          <a:ext cx="838200" cy="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1415</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2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149988</xdr:rowOff>
    </xdr:from>
    <xdr:to>
      <xdr:col>55</xdr:col>
      <xdr:colOff>50800</xdr:colOff>
      <xdr:row>96</xdr:row>
      <xdr:rowOff>80138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120360</xdr:rowOff>
    </xdr:from>
    <xdr:to>
      <xdr:col>50</xdr:col>
      <xdr:colOff>114300</xdr:colOff>
      <xdr:row>97</xdr:row>
      <xdr:rowOff>142512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751010"/>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9993</xdr:rowOff>
    </xdr:from>
    <xdr:to>
      <xdr:col>50</xdr:col>
      <xdr:colOff>165100</xdr:colOff>
      <xdr:row>96</xdr:row>
      <xdr:rowOff>111593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46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128120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24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65097</xdr:rowOff>
    </xdr:from>
    <xdr:to>
      <xdr:col>45</xdr:col>
      <xdr:colOff>177800</xdr:colOff>
      <xdr:row>97</xdr:row>
      <xdr:rowOff>120360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95747"/>
          <a:ext cx="889000" cy="5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41391</xdr:rowOff>
    </xdr:from>
    <xdr:to>
      <xdr:col>46</xdr:col>
      <xdr:colOff>38100</xdr:colOff>
      <xdr:row>96</xdr:row>
      <xdr:rowOff>142991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159518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65097</xdr:rowOff>
    </xdr:from>
    <xdr:to>
      <xdr:col>41</xdr:col>
      <xdr:colOff>50800</xdr:colOff>
      <xdr:row>98</xdr:row>
      <xdr:rowOff>15878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95747"/>
          <a:ext cx="889000" cy="1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11861</xdr:rowOff>
    </xdr:from>
    <xdr:to>
      <xdr:col>41</xdr:col>
      <xdr:colOff>101600</xdr:colOff>
      <xdr:row>96</xdr:row>
      <xdr:rowOff>113461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129988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2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23213</xdr:rowOff>
    </xdr:from>
    <xdr:to>
      <xdr:col>36</xdr:col>
      <xdr:colOff>165100</xdr:colOff>
      <xdr:row>96</xdr:row>
      <xdr:rowOff>124813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141340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81922</xdr:rowOff>
    </xdr:from>
    <xdr:to>
      <xdr:col>55</xdr:col>
      <xdr:colOff>50800</xdr:colOff>
      <xdr:row>98</xdr:row>
      <xdr:rowOff>12072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168299</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91712</xdr:rowOff>
    </xdr:from>
    <xdr:to>
      <xdr:col>50</xdr:col>
      <xdr:colOff>165100</xdr:colOff>
      <xdr:row>98</xdr:row>
      <xdr:rowOff>21862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12989</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04428" y="1681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69560</xdr:rowOff>
    </xdr:from>
    <xdr:to>
      <xdr:col>46</xdr:col>
      <xdr:colOff>38100</xdr:colOff>
      <xdr:row>97</xdr:row>
      <xdr:rowOff>171160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162287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7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14297</xdr:rowOff>
    </xdr:from>
    <xdr:to>
      <xdr:col>41</xdr:col>
      <xdr:colOff>101600</xdr:colOff>
      <xdr:row>97</xdr:row>
      <xdr:rowOff>115897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107024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136528</xdr:rowOff>
    </xdr:from>
    <xdr:to>
      <xdr:col>36</xdr:col>
      <xdr:colOff>165100</xdr:colOff>
      <xdr:row>98</xdr:row>
      <xdr:rowOff>66678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57805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685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137963</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306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87163</xdr:rowOff>
    </xdr:from>
    <xdr:to>
      <xdr:col>67</xdr:col>
      <xdr:colOff>101600</xdr:colOff>
      <xdr:row>39</xdr:row>
      <xdr:rowOff>17313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8440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9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18131</xdr:rowOff>
    </xdr:from>
    <xdr:to>
      <xdr:col>85</xdr:col>
      <xdr:colOff>127000</xdr:colOff>
      <xdr:row>78</xdr:row>
      <xdr:rowOff>20303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391231"/>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18131</xdr:rowOff>
    </xdr:from>
    <xdr:to>
      <xdr:col>81</xdr:col>
      <xdr:colOff>50800</xdr:colOff>
      <xdr:row>78</xdr:row>
      <xdr:rowOff>24471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91231"/>
          <a:ext cx="889000" cy="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24471</xdr:rowOff>
    </xdr:from>
    <xdr:to>
      <xdr:col>76</xdr:col>
      <xdr:colOff>114300</xdr:colOff>
      <xdr:row>78</xdr:row>
      <xdr:rowOff>25505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97571"/>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24724</xdr:rowOff>
    </xdr:from>
    <xdr:to>
      <xdr:col>71</xdr:col>
      <xdr:colOff>177800</xdr:colOff>
      <xdr:row>78</xdr:row>
      <xdr:rowOff>25505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97824"/>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140953</xdr:rowOff>
    </xdr:from>
    <xdr:to>
      <xdr:col>85</xdr:col>
      <xdr:colOff>177800</xdr:colOff>
      <xdr:row>78</xdr:row>
      <xdr:rowOff>71103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55880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5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138781</xdr:rowOff>
    </xdr:from>
    <xdr:to>
      <xdr:col>81</xdr:col>
      <xdr:colOff>101600</xdr:colOff>
      <xdr:row>78</xdr:row>
      <xdr:rowOff>68931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60058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43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145121</xdr:rowOff>
    </xdr:from>
    <xdr:to>
      <xdr:col>76</xdr:col>
      <xdr:colOff>165100</xdr:colOff>
      <xdr:row>78</xdr:row>
      <xdr:rowOff>75271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4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66398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3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146155</xdr:rowOff>
    </xdr:from>
    <xdr:to>
      <xdr:col>72</xdr:col>
      <xdr:colOff>38100</xdr:colOff>
      <xdr:row>78</xdr:row>
      <xdr:rowOff>76305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67432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4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145374</xdr:rowOff>
    </xdr:from>
    <xdr:to>
      <xdr:col>67</xdr:col>
      <xdr:colOff>101600</xdr:colOff>
      <xdr:row>78</xdr:row>
      <xdr:rowOff>75524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66651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43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148177</xdr:rowOff>
    </xdr:from>
    <xdr:to>
      <xdr:col>85</xdr:col>
      <xdr:colOff>127000</xdr:colOff>
      <xdr:row>97</xdr:row>
      <xdr:rowOff>154070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78827"/>
          <a:ext cx="8382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148177</xdr:rowOff>
    </xdr:from>
    <xdr:to>
      <xdr:col>81</xdr:col>
      <xdr:colOff>50800</xdr:colOff>
      <xdr:row>97</xdr:row>
      <xdr:rowOff>148456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78827"/>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148456</xdr:rowOff>
    </xdr:from>
    <xdr:to>
      <xdr:col>76</xdr:col>
      <xdr:colOff>114300</xdr:colOff>
      <xdr:row>98</xdr:row>
      <xdr:rowOff>61967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779106"/>
          <a:ext cx="889000" cy="8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61967</xdr:rowOff>
    </xdr:from>
    <xdr:to>
      <xdr:col>71</xdr:col>
      <xdr:colOff>177800</xdr:colOff>
      <xdr:row>98</xdr:row>
      <xdr:rowOff>76977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64067"/>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103270</xdr:rowOff>
    </xdr:from>
    <xdr:to>
      <xdr:col>85</xdr:col>
      <xdr:colOff>177800</xdr:colOff>
      <xdr:row>98</xdr:row>
      <xdr:rowOff>33420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81697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1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97377</xdr:rowOff>
    </xdr:from>
    <xdr:to>
      <xdr:col>81</xdr:col>
      <xdr:colOff>101600</xdr:colOff>
      <xdr:row>98</xdr:row>
      <xdr:rowOff>27527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18654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97656</xdr:rowOff>
    </xdr:from>
    <xdr:to>
      <xdr:col>76</xdr:col>
      <xdr:colOff>165100</xdr:colOff>
      <xdr:row>98</xdr:row>
      <xdr:rowOff>27806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8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11167</xdr:rowOff>
    </xdr:from>
    <xdr:to>
      <xdr:col>72</xdr:col>
      <xdr:colOff>38100</xdr:colOff>
      <xdr:row>98</xdr:row>
      <xdr:rowOff>112767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103894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26177</xdr:rowOff>
    </xdr:from>
    <xdr:to>
      <xdr:col>67</xdr:col>
      <xdr:colOff>101600</xdr:colOff>
      <xdr:row>98</xdr:row>
      <xdr:rowOff>127777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118904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159550</xdr:rowOff>
    </xdr:from>
    <xdr:to>
      <xdr:col>116</xdr:col>
      <xdr:colOff>63500</xdr:colOff>
      <xdr:row>38</xdr:row>
      <xdr:rowOff>161684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74650"/>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151740</xdr:rowOff>
    </xdr:from>
    <xdr:to>
      <xdr:col>111</xdr:col>
      <xdr:colOff>177800</xdr:colOff>
      <xdr:row>38</xdr:row>
      <xdr:rowOff>159550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66840"/>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118821</xdr:rowOff>
    </xdr:from>
    <xdr:to>
      <xdr:col>107</xdr:col>
      <xdr:colOff>50800</xdr:colOff>
      <xdr:row>38</xdr:row>
      <xdr:rowOff>151740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33921"/>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118821</xdr:rowOff>
    </xdr:from>
    <xdr:to>
      <xdr:col>102</xdr:col>
      <xdr:colOff>114300</xdr:colOff>
      <xdr:row>39</xdr:row>
      <xdr:rowOff>42278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33921"/>
          <a:ext cx="889000" cy="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110884</xdr:rowOff>
    </xdr:from>
    <xdr:to>
      <xdr:col>116</xdr:col>
      <xdr:colOff>114300</xdr:colOff>
      <xdr:row>39</xdr:row>
      <xdr:rowOff>41034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25811</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4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108750</xdr:rowOff>
    </xdr:from>
    <xdr:to>
      <xdr:col>112</xdr:col>
      <xdr:colOff>38100</xdr:colOff>
      <xdr:row>39</xdr:row>
      <xdr:rowOff>38900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30027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100940</xdr:rowOff>
    </xdr:from>
    <xdr:to>
      <xdr:col>107</xdr:col>
      <xdr:colOff>101600</xdr:colOff>
      <xdr:row>39</xdr:row>
      <xdr:rowOff>31090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22217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7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68021</xdr:rowOff>
    </xdr:from>
    <xdr:to>
      <xdr:col>102</xdr:col>
      <xdr:colOff>165100</xdr:colOff>
      <xdr:row>38</xdr:row>
      <xdr:rowOff>169621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160748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67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162928</xdr:rowOff>
    </xdr:from>
    <xdr:to>
      <xdr:col>98</xdr:col>
      <xdr:colOff>38100</xdr:colOff>
      <xdr:row>39</xdr:row>
      <xdr:rowOff>93078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84205</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99333" y="6770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130556</xdr:rowOff>
    </xdr:from>
    <xdr:to>
      <xdr:col>116</xdr:col>
      <xdr:colOff>63500</xdr:colOff>
      <xdr:row>58</xdr:row>
      <xdr:rowOff>133626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4656"/>
          <a:ext cx="8382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117689</xdr:rowOff>
    </xdr:from>
    <xdr:to>
      <xdr:col>111</xdr:col>
      <xdr:colOff>177800</xdr:colOff>
      <xdr:row>58</xdr:row>
      <xdr:rowOff>130556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61789"/>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3972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81407</xdr:rowOff>
    </xdr:from>
    <xdr:to>
      <xdr:col>107</xdr:col>
      <xdr:colOff>50800</xdr:colOff>
      <xdr:row>58</xdr:row>
      <xdr:rowOff>117689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25507"/>
          <a:ext cx="889000" cy="3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163143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52015</xdr:rowOff>
    </xdr:from>
    <xdr:to>
      <xdr:col>102</xdr:col>
      <xdr:colOff>114300</xdr:colOff>
      <xdr:row>58</xdr:row>
      <xdr:rowOff>81407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9611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160792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155763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82826</xdr:rowOff>
    </xdr:from>
    <xdr:to>
      <xdr:col>116</xdr:col>
      <xdr:colOff>114300</xdr:colOff>
      <xdr:row>59</xdr:row>
      <xdr:rowOff>12976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61253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0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79756</xdr:rowOff>
    </xdr:from>
    <xdr:to>
      <xdr:col>112</xdr:col>
      <xdr:colOff>38100</xdr:colOff>
      <xdr:row>59</xdr:row>
      <xdr:rowOff>9906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26433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66889</xdr:rowOff>
    </xdr:from>
    <xdr:to>
      <xdr:col>107</xdr:col>
      <xdr:colOff>101600</xdr:colOff>
      <xdr:row>58</xdr:row>
      <xdr:rowOff>168489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13566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8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30607</xdr:rowOff>
    </xdr:from>
    <xdr:to>
      <xdr:col>102</xdr:col>
      <xdr:colOff>165100</xdr:colOff>
      <xdr:row>58</xdr:row>
      <xdr:rowOff>132207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148734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4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1215</xdr:rowOff>
    </xdr:from>
    <xdr:to>
      <xdr:col>98</xdr:col>
      <xdr:colOff>38100</xdr:colOff>
      <xdr:row>58</xdr:row>
      <xdr:rowOff>102815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119342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2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50197</xdr:rowOff>
    </xdr:from>
    <xdr:to>
      <xdr:col>116</xdr:col>
      <xdr:colOff>63500</xdr:colOff>
      <xdr:row>79</xdr:row>
      <xdr:rowOff>58731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594747"/>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58731</xdr:rowOff>
    </xdr:from>
    <xdr:to>
      <xdr:col>111</xdr:col>
      <xdr:colOff>177800</xdr:colOff>
      <xdr:row>79</xdr:row>
      <xdr:rowOff>74592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603281"/>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55118</xdr:rowOff>
    </xdr:from>
    <xdr:to>
      <xdr:col>107</xdr:col>
      <xdr:colOff>50800</xdr:colOff>
      <xdr:row>79</xdr:row>
      <xdr:rowOff>74592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599668"/>
          <a:ext cx="889000" cy="1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55118</xdr:rowOff>
    </xdr:from>
    <xdr:to>
      <xdr:col>102</xdr:col>
      <xdr:colOff>114300</xdr:colOff>
      <xdr:row>79</xdr:row>
      <xdr:rowOff>67092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599668"/>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170847</xdr:rowOff>
    </xdr:from>
    <xdr:to>
      <xdr:col>116</xdr:col>
      <xdr:colOff>114300</xdr:colOff>
      <xdr:row>79</xdr:row>
      <xdr:rowOff>100997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54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85774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4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7931</xdr:rowOff>
    </xdr:from>
    <xdr:to>
      <xdr:col>112</xdr:col>
      <xdr:colOff>38100</xdr:colOff>
      <xdr:row>79</xdr:row>
      <xdr:rowOff>109531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55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100658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64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23792</xdr:rowOff>
    </xdr:from>
    <xdr:to>
      <xdr:col>107</xdr:col>
      <xdr:colOff>101600</xdr:colOff>
      <xdr:row>79</xdr:row>
      <xdr:rowOff>125392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5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116519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66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4318</xdr:rowOff>
    </xdr:from>
    <xdr:to>
      <xdr:col>102</xdr:col>
      <xdr:colOff>165100</xdr:colOff>
      <xdr:row>79</xdr:row>
      <xdr:rowOff>105918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5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97045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64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16292</xdr:rowOff>
    </xdr:from>
    <xdr:to>
      <xdr:col>98</xdr:col>
      <xdr:colOff>38100</xdr:colOff>
      <xdr:row>79</xdr:row>
      <xdr:rowOff>117892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5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109019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6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108,480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円で、対前年度比で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5,376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円の増となった。令和元年度以降増加傾向にあるが、これは人事院勧告に伴う給与改定による増加が主な要因で、概ね類似団体平均と同様に推移している。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108,060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円で、対前年度比で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円の増となった。認定こども園に係る施設型給付費及び子ども医療費が増加したことが主な要因である。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62,327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円で、対前年度比で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円の増となった。老朽化した小学校の長寿命化工事やデジタル防災行政無線整備工事の実施が主な要因である。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14,055
13,780
37.57
9,153,281
8,542,616
514,383
4,901,140
2,399,336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166941</xdr:rowOff>
    </xdr:from>
    <xdr:to>
      <xdr:col>24</xdr:col>
      <xdr:colOff>63500</xdr:colOff>
      <xdr:row>36</xdr:row>
      <xdr:rowOff>58547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7691"/>
          <a:ext cx="8382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58547</xdr:rowOff>
    </xdr:from>
    <xdr:to>
      <xdr:col>19</xdr:col>
      <xdr:colOff>177800</xdr:colOff>
      <xdr:row>36</xdr:row>
      <xdr:rowOff>100838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074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36</xdr:row>
      <xdr:rowOff>115316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30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3683</xdr:rowOff>
    </xdr:from>
    <xdr:to>
      <xdr:col>10</xdr:col>
      <xdr:colOff>114300</xdr:colOff>
      <xdr:row>36</xdr:row>
      <xdr:rowOff>115316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5883"/>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139018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7747</xdr:rowOff>
    </xdr:from>
    <xdr:to>
      <xdr:col>20</xdr:col>
      <xdr:colOff>38100</xdr:colOff>
      <xdr:row>36</xdr:row>
      <xdr:rowOff>109347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50038</xdr:rowOff>
    </xdr:from>
    <xdr:to>
      <xdr:col>15</xdr:col>
      <xdr:colOff>101600</xdr:colOff>
      <xdr:row>36</xdr:row>
      <xdr:rowOff>151638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142765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64516</xdr:rowOff>
    </xdr:from>
    <xdr:to>
      <xdr:col>10</xdr:col>
      <xdr:colOff>165100</xdr:colOff>
      <xdr:row>36</xdr:row>
      <xdr:rowOff>166116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157243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124333</xdr:rowOff>
    </xdr:from>
    <xdr:to>
      <xdr:col>6</xdr:col>
      <xdr:colOff>38100</xdr:colOff>
      <xdr:row>36</xdr:row>
      <xdr:rowOff>54483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71010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0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15891</xdr:rowOff>
    </xdr:from>
    <xdr:to>
      <xdr:col>24</xdr:col>
      <xdr:colOff>63500</xdr:colOff>
      <xdr:row>57</xdr:row>
      <xdr:rowOff>19221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8541"/>
          <a:ext cx="8382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19221</xdr:rowOff>
    </xdr:from>
    <xdr:to>
      <xdr:col>19</xdr:col>
      <xdr:colOff>177800</xdr:colOff>
      <xdr:row>57</xdr:row>
      <xdr:rowOff>56897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1871"/>
          <a:ext cx="889000" cy="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84074</xdr:rowOff>
    </xdr:from>
    <xdr:to>
      <xdr:col>15</xdr:col>
      <xdr:colOff>50800</xdr:colOff>
      <xdr:row>57</xdr:row>
      <xdr:rowOff>56897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13824"/>
          <a:ext cx="889000" cy="3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84074</xdr:rowOff>
    </xdr:from>
    <xdr:to>
      <xdr:col>10</xdr:col>
      <xdr:colOff>114300</xdr:colOff>
      <xdr:row>57</xdr:row>
      <xdr:rowOff>152303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13824"/>
          <a:ext cx="889000" cy="41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136541</xdr:rowOff>
    </xdr:from>
    <xdr:to>
      <xdr:col>24</xdr:col>
      <xdr:colOff>114300</xdr:colOff>
      <xdr:row>57</xdr:row>
      <xdr:rowOff>66691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114968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139871</xdr:rowOff>
    </xdr:from>
    <xdr:to>
      <xdr:col>20</xdr:col>
      <xdr:colOff>38100</xdr:colOff>
      <xdr:row>57</xdr:row>
      <xdr:rowOff>70021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61148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6097</xdr:rowOff>
    </xdr:from>
    <xdr:to>
      <xdr:col>15</xdr:col>
      <xdr:colOff>101600</xdr:colOff>
      <xdr:row>57</xdr:row>
      <xdr:rowOff>107697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98824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33274</xdr:rowOff>
    </xdr:from>
    <xdr:to>
      <xdr:col>10</xdr:col>
      <xdr:colOff>165100</xdr:colOff>
      <xdr:row>55</xdr:row>
      <xdr:rowOff>134874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126001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101503</xdr:rowOff>
    </xdr:from>
    <xdr:to>
      <xdr:col>6</xdr:col>
      <xdr:colOff>38100</xdr:colOff>
      <xdr:row>58</xdr:row>
      <xdr:rowOff>31653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22780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46464</xdr:rowOff>
    </xdr:from>
    <xdr:to>
      <xdr:col>24</xdr:col>
      <xdr:colOff>63500</xdr:colOff>
      <xdr:row>76</xdr:row>
      <xdr:rowOff>101034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6664"/>
          <a:ext cx="838200" cy="5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42534</xdr:rowOff>
    </xdr:from>
    <xdr:to>
      <xdr:col>19</xdr:col>
      <xdr:colOff>177800</xdr:colOff>
      <xdr:row>76</xdr:row>
      <xdr:rowOff>101034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29834"/>
          <a:ext cx="889000" cy="4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42534</xdr:rowOff>
    </xdr:from>
    <xdr:to>
      <xdr:col>15</xdr:col>
      <xdr:colOff>50800</xdr:colOff>
      <xdr:row>78</xdr:row>
      <xdr:rowOff>5773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29834"/>
          <a:ext cx="889000" cy="6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5773</xdr:rowOff>
    </xdr:from>
    <xdr:to>
      <xdr:col>10</xdr:col>
      <xdr:colOff>114300</xdr:colOff>
      <xdr:row>78</xdr:row>
      <xdr:rowOff>39453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8873"/>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167114</xdr:rowOff>
    </xdr:from>
    <xdr:to>
      <xdr:col>24</xdr:col>
      <xdr:colOff>114300</xdr:colOff>
      <xdr:row>76</xdr:row>
      <xdr:rowOff>97264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145541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50234</xdr:rowOff>
    </xdr:from>
    <xdr:to>
      <xdr:col>20</xdr:col>
      <xdr:colOff>38100</xdr:colOff>
      <xdr:row>76</xdr:row>
      <xdr:rowOff>151834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168361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163184</xdr:rowOff>
    </xdr:from>
    <xdr:to>
      <xdr:col>15</xdr:col>
      <xdr:colOff>101600</xdr:colOff>
      <xdr:row>74</xdr:row>
      <xdr:rowOff>93334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109861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126423</xdr:rowOff>
    </xdr:from>
    <xdr:to>
      <xdr:col>10</xdr:col>
      <xdr:colOff>165100</xdr:colOff>
      <xdr:row>78</xdr:row>
      <xdr:rowOff>56573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47700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160103</xdr:rowOff>
    </xdr:from>
    <xdr:to>
      <xdr:col>6</xdr:col>
      <xdr:colOff>38100</xdr:colOff>
      <xdr:row>78</xdr:row>
      <xdr:rowOff>90253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81380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15962</xdr:rowOff>
    </xdr:from>
    <xdr:to>
      <xdr:col>24</xdr:col>
      <xdr:colOff>63500</xdr:colOff>
      <xdr:row>98</xdr:row>
      <xdr:rowOff>72600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18062"/>
          <a:ext cx="8382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15962</xdr:rowOff>
    </xdr:from>
    <xdr:to>
      <xdr:col>19</xdr:col>
      <xdr:colOff>177800</xdr:colOff>
      <xdr:row>98</xdr:row>
      <xdr:rowOff>42066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18062"/>
          <a:ext cx="889000" cy="2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42066</xdr:rowOff>
    </xdr:from>
    <xdr:to>
      <xdr:col>15</xdr:col>
      <xdr:colOff>50800</xdr:colOff>
      <xdr:row>98</xdr:row>
      <xdr:rowOff>151620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44166"/>
          <a:ext cx="889000" cy="10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151620</xdr:rowOff>
    </xdr:from>
    <xdr:to>
      <xdr:col>10</xdr:col>
      <xdr:colOff>114300</xdr:colOff>
      <xdr:row>99</xdr:row>
      <xdr:rowOff>34392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53720"/>
          <a:ext cx="889000" cy="5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21800</xdr:rowOff>
    </xdr:from>
    <xdr:to>
      <xdr:col>24</xdr:col>
      <xdr:colOff>114300</xdr:colOff>
      <xdr:row>98</xdr:row>
      <xdr:rowOff>123400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227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0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136612</xdr:rowOff>
    </xdr:from>
    <xdr:to>
      <xdr:col>20</xdr:col>
      <xdr:colOff>38100</xdr:colOff>
      <xdr:row>98</xdr:row>
      <xdr:rowOff>66762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6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57889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5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162716</xdr:rowOff>
    </xdr:from>
    <xdr:to>
      <xdr:col>15</xdr:col>
      <xdr:colOff>101600</xdr:colOff>
      <xdr:row>98</xdr:row>
      <xdr:rowOff>92866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83993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8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100820</xdr:rowOff>
    </xdr:from>
    <xdr:to>
      <xdr:col>10</xdr:col>
      <xdr:colOff>165100</xdr:colOff>
      <xdr:row>99</xdr:row>
      <xdr:rowOff>30970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22097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9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155042</xdr:rowOff>
    </xdr:from>
    <xdr:to>
      <xdr:col>6</xdr:col>
      <xdr:colOff>38100</xdr:colOff>
      <xdr:row>99</xdr:row>
      <xdr:rowOff>85192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5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76319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4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134671</xdr:rowOff>
    </xdr:from>
    <xdr:to>
      <xdr:col>55</xdr:col>
      <xdr:colOff>0</xdr:colOff>
      <xdr:row>38</xdr:row>
      <xdr:rowOff>135586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4977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134671</xdr:rowOff>
    </xdr:from>
    <xdr:to>
      <xdr:col>50</xdr:col>
      <xdr:colOff>114300</xdr:colOff>
      <xdr:row>38</xdr:row>
      <xdr:rowOff>135586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4977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134671</xdr:rowOff>
    </xdr:from>
    <xdr:to>
      <xdr:col>45</xdr:col>
      <xdr:colOff>177800</xdr:colOff>
      <xdr:row>38</xdr:row>
      <xdr:rowOff>135586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4977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134671</xdr:rowOff>
    </xdr:from>
    <xdr:to>
      <xdr:col>41</xdr:col>
      <xdr:colOff>50800</xdr:colOff>
      <xdr:row>38</xdr:row>
      <xdr:rowOff>134671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4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84786</xdr:rowOff>
    </xdr:from>
    <xdr:to>
      <xdr:col>55</xdr:col>
      <xdr:colOff>50800</xdr:colOff>
      <xdr:row>39</xdr:row>
      <xdr:rowOff>14936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171163</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4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83871</xdr:rowOff>
    </xdr:from>
    <xdr:to>
      <xdr:col>50</xdr:col>
      <xdr:colOff>165100</xdr:colOff>
      <xdr:row>39</xdr:row>
      <xdr:rowOff>14021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5148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84786</xdr:rowOff>
    </xdr:from>
    <xdr:to>
      <xdr:col>46</xdr:col>
      <xdr:colOff>38100</xdr:colOff>
      <xdr:row>39</xdr:row>
      <xdr:rowOff>14936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6063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83871</xdr:rowOff>
    </xdr:from>
    <xdr:to>
      <xdr:col>41</xdr:col>
      <xdr:colOff>101600</xdr:colOff>
      <xdr:row>39</xdr:row>
      <xdr:rowOff>14021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5148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83871</xdr:rowOff>
    </xdr:from>
    <xdr:to>
      <xdr:col>36</xdr:col>
      <xdr:colOff>165100</xdr:colOff>
      <xdr:row>39</xdr:row>
      <xdr:rowOff>14021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5148</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8365</xdr:rowOff>
    </xdr:from>
    <xdr:to>
      <xdr:col>55</xdr:col>
      <xdr:colOff>0</xdr:colOff>
      <xdr:row>58</xdr:row>
      <xdr:rowOff>37946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52465"/>
          <a:ext cx="8382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37946</xdr:rowOff>
    </xdr:from>
    <xdr:to>
      <xdr:col>50</xdr:col>
      <xdr:colOff>114300</xdr:colOff>
      <xdr:row>58</xdr:row>
      <xdr:rowOff>47460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2046"/>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47460</xdr:rowOff>
    </xdr:from>
    <xdr:to>
      <xdr:col>45</xdr:col>
      <xdr:colOff>177800</xdr:colOff>
      <xdr:row>58</xdr:row>
      <xdr:rowOff>60129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91560"/>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60129</xdr:rowOff>
    </xdr:from>
    <xdr:to>
      <xdr:col>41</xdr:col>
      <xdr:colOff>50800</xdr:colOff>
      <xdr:row>58</xdr:row>
      <xdr:rowOff>60998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422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129015</xdr:rowOff>
    </xdr:from>
    <xdr:to>
      <xdr:col>55</xdr:col>
      <xdr:colOff>50800</xdr:colOff>
      <xdr:row>58</xdr:row>
      <xdr:rowOff>59165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158596</xdr:rowOff>
    </xdr:from>
    <xdr:to>
      <xdr:col>50</xdr:col>
      <xdr:colOff>165100</xdr:colOff>
      <xdr:row>58</xdr:row>
      <xdr:rowOff>88746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79873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2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168110</xdr:rowOff>
    </xdr:from>
    <xdr:to>
      <xdr:col>46</xdr:col>
      <xdr:colOff>38100</xdr:colOff>
      <xdr:row>58</xdr:row>
      <xdr:rowOff>98260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89387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3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9329</xdr:rowOff>
    </xdr:from>
    <xdr:to>
      <xdr:col>41</xdr:col>
      <xdr:colOff>101600</xdr:colOff>
      <xdr:row>58</xdr:row>
      <xdr:rowOff>110929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102056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10198</xdr:rowOff>
    </xdr:from>
    <xdr:to>
      <xdr:col>36</xdr:col>
      <xdr:colOff>165100</xdr:colOff>
      <xdr:row>58</xdr:row>
      <xdr:rowOff>111798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102925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58187</xdr:rowOff>
    </xdr:from>
    <xdr:to>
      <xdr:col>55</xdr:col>
      <xdr:colOff>0</xdr:colOff>
      <xdr:row>78</xdr:row>
      <xdr:rowOff>92990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31287"/>
          <a:ext cx="838200" cy="3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57045</xdr:rowOff>
    </xdr:from>
    <xdr:to>
      <xdr:col>50</xdr:col>
      <xdr:colOff>114300</xdr:colOff>
      <xdr:row>78</xdr:row>
      <xdr:rowOff>58187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3014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57045</xdr:rowOff>
    </xdr:from>
    <xdr:to>
      <xdr:col>45</xdr:col>
      <xdr:colOff>177800</xdr:colOff>
      <xdr:row>78</xdr:row>
      <xdr:rowOff>141920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30145"/>
          <a:ext cx="889000" cy="8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141920</xdr:rowOff>
    </xdr:from>
    <xdr:to>
      <xdr:col>41</xdr:col>
      <xdr:colOff>50800</xdr:colOff>
      <xdr:row>78</xdr:row>
      <xdr:rowOff>169526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515020"/>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42190</xdr:rowOff>
    </xdr:from>
    <xdr:to>
      <xdr:col>55</xdr:col>
      <xdr:colOff>50800</xdr:colOff>
      <xdr:row>78</xdr:row>
      <xdr:rowOff>143790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20617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7387</xdr:rowOff>
    </xdr:from>
    <xdr:to>
      <xdr:col>50</xdr:col>
      <xdr:colOff>165100</xdr:colOff>
      <xdr:row>78</xdr:row>
      <xdr:rowOff>108987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100114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6245</xdr:rowOff>
    </xdr:from>
    <xdr:to>
      <xdr:col>46</xdr:col>
      <xdr:colOff>38100</xdr:colOff>
      <xdr:row>78</xdr:row>
      <xdr:rowOff>107845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98972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91120</xdr:rowOff>
    </xdr:from>
    <xdr:to>
      <xdr:col>41</xdr:col>
      <xdr:colOff>101600</xdr:colOff>
      <xdr:row>79</xdr:row>
      <xdr:rowOff>21270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12397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5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118726</xdr:rowOff>
    </xdr:from>
    <xdr:to>
      <xdr:col>36</xdr:col>
      <xdr:colOff>165100</xdr:colOff>
      <xdr:row>79</xdr:row>
      <xdr:rowOff>48876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40003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122258</xdr:rowOff>
    </xdr:from>
    <xdr:to>
      <xdr:col>55</xdr:col>
      <xdr:colOff>0</xdr:colOff>
      <xdr:row>97</xdr:row>
      <xdr:rowOff>144410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52908"/>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122258</xdr:rowOff>
    </xdr:from>
    <xdr:to>
      <xdr:col>50</xdr:col>
      <xdr:colOff>114300</xdr:colOff>
      <xdr:row>97</xdr:row>
      <xdr:rowOff>160606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52908"/>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159249</xdr:rowOff>
    </xdr:from>
    <xdr:to>
      <xdr:col>45</xdr:col>
      <xdr:colOff>177800</xdr:colOff>
      <xdr:row>97</xdr:row>
      <xdr:rowOff>160606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89899"/>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159249</xdr:rowOff>
    </xdr:from>
    <xdr:to>
      <xdr:col>41</xdr:col>
      <xdr:colOff>50800</xdr:colOff>
      <xdr:row>98</xdr:row>
      <xdr:rowOff>8682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89899"/>
          <a:ext cx="889000" cy="2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93610</xdr:rowOff>
    </xdr:from>
    <xdr:to>
      <xdr:col>55</xdr:col>
      <xdr:colOff>50800</xdr:colOff>
      <xdr:row>98</xdr:row>
      <xdr:rowOff>23760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72037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71458</xdr:rowOff>
    </xdr:from>
    <xdr:to>
      <xdr:col>50</xdr:col>
      <xdr:colOff>165100</xdr:colOff>
      <xdr:row>98</xdr:row>
      <xdr:rowOff>1608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164185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109806</xdr:rowOff>
    </xdr:from>
    <xdr:to>
      <xdr:col>46</xdr:col>
      <xdr:colOff>38100</xdr:colOff>
      <xdr:row>98</xdr:row>
      <xdr:rowOff>39956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31083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108449</xdr:rowOff>
    </xdr:from>
    <xdr:to>
      <xdr:col>41</xdr:col>
      <xdr:colOff>101600</xdr:colOff>
      <xdr:row>98</xdr:row>
      <xdr:rowOff>38599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29726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129332</xdr:rowOff>
    </xdr:from>
    <xdr:to>
      <xdr:col>36</xdr:col>
      <xdr:colOff>165100</xdr:colOff>
      <xdr:row>98</xdr:row>
      <xdr:rowOff>59482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50609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119861</xdr:rowOff>
    </xdr:from>
    <xdr:to>
      <xdr:col>85</xdr:col>
      <xdr:colOff>127000</xdr:colOff>
      <xdr:row>37</xdr:row>
      <xdr:rowOff>165793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63511"/>
          <a:ext cx="8382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165793</xdr:rowOff>
    </xdr:from>
    <xdr:to>
      <xdr:col>81</xdr:col>
      <xdr:colOff>50800</xdr:colOff>
      <xdr:row>38</xdr:row>
      <xdr:rowOff>58057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09443"/>
          <a:ext cx="889000" cy="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58057</xdr:rowOff>
    </xdr:from>
    <xdr:to>
      <xdr:col>76</xdr:col>
      <xdr:colOff>114300</xdr:colOff>
      <xdr:row>38</xdr:row>
      <xdr:rowOff>148517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73157"/>
          <a:ext cx="8890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148517</xdr:rowOff>
    </xdr:from>
    <xdr:to>
      <xdr:col>71</xdr:col>
      <xdr:colOff>177800</xdr:colOff>
      <xdr:row>39</xdr:row>
      <xdr:rowOff>67169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63617"/>
          <a:ext cx="889000" cy="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69061</xdr:rowOff>
    </xdr:from>
    <xdr:to>
      <xdr:col>85</xdr:col>
      <xdr:colOff>177800</xdr:colOff>
      <xdr:row>37</xdr:row>
      <xdr:rowOff>170661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91938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6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114993</xdr:rowOff>
    </xdr:from>
    <xdr:to>
      <xdr:col>81</xdr:col>
      <xdr:colOff>101600</xdr:colOff>
      <xdr:row>38</xdr:row>
      <xdr:rowOff>45143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61670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3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7257</xdr:rowOff>
    </xdr:from>
    <xdr:to>
      <xdr:col>76</xdr:col>
      <xdr:colOff>165100</xdr:colOff>
      <xdr:row>38</xdr:row>
      <xdr:rowOff>108857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125384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2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97717</xdr:rowOff>
    </xdr:from>
    <xdr:to>
      <xdr:col>72</xdr:col>
      <xdr:colOff>38100</xdr:colOff>
      <xdr:row>39</xdr:row>
      <xdr:rowOff>27867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18994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16369</xdr:rowOff>
    </xdr:from>
    <xdr:to>
      <xdr:col>67</xdr:col>
      <xdr:colOff>101600</xdr:colOff>
      <xdr:row>39</xdr:row>
      <xdr:rowOff>117969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70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109096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9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158002</xdr:rowOff>
    </xdr:from>
    <xdr:to>
      <xdr:col>85</xdr:col>
      <xdr:colOff>127000</xdr:colOff>
      <xdr:row>56</xdr:row>
      <xdr:rowOff>54418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87752"/>
          <a:ext cx="838200" cy="6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154925</xdr:rowOff>
    </xdr:from>
    <xdr:to>
      <xdr:col>81</xdr:col>
      <xdr:colOff>50800</xdr:colOff>
      <xdr:row>56</xdr:row>
      <xdr:rowOff>54418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84675"/>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74211</xdr:rowOff>
    </xdr:from>
    <xdr:to>
      <xdr:col>76</xdr:col>
      <xdr:colOff>114300</xdr:colOff>
      <xdr:row>55</xdr:row>
      <xdr:rowOff>154925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03961"/>
          <a:ext cx="889000" cy="8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74211</xdr:rowOff>
    </xdr:from>
    <xdr:to>
      <xdr:col>71</xdr:col>
      <xdr:colOff>177800</xdr:colOff>
      <xdr:row>56</xdr:row>
      <xdr:rowOff>67659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03961"/>
          <a:ext cx="889000" cy="16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107202</xdr:rowOff>
    </xdr:from>
    <xdr:to>
      <xdr:col>85</xdr:col>
      <xdr:colOff>177800</xdr:colOff>
      <xdr:row>56</xdr:row>
      <xdr:rowOff>37352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130079</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8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3618</xdr:rowOff>
    </xdr:from>
    <xdr:to>
      <xdr:col>81</xdr:col>
      <xdr:colOff>101600</xdr:colOff>
      <xdr:row>56</xdr:row>
      <xdr:rowOff>105218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121745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104125</xdr:rowOff>
    </xdr:from>
    <xdr:to>
      <xdr:col>76</xdr:col>
      <xdr:colOff>165100</xdr:colOff>
      <xdr:row>56</xdr:row>
      <xdr:rowOff>34275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3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50802</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30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23411</xdr:rowOff>
    </xdr:from>
    <xdr:to>
      <xdr:col>72</xdr:col>
      <xdr:colOff>38100</xdr:colOff>
      <xdr:row>55</xdr:row>
      <xdr:rowOff>125011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141538</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22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16859</xdr:rowOff>
    </xdr:from>
    <xdr:to>
      <xdr:col>67</xdr:col>
      <xdr:colOff>101600</xdr:colOff>
      <xdr:row>56</xdr:row>
      <xdr:rowOff>118459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134986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137962</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106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87162</xdr:rowOff>
    </xdr:from>
    <xdr:to>
      <xdr:col>67</xdr:col>
      <xdr:colOff>101600</xdr:colOff>
      <xdr:row>79</xdr:row>
      <xdr:rowOff>17312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8439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5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18131</xdr:rowOff>
    </xdr:from>
    <xdr:to>
      <xdr:col>85</xdr:col>
      <xdr:colOff>127000</xdr:colOff>
      <xdr:row>98</xdr:row>
      <xdr:rowOff>20303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820231"/>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18131</xdr:rowOff>
    </xdr:from>
    <xdr:to>
      <xdr:col>81</xdr:col>
      <xdr:colOff>50800</xdr:colOff>
      <xdr:row>98</xdr:row>
      <xdr:rowOff>24471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820231"/>
          <a:ext cx="889000" cy="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24471</xdr:rowOff>
    </xdr:from>
    <xdr:to>
      <xdr:col>76</xdr:col>
      <xdr:colOff>114300</xdr:colOff>
      <xdr:row>98</xdr:row>
      <xdr:rowOff>25505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26571"/>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24724</xdr:rowOff>
    </xdr:from>
    <xdr:to>
      <xdr:col>71</xdr:col>
      <xdr:colOff>177800</xdr:colOff>
      <xdr:row>98</xdr:row>
      <xdr:rowOff>25505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826824"/>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140953</xdr:rowOff>
    </xdr:from>
    <xdr:to>
      <xdr:col>85</xdr:col>
      <xdr:colOff>177800</xdr:colOff>
      <xdr:row>98</xdr:row>
      <xdr:rowOff>71103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7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55880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138781</xdr:rowOff>
    </xdr:from>
    <xdr:to>
      <xdr:col>81</xdr:col>
      <xdr:colOff>101600</xdr:colOff>
      <xdr:row>98</xdr:row>
      <xdr:rowOff>68931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60058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145121</xdr:rowOff>
    </xdr:from>
    <xdr:to>
      <xdr:col>76</xdr:col>
      <xdr:colOff>165100</xdr:colOff>
      <xdr:row>98</xdr:row>
      <xdr:rowOff>75271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66398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6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146155</xdr:rowOff>
    </xdr:from>
    <xdr:to>
      <xdr:col>72</xdr:col>
      <xdr:colOff>38100</xdr:colOff>
      <xdr:row>98</xdr:row>
      <xdr:rowOff>76305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67432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145374</xdr:rowOff>
    </xdr:from>
    <xdr:to>
      <xdr:col>67</xdr:col>
      <xdr:colOff>101600</xdr:colOff>
      <xdr:row>98</xdr:row>
      <xdr:rowOff>75524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7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66651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6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172,065</a:t>
          </a:r>
          <a:r>
            <a:rPr kumimoji="1" lang="ja-JP" altLang="en-US" sz="1100">
              <a:latin typeface="ＭＳ Ｐゴシック" panose="020B0600070205080204" pitchFamily="50" charset="-128"/>
              <a:ea typeface="ＭＳ Ｐゴシック" panose="020B0600070205080204" pitchFamily="50" charset="-128"/>
            </a:rPr>
            <a:t>円で、対前年度比で</a:t>
          </a:r>
          <a:r>
            <a:rPr kumimoji="1" lang="en-US" altLang="ja-JP" sz="1100">
              <a:latin typeface="ＭＳ Ｐゴシック" panose="020B0600070205080204" pitchFamily="50" charset="-128"/>
              <a:ea typeface="ＭＳ Ｐゴシック" panose="020B0600070205080204" pitchFamily="50" charset="-128"/>
            </a:rPr>
            <a:t>6,067</a:t>
          </a:r>
          <a:r>
            <a:rPr kumimoji="1" lang="ja-JP" altLang="en-US" sz="1100">
              <a:latin typeface="ＭＳ Ｐゴシック" panose="020B0600070205080204" pitchFamily="50" charset="-128"/>
              <a:ea typeface="ＭＳ Ｐゴシック" panose="020B0600070205080204" pitchFamily="50" charset="-128"/>
            </a:rPr>
            <a:t>円の増となった。認定こども園に係る施設型給付費、物価高騰対応生活支援給付金、後期高齢者医療に係る療養給付費の増加が主な要因である。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教育費は、住民一人当たり</a:t>
          </a:r>
          <a:r>
            <a:rPr kumimoji="1" lang="en-US" altLang="ja-JP" sz="1100">
              <a:latin typeface="ＭＳ Ｐゴシック" panose="020B0600070205080204" pitchFamily="50" charset="-128"/>
              <a:ea typeface="ＭＳ Ｐゴシック" panose="020B0600070205080204" pitchFamily="50" charset="-128"/>
            </a:rPr>
            <a:t>108,497</a:t>
          </a:r>
          <a:r>
            <a:rPr kumimoji="1" lang="ja-JP" altLang="en-US" sz="1100">
              <a:latin typeface="ＭＳ Ｐゴシック" panose="020B0600070205080204" pitchFamily="50" charset="-128"/>
              <a:ea typeface="ＭＳ Ｐゴシック" panose="020B0600070205080204" pitchFamily="50" charset="-128"/>
            </a:rPr>
            <a:t>円で、対前年度比で</a:t>
          </a:r>
          <a:r>
            <a:rPr kumimoji="1" lang="en-US" altLang="ja-JP" sz="1100">
              <a:latin typeface="ＭＳ Ｐゴシック" panose="020B0600070205080204" pitchFamily="50" charset="-128"/>
              <a:ea typeface="ＭＳ Ｐゴシック" panose="020B0600070205080204" pitchFamily="50" charset="-128"/>
            </a:rPr>
            <a:t>14,844</a:t>
          </a:r>
          <a:r>
            <a:rPr kumimoji="1" lang="ja-JP" altLang="en-US" sz="1100">
              <a:latin typeface="ＭＳ Ｐゴシック" panose="020B0600070205080204" pitchFamily="50" charset="-128"/>
              <a:ea typeface="ＭＳ Ｐゴシック" panose="020B0600070205080204" pitchFamily="50" charset="-128"/>
            </a:rPr>
            <a:t>円の増となった。小学校の老朽化に係る長寿命化工事の実施が主な要因である。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消防費は、住民一人当たり</a:t>
          </a:r>
          <a:r>
            <a:rPr kumimoji="1" lang="en-US" altLang="ja-JP" sz="1100">
              <a:latin typeface="ＭＳ Ｐゴシック" panose="020B0600070205080204" pitchFamily="50" charset="-128"/>
              <a:ea typeface="ＭＳ Ｐゴシック" panose="020B0600070205080204" pitchFamily="50" charset="-128"/>
            </a:rPr>
            <a:t>39,715</a:t>
          </a:r>
          <a:r>
            <a:rPr kumimoji="1" lang="ja-JP" altLang="en-US" sz="1100">
              <a:latin typeface="ＭＳ Ｐゴシック" panose="020B0600070205080204" pitchFamily="50" charset="-128"/>
              <a:ea typeface="ＭＳ Ｐゴシック" panose="020B0600070205080204" pitchFamily="50" charset="-128"/>
            </a:rPr>
            <a:t>円で、対前年度比で</a:t>
          </a:r>
          <a:r>
            <a:rPr kumimoji="1" lang="en-US" altLang="ja-JP" sz="1100">
              <a:latin typeface="ＭＳ Ｐゴシック" panose="020B0600070205080204" pitchFamily="50" charset="-128"/>
              <a:ea typeface="ＭＳ Ｐゴシック" panose="020B0600070205080204" pitchFamily="50" charset="-128"/>
            </a:rPr>
            <a:t>2,813</a:t>
          </a:r>
          <a:r>
            <a:rPr kumimoji="1" lang="ja-JP" altLang="en-US" sz="1100">
              <a:latin typeface="ＭＳ Ｐゴシック" panose="020B0600070205080204" pitchFamily="50" charset="-128"/>
              <a:ea typeface="ＭＳ Ｐゴシック" panose="020B0600070205080204" pitchFamily="50" charset="-128"/>
            </a:rPr>
            <a:t>円の増となった。令和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年度からデジタル同報系防災行政無線整備工事を実施しており、当該工事費の増加が主な要因である。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年度は、夏季の酷暑による農作物被害や原油価格・物価高騰等の臨時的かつ緊急的な事業の実施により、財政調整基金を</a:t>
          </a:r>
          <a:r>
            <a:rPr kumimoji="1" lang="en-US" altLang="ja-JP" sz="1400">
              <a:latin typeface="ＭＳ ゴシック" pitchFamily="49" charset="-128"/>
              <a:ea typeface="ＭＳ ゴシック" pitchFamily="49" charset="-128"/>
            </a:rPr>
            <a:t>158</a:t>
          </a:r>
          <a:r>
            <a:rPr kumimoji="1" lang="ja-JP" altLang="en-US" sz="1400">
              <a:latin typeface="ＭＳ ゴシック" pitchFamily="49" charset="-128"/>
              <a:ea typeface="ＭＳ ゴシック" pitchFamily="49" charset="-128"/>
            </a:rPr>
            <a:t>百万円取り崩した。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年度末に剰余金を</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百万円積み立てを行ったが、財政調整基金残高は減少し、標準財政規模比は</a:t>
          </a:r>
          <a:r>
            <a:rPr kumimoji="1" lang="en-US" altLang="ja-JP" sz="1400">
              <a:latin typeface="ＭＳ ゴシック" pitchFamily="49" charset="-128"/>
              <a:ea typeface="ＭＳ ゴシック" pitchFamily="49" charset="-128"/>
            </a:rPr>
            <a:t>11.88%</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また、これらの影響等により、実質単年度収支の標準財政規模比は▲</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下水道事業会計、国民健康保険特別会計（施設勘定）、新潟県営開拓パイロット事業聖籠町特別会計において、対前年度比で減少したものの、適正水準を維持しているため、今後も引き続き全ての会計において適正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9153281</v>
      </c>
      <c r="BO4" s="384"/>
      <c r="BP4" s="384"/>
      <c r="BQ4" s="384"/>
      <c r="BR4" s="384"/>
      <c r="BS4" s="384"/>
      <c r="BT4" s="384"/>
      <c r="BU4" s="385"/>
      <c r="BV4" s="383">
        <v>8968139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10.5</v>
      </c>
      <c r="CU4" s="390"/>
      <c r="CV4" s="390"/>
      <c r="CW4" s="390"/>
      <c r="CX4" s="390"/>
      <c r="CY4" s="390"/>
      <c r="CZ4" s="390"/>
      <c r="DA4" s="391"/>
      <c r="DB4" s="389">
        <v>11.2</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8542616</v>
      </c>
      <c r="BO5" s="421"/>
      <c r="BP5" s="421"/>
      <c r="BQ5" s="421"/>
      <c r="BR5" s="421"/>
      <c r="BS5" s="421"/>
      <c r="BT5" s="421"/>
      <c r="BU5" s="422"/>
      <c r="BV5" s="420">
        <v>8366416</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84.6</v>
      </c>
      <c r="CU5" s="418"/>
      <c r="CV5" s="418"/>
      <c r="CW5" s="418"/>
      <c r="CX5" s="418"/>
      <c r="CY5" s="418"/>
      <c r="CZ5" s="418"/>
      <c r="DA5" s="419"/>
      <c r="DB5" s="417">
        <v>83.8</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132</v>
      </c>
      <c r="AV6" s="453"/>
      <c r="AW6" s="453"/>
      <c r="AX6" s="453"/>
      <c r="AY6" s="454" t="s">
        <v>98</v>
      </c>
      <c r="AZ6" s="455"/>
      <c r="BA6" s="455"/>
      <c r="BB6" s="455"/>
      <c r="BC6" s="455"/>
      <c r="BD6" s="455"/>
      <c r="BE6" s="455"/>
      <c r="BF6" s="455"/>
      <c r="BG6" s="455"/>
      <c r="BH6" s="455"/>
      <c r="BI6" s="455"/>
      <c r="BJ6" s="455"/>
      <c r="BK6" s="455"/>
      <c r="BL6" s="455"/>
      <c r="BM6" s="456"/>
      <c r="BN6" s="420">
        <v>610665</v>
      </c>
      <c r="BO6" s="421"/>
      <c r="BP6" s="421"/>
      <c r="BQ6" s="421"/>
      <c r="BR6" s="421"/>
      <c r="BS6" s="421"/>
      <c r="BT6" s="421"/>
      <c r="BU6" s="422"/>
      <c r="BV6" s="420">
        <v>601723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84.6</v>
      </c>
      <c r="CU6" s="458"/>
      <c r="CV6" s="458"/>
      <c r="CW6" s="458"/>
      <c r="CX6" s="458"/>
      <c r="CY6" s="458"/>
      <c r="CZ6" s="458"/>
      <c r="DA6" s="459"/>
      <c r="DB6" s="457">
        <v>83.8</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96282</v>
      </c>
      <c r="BO7" s="421"/>
      <c r="BP7" s="421"/>
      <c r="BQ7" s="421"/>
      <c r="BR7" s="421"/>
      <c r="BS7" s="421"/>
      <c r="BT7" s="421"/>
      <c r="BU7" s="422"/>
      <c r="BV7" s="420">
        <v>48154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4901140</v>
      </c>
      <c r="CU7" s="421"/>
      <c r="CV7" s="421"/>
      <c r="CW7" s="421"/>
      <c r="CX7" s="421"/>
      <c r="CY7" s="421"/>
      <c r="CZ7" s="421"/>
      <c r="DA7" s="422"/>
      <c r="DB7" s="420">
        <v>4948445</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514383</v>
      </c>
      <c r="BO8" s="421"/>
      <c r="BP8" s="421"/>
      <c r="BQ8" s="421"/>
      <c r="BR8" s="421"/>
      <c r="BS8" s="421"/>
      <c r="BT8" s="421"/>
      <c r="BU8" s="422"/>
      <c r="BV8" s="420">
        <v>553569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1.07</v>
      </c>
      <c r="CU8" s="461"/>
      <c r="CV8" s="461"/>
      <c r="CW8" s="461"/>
      <c r="CX8" s="461"/>
      <c r="CY8" s="461"/>
      <c r="CZ8" s="461"/>
      <c r="DA8" s="462"/>
      <c r="DB8" s="460">
        <v>1.06</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14259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-39186</v>
      </c>
      <c r="BO9" s="421"/>
      <c r="BP9" s="421"/>
      <c r="BQ9" s="421"/>
      <c r="BR9" s="421"/>
      <c r="BS9" s="421"/>
      <c r="BT9" s="421"/>
      <c r="BU9" s="422"/>
      <c r="BV9" s="420">
        <v>-116152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5.8</v>
      </c>
      <c r="CU9" s="418"/>
      <c r="CV9" s="418"/>
      <c r="CW9" s="418"/>
      <c r="CX9" s="418"/>
      <c r="CY9" s="418"/>
      <c r="CZ9" s="418"/>
      <c r="DA9" s="419"/>
      <c r="DB9" s="417">
        <v>6.1</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14040</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81477</v>
      </c>
      <c r="BO10" s="421"/>
      <c r="BP10" s="421"/>
      <c r="BQ10" s="421"/>
      <c r="BR10" s="421"/>
      <c r="BS10" s="421"/>
      <c r="BT10" s="421"/>
      <c r="BU10" s="422"/>
      <c r="BV10" s="420">
        <v>81162</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5">
      <c r="A12" s="175"/>
      <c r="B12" s="480" t="s">
        <v>122</v>
      </c>
      <c r="C12" s="481"/>
      <c r="D12" s="481"/>
      <c r="E12" s="481"/>
      <c r="F12" s="481"/>
      <c r="G12" s="481"/>
      <c r="H12" s="481"/>
      <c r="I12" s="481"/>
      <c r="J12" s="481"/>
      <c r="K12" s="482"/>
      <c r="L12" s="489" t="s">
        <v>123</v>
      </c>
      <c r="M12" s="490"/>
      <c r="N12" s="490"/>
      <c r="O12" s="490"/>
      <c r="P12" s="490"/>
      <c r="Q12" s="491"/>
      <c r="R12" s="492">
        <v>14055</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158373</v>
      </c>
      <c r="BO12" s="421"/>
      <c r="BP12" s="421"/>
      <c r="BQ12" s="421"/>
      <c r="BR12" s="421"/>
      <c r="BS12" s="421"/>
      <c r="BT12" s="421"/>
      <c r="BU12" s="422"/>
      <c r="BV12" s="420">
        <v>40000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84"/>
      <c r="M13" s="511" t="s">
        <v>129</v>
      </c>
      <c r="N13" s="512"/>
      <c r="O13" s="512"/>
      <c r="P13" s="512"/>
      <c r="Q13" s="513"/>
      <c r="R13" s="504">
        <v>13780</v>
      </c>
      <c r="S13" s="505"/>
      <c r="T13" s="505"/>
      <c r="U13" s="505"/>
      <c r="V13" s="506"/>
      <c r="W13" s="436" t="s">
        <v>130</v>
      </c>
      <c r="X13" s="437"/>
      <c r="Y13" s="437"/>
      <c r="Z13" s="437"/>
      <c r="AA13" s="437"/>
      <c r="AB13" s="427"/>
      <c r="AC13" s="471">
        <v>498</v>
      </c>
      <c r="AD13" s="472"/>
      <c r="AE13" s="472"/>
      <c r="AF13" s="472"/>
      <c r="AG13" s="514"/>
      <c r="AH13" s="471">
        <v>666</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-116082</v>
      </c>
      <c r="BO13" s="421"/>
      <c r="BP13" s="421"/>
      <c r="BQ13" s="421"/>
      <c r="BR13" s="421"/>
      <c r="BS13" s="421"/>
      <c r="BT13" s="421"/>
      <c r="BU13" s="422"/>
      <c r="BV13" s="420">
        <v>-74990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10.5</v>
      </c>
      <c r="CU13" s="418"/>
      <c r="CV13" s="418"/>
      <c r="CW13" s="418"/>
      <c r="CX13" s="418"/>
      <c r="CY13" s="418"/>
      <c r="CZ13" s="418"/>
      <c r="DA13" s="419"/>
      <c r="DB13" s="417">
        <v>10.1</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14129</v>
      </c>
      <c r="S14" s="505"/>
      <c r="T14" s="505"/>
      <c r="U14" s="505"/>
      <c r="V14" s="506"/>
      <c r="W14" s="410"/>
      <c r="X14" s="411"/>
      <c r="Y14" s="411"/>
      <c r="Z14" s="411"/>
      <c r="AA14" s="411"/>
      <c r="AB14" s="400"/>
      <c r="AC14" s="507">
        <v>7</v>
      </c>
      <c r="AD14" s="508"/>
      <c r="AE14" s="508"/>
      <c r="AF14" s="508"/>
      <c r="AG14" s="509"/>
      <c r="AH14" s="507">
        <v>9.5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2.1</v>
      </c>
      <c r="CU14" s="519"/>
      <c r="CV14" s="519"/>
      <c r="CW14" s="519"/>
      <c r="CX14" s="519"/>
      <c r="CY14" s="519"/>
      <c r="CZ14" s="519"/>
      <c r="DA14" s="520"/>
      <c r="DB14" s="518">
        <v>5.3</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84"/>
      <c r="M15" s="511" t="s">
        <v>129</v>
      </c>
      <c r="N15" s="512"/>
      <c r="O15" s="512"/>
      <c r="P15" s="512"/>
      <c r="Q15" s="513"/>
      <c r="R15" s="504">
        <v>13859</v>
      </c>
      <c r="S15" s="505"/>
      <c r="T15" s="505"/>
      <c r="U15" s="505"/>
      <c r="V15" s="506"/>
      <c r="W15" s="436" t="s">
        <v>137</v>
      </c>
      <c r="X15" s="437"/>
      <c r="Y15" s="437"/>
      <c r="Z15" s="437"/>
      <c r="AA15" s="437"/>
      <c r="AB15" s="427"/>
      <c r="AC15" s="471">
        <v>2660</v>
      </c>
      <c r="AD15" s="472"/>
      <c r="AE15" s="472"/>
      <c r="AF15" s="472"/>
      <c r="AG15" s="514"/>
      <c r="AH15" s="471">
        <v>2454</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3798056</v>
      </c>
      <c r="BO15" s="384"/>
      <c r="BP15" s="384"/>
      <c r="BQ15" s="384"/>
      <c r="BR15" s="384"/>
      <c r="BS15" s="384"/>
      <c r="BT15" s="384"/>
      <c r="BU15" s="385"/>
      <c r="BV15" s="383">
        <v>3827946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37.299999999999997</v>
      </c>
      <c r="AD16" s="508"/>
      <c r="AE16" s="508"/>
      <c r="AF16" s="508"/>
      <c r="AG16" s="509"/>
      <c r="AH16" s="507">
        <v>35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3505006</v>
      </c>
      <c r="BO16" s="421"/>
      <c r="BP16" s="421"/>
      <c r="BQ16" s="421"/>
      <c r="BR16" s="421"/>
      <c r="BS16" s="421"/>
      <c r="BT16" s="421"/>
      <c r="BU16" s="422"/>
      <c r="BV16" s="420">
        <v>3548365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3973</v>
      </c>
      <c r="AD17" s="472"/>
      <c r="AE17" s="472"/>
      <c r="AF17" s="472"/>
      <c r="AG17" s="514"/>
      <c r="AH17" s="471">
        <v>3887</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4901140</v>
      </c>
      <c r="BO17" s="421"/>
      <c r="BP17" s="421"/>
      <c r="BQ17" s="421"/>
      <c r="BR17" s="421"/>
      <c r="BS17" s="421"/>
      <c r="BT17" s="421"/>
      <c r="BU17" s="422"/>
      <c r="BV17" s="420">
        <v>4948445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37.57</v>
      </c>
      <c r="M18" s="544"/>
      <c r="N18" s="544"/>
      <c r="O18" s="544"/>
      <c r="P18" s="544"/>
      <c r="Q18" s="544"/>
      <c r="R18" s="545"/>
      <c r="S18" s="545"/>
      <c r="T18" s="545"/>
      <c r="U18" s="545"/>
      <c r="V18" s="546"/>
      <c r="W18" s="438"/>
      <c r="X18" s="439"/>
      <c r="Y18" s="439"/>
      <c r="Z18" s="439"/>
      <c r="AA18" s="439"/>
      <c r="AB18" s="430"/>
      <c r="AC18" s="547">
        <v>55.7</v>
      </c>
      <c r="AD18" s="548"/>
      <c r="AE18" s="548"/>
      <c r="AF18" s="548"/>
      <c r="AG18" s="549"/>
      <c r="AH18" s="547">
        <v>55.5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4328476</v>
      </c>
      <c r="BO18" s="421"/>
      <c r="BP18" s="421"/>
      <c r="BQ18" s="421"/>
      <c r="BR18" s="421"/>
      <c r="BS18" s="421"/>
      <c r="BT18" s="421"/>
      <c r="BU18" s="422"/>
      <c r="BV18" s="420">
        <v>4261268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380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6279122</v>
      </c>
      <c r="BO19" s="421"/>
      <c r="BP19" s="421"/>
      <c r="BQ19" s="421"/>
      <c r="BR19" s="421"/>
      <c r="BS19" s="421"/>
      <c r="BT19" s="421"/>
      <c r="BU19" s="422"/>
      <c r="BV19" s="420">
        <v>6086620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4804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2399336</v>
      </c>
      <c r="BO22" s="384"/>
      <c r="BP22" s="384"/>
      <c r="BQ22" s="384"/>
      <c r="BR22" s="384"/>
      <c r="BS22" s="384"/>
      <c r="BT22" s="384"/>
      <c r="BU22" s="385"/>
      <c r="BV22" s="383">
        <v>2376458</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1799598</v>
      </c>
      <c r="BO23" s="421"/>
      <c r="BP23" s="421"/>
      <c r="BQ23" s="421"/>
      <c r="BR23" s="421"/>
      <c r="BS23" s="421"/>
      <c r="BT23" s="421"/>
      <c r="BU23" s="422"/>
      <c r="BV23" s="420">
        <v>1762918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8140</v>
      </c>
      <c r="R24" s="472"/>
      <c r="S24" s="472"/>
      <c r="T24" s="472"/>
      <c r="U24" s="472"/>
      <c r="V24" s="514"/>
      <c r="W24" s="566"/>
      <c r="X24" s="567"/>
      <c r="Y24" s="568"/>
      <c r="Z24" s="470" t="s">
        <v>162</v>
      </c>
      <c r="AA24" s="450"/>
      <c r="AB24" s="450"/>
      <c r="AC24" s="450"/>
      <c r="AD24" s="450"/>
      <c r="AE24" s="450"/>
      <c r="AF24" s="450"/>
      <c r="AG24" s="451"/>
      <c r="AH24" s="471">
        <v>133</v>
      </c>
      <c r="AI24" s="472"/>
      <c r="AJ24" s="472"/>
      <c r="AK24" s="472"/>
      <c r="AL24" s="514"/>
      <c r="AM24" s="471">
        <v>388227</v>
      </c>
      <c r="AN24" s="472"/>
      <c r="AO24" s="472"/>
      <c r="AP24" s="472"/>
      <c r="AQ24" s="472"/>
      <c r="AR24" s="514"/>
      <c r="AS24" s="471">
        <v>2919</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2008018</v>
      </c>
      <c r="BO24" s="421"/>
      <c r="BP24" s="421"/>
      <c r="BQ24" s="421"/>
      <c r="BR24" s="421"/>
      <c r="BS24" s="421"/>
      <c r="BT24" s="421"/>
      <c r="BU24" s="422"/>
      <c r="BV24" s="420">
        <v>1899000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1</v>
      </c>
      <c r="M25" s="472"/>
      <c r="N25" s="472"/>
      <c r="O25" s="472"/>
      <c r="P25" s="514"/>
      <c r="Q25" s="471">
        <v>6530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128059</v>
      </c>
      <c r="BO25" s="384"/>
      <c r="BP25" s="384"/>
      <c r="BQ25" s="384"/>
      <c r="BR25" s="384"/>
      <c r="BS25" s="384"/>
      <c r="BT25" s="384"/>
      <c r="BU25" s="385"/>
      <c r="BV25" s="383">
        <v>240074</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5730</v>
      </c>
      <c r="R26" s="472"/>
      <c r="S26" s="472"/>
      <c r="T26" s="472"/>
      <c r="U26" s="472"/>
      <c r="V26" s="514"/>
      <c r="W26" s="566"/>
      <c r="X26" s="567"/>
      <c r="Y26" s="568"/>
      <c r="Z26" s="470" t="s">
        <v>168</v>
      </c>
      <c r="AA26" s="572"/>
      <c r="AB26" s="572"/>
      <c r="AC26" s="572"/>
      <c r="AD26" s="572"/>
      <c r="AE26" s="572"/>
      <c r="AF26" s="572"/>
      <c r="AG26" s="573"/>
      <c r="AH26" s="471">
        <v>9</v>
      </c>
      <c r="AI26" s="472"/>
      <c r="AJ26" s="472"/>
      <c r="AK26" s="472"/>
      <c r="AL26" s="514"/>
      <c r="AM26" s="471">
        <v>26568</v>
      </c>
      <c r="AN26" s="472"/>
      <c r="AO26" s="472"/>
      <c r="AP26" s="472"/>
      <c r="AQ26" s="472"/>
      <c r="AR26" s="514"/>
      <c r="AS26" s="471">
        <v>2952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3110</v>
      </c>
      <c r="R27" s="472"/>
      <c r="S27" s="472"/>
      <c r="T27" s="472"/>
      <c r="U27" s="472"/>
      <c r="V27" s="514"/>
      <c r="W27" s="566"/>
      <c r="X27" s="567"/>
      <c r="Y27" s="568"/>
      <c r="Z27" s="470" t="s">
        <v>171</v>
      </c>
      <c r="AA27" s="450"/>
      <c r="AB27" s="450"/>
      <c r="AC27" s="450"/>
      <c r="AD27" s="450"/>
      <c r="AE27" s="450"/>
      <c r="AF27" s="450"/>
      <c r="AG27" s="451"/>
      <c r="AH27" s="471">
        <v>31</v>
      </c>
      <c r="AI27" s="472"/>
      <c r="AJ27" s="472"/>
      <c r="AK27" s="472"/>
      <c r="AL27" s="514"/>
      <c r="AM27" s="471">
        <v>90345</v>
      </c>
      <c r="AN27" s="472"/>
      <c r="AO27" s="472"/>
      <c r="AP27" s="472"/>
      <c r="AQ27" s="472"/>
      <c r="AR27" s="514"/>
      <c r="AS27" s="471">
        <v>2914</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64368</v>
      </c>
      <c r="BO27" s="540"/>
      <c r="BP27" s="540"/>
      <c r="BQ27" s="540"/>
      <c r="BR27" s="540"/>
      <c r="BS27" s="540"/>
      <c r="BT27" s="540"/>
      <c r="BU27" s="541"/>
      <c r="BV27" s="539">
        <v>64224</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2540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582194</v>
      </c>
      <c r="BO28" s="384"/>
      <c r="BP28" s="384"/>
      <c r="BQ28" s="384"/>
      <c r="BR28" s="384"/>
      <c r="BS28" s="384"/>
      <c r="BT28" s="384"/>
      <c r="BU28" s="385"/>
      <c r="BV28" s="383">
        <v>659090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12</v>
      </c>
      <c r="M29" s="472"/>
      <c r="N29" s="472"/>
      <c r="O29" s="472"/>
      <c r="P29" s="514"/>
      <c r="Q29" s="471">
        <v>2300</v>
      </c>
      <c r="R29" s="472"/>
      <c r="S29" s="472"/>
      <c r="T29" s="472"/>
      <c r="U29" s="472"/>
      <c r="V29" s="514"/>
      <c r="W29" s="569"/>
      <c r="X29" s="570"/>
      <c r="Y29" s="571"/>
      <c r="Z29" s="470" t="s">
        <v>177</v>
      </c>
      <c r="AA29" s="450"/>
      <c r="AB29" s="450"/>
      <c r="AC29" s="450"/>
      <c r="AD29" s="450"/>
      <c r="AE29" s="450"/>
      <c r="AF29" s="450"/>
      <c r="AG29" s="451"/>
      <c r="AH29" s="471">
        <v>164</v>
      </c>
      <c r="AI29" s="472"/>
      <c r="AJ29" s="472"/>
      <c r="AK29" s="472"/>
      <c r="AL29" s="514"/>
      <c r="AM29" s="471">
        <v>478572</v>
      </c>
      <c r="AN29" s="472"/>
      <c r="AO29" s="472"/>
      <c r="AP29" s="472"/>
      <c r="AQ29" s="472"/>
      <c r="AR29" s="514"/>
      <c r="AS29" s="471">
        <v>2918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85041</v>
      </c>
      <c r="BO29" s="421"/>
      <c r="BP29" s="421"/>
      <c r="BQ29" s="421"/>
      <c r="BR29" s="421"/>
      <c r="BS29" s="421"/>
      <c r="BT29" s="421"/>
      <c r="BU29" s="422"/>
      <c r="BV29" s="420">
        <v>84851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1143512</v>
      </c>
      <c r="BO30" s="540"/>
      <c r="BP30" s="540"/>
      <c r="BQ30" s="540"/>
      <c r="BR30" s="540"/>
      <c r="BS30" s="540"/>
      <c r="BT30" s="540"/>
      <c r="BU30" s="541"/>
      <c r="BV30" s="539">
        <v>1144526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国民健康保険特別会計（事業勘定）</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下越福祉行政組合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（株）聖籠の杜</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5">
      <c r="A35" s="175"/>
      <c r="B35" s="199"/>
      <c r="C35" s="610">
        <f>IF(E35="","",C34+1)</f>
        <v>2</v>
      </c>
      <c r="D35" s="610"/>
      <c r="E35" s="611" t="str">
        <f>IF('各会計、関係団体の財政状況及び健全化判断比率'!B8="","",'各会計、関係団体の財政状況及び健全化判断比率'!B8)</f>
        <v>新潟県営開拓パイロット事業聖籠町特別会計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国民健康保険特別会計（施設勘定）</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下越福祉行政組合
　【老人ホーム特別会計】</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聖籠地場物産（株）</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下越福祉行政組合
　【保健施設特別会計】</v>
      </c>
      <c r="BZ36" s="611"/>
      <c r="CA36" s="611"/>
      <c r="CB36" s="611"/>
      <c r="CC36" s="611"/>
      <c r="CD36" s="611"/>
      <c r="CE36" s="611"/>
      <c r="CF36" s="611"/>
      <c r="CG36" s="611"/>
      <c r="CH36" s="611"/>
      <c r="CI36" s="611"/>
      <c r="CJ36" s="611"/>
      <c r="CK36" s="611"/>
      <c r="CL36" s="611"/>
      <c r="CM36" s="611"/>
      <c r="CN36" s="175"/>
      <c r="CO36" s="610">
        <f t="shared" si="3"/>
        <v>21</v>
      </c>
      <c r="CP36" s="610"/>
      <c r="CQ36" s="611" t="str">
        <f>IF('各会計、関係団体の財政状況及び健全化判断比率'!BS9="","",'各会計、関係団体の財政状況及び健全化判断比率'!BS9)</f>
        <v>下越土地開発公社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豊栄郷清掃施設処理組合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新発田地域広域事務組合
　【一般会計】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新発田地域広域事務組合
　【ごみ処理事業特別会計】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新発田地域広域事務組合
　【まちづくり事業特別会計】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新発田地域広域事務組合
　【介護保険事業特別会計】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17</v>
      </c>
      <c r="BX42" s="610"/>
      <c r="BY42" s="611" t="str">
        <f>IF('各会計、関係団体の財政状況及び健全化判断比率'!B76="","",'各会計、関係団体の財政状況及び健全化判断比率'!B76)</f>
        <v>新潟県市町村総合事務組合
　【一般会計】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18</v>
      </c>
      <c r="BX43" s="610"/>
      <c r="BY43" s="611" t="str">
        <f>IF('各会計、関係団体の財政状況及び健全化判断比率'!B77="","",'各会計、関係団体の財政状況及び健全化判断比率'!B77)</f>
        <v>新潟県市町村総合事務組合
　【職員退職手当支給事業特別会計】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JkVVJLkcl/7l8xsqCJ0CvR59lYWFRIqWpMLRgJOyMTga85RyDpl2Gw1Hugu8Cq/uB3GTKApr4KrIY+EkiJRdIA==" saltValue="TVYyJ46h+Nx/2pMY/Mu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62" t="s">
        <v>535</v>
      </c>
      <c r="D34" s="1162"/>
      <c r="E34" s="1163"/>
      <c r="F34" s="32">
        <v>12.55</v>
      </c>
      <c r="G34" s="33">
        <v>13.68</v>
      </c>
      <c r="H34" s="33">
        <v>14.77</v>
      </c>
      <c r="I34" s="33">
        <v>14.7</v>
      </c>
      <c r="J34" s="34">
        <v>15.11</v>
      </c>
      <c r="K34" s="22"/>
      <c r="L34" s="22"/>
      <c r="M34" s="22"/>
      <c r="N34" s="22"/>
      <c r="O34" s="22"/>
      <c r="P34" s="22"/>
    </row>
    <row r="35" spans="1:16" ht="39" customHeight="1" x14ac:dyDescent="0.25">
      <c r="A35" s="22"/>
      <c r="B35" s="35"/>
      <c r="C35" s="1158" t="s">
        <v>536</v>
      </c>
      <c r="D35" s="1158"/>
      <c r="E35" s="1159"/>
      <c r="F35" s="36">
        <v>12.58</v>
      </c>
      <c r="G35" s="37">
        <v>8.81</v>
      </c>
      <c r="H35" s="37">
        <v>13.62</v>
      </c>
      <c r="I35" s="37">
        <v>11.09</v>
      </c>
      <c r="J35" s="38">
        <v>10.42</v>
      </c>
      <c r="K35" s="22"/>
      <c r="L35" s="22"/>
      <c r="M35" s="22"/>
      <c r="N35" s="22"/>
      <c r="O35" s="22"/>
      <c r="P35" s="22"/>
    </row>
    <row r="36" spans="1:16" ht="39" customHeight="1" x14ac:dyDescent="0.25">
      <c r="A36" s="22"/>
      <c r="B36" s="35"/>
      <c r="C36" s="1158" t="s">
        <v>537</v>
      </c>
      <c r="D36" s="1158"/>
      <c r="E36" s="1159"/>
      <c r="F36" s="36">
        <v>2.76</v>
      </c>
      <c r="G36" s="37">
        <v>2.46</v>
      </c>
      <c r="H36" s="37">
        <v>2.5099999999999998</v>
      </c>
      <c r="I36" s="37">
        <v>2.64</v>
      </c>
      <c r="J36" s="38">
        <v>2.4900000000000002</v>
      </c>
      <c r="K36" s="22"/>
      <c r="L36" s="22"/>
      <c r="M36" s="22"/>
      <c r="N36" s="22"/>
      <c r="O36" s="22"/>
      <c r="P36" s="22"/>
    </row>
    <row r="37" spans="1:16" ht="39" customHeight="1" x14ac:dyDescent="0.25">
      <c r="A37" s="22"/>
      <c r="B37" s="35"/>
      <c r="C37" s="1158" t="s">
        <v>538</v>
      </c>
      <c r="D37" s="1158"/>
      <c r="E37" s="1159"/>
      <c r="F37" s="36">
        <v>1.66</v>
      </c>
      <c r="G37" s="37">
        <v>0.95</v>
      </c>
      <c r="H37" s="37">
        <v>1.24</v>
      </c>
      <c r="I37" s="37">
        <v>0.82</v>
      </c>
      <c r="J37" s="38">
        <v>1.81</v>
      </c>
      <c r="K37" s="22"/>
      <c r="L37" s="22"/>
      <c r="M37" s="22"/>
      <c r="N37" s="22"/>
      <c r="O37" s="22"/>
      <c r="P37" s="22"/>
    </row>
    <row r="38" spans="1:16" ht="39" customHeight="1" x14ac:dyDescent="0.25">
      <c r="A38" s="22"/>
      <c r="B38" s="35"/>
      <c r="C38" s="1158" t="s">
        <v>539</v>
      </c>
      <c r="D38" s="1158"/>
      <c r="E38" s="1159"/>
      <c r="F38" s="36">
        <v>0.61</v>
      </c>
      <c r="G38" s="37">
        <v>0.87</v>
      </c>
      <c r="H38" s="37">
        <v>0.77</v>
      </c>
      <c r="I38" s="37">
        <v>0.84</v>
      </c>
      <c r="J38" s="38">
        <v>0.93</v>
      </c>
      <c r="K38" s="22"/>
      <c r="L38" s="22"/>
      <c r="M38" s="22"/>
      <c r="N38" s="22"/>
      <c r="O38" s="22"/>
      <c r="P38" s="22"/>
    </row>
    <row r="39" spans="1:16" ht="39" customHeight="1" x14ac:dyDescent="0.25">
      <c r="A39" s="22"/>
      <c r="B39" s="35"/>
      <c r="C39" s="1158" t="s">
        <v>540</v>
      </c>
      <c r="D39" s="1158"/>
      <c r="E39" s="1159"/>
      <c r="F39" s="36">
        <v>0.25</v>
      </c>
      <c r="G39" s="37">
        <v>0.2</v>
      </c>
      <c r="H39" s="37">
        <v>0.44</v>
      </c>
      <c r="I39" s="37">
        <v>0.32</v>
      </c>
      <c r="J39" s="38">
        <v>0.27</v>
      </c>
      <c r="K39" s="22"/>
      <c r="L39" s="22"/>
      <c r="M39" s="22"/>
      <c r="N39" s="22"/>
      <c r="O39" s="22"/>
      <c r="P39" s="22"/>
    </row>
    <row r="40" spans="1:16" ht="39" customHeight="1" x14ac:dyDescent="0.25">
      <c r="A40" s="22"/>
      <c r="B40" s="35"/>
      <c r="C40" s="1158" t="s">
        <v>541</v>
      </c>
      <c r="D40" s="1158"/>
      <c r="E40" s="1159"/>
      <c r="F40" s="36">
        <v>0.16</v>
      </c>
      <c r="G40" s="37">
        <v>0.11</v>
      </c>
      <c r="H40" s="37">
        <v>0.08</v>
      </c>
      <c r="I40" s="37">
        <v>0.08</v>
      </c>
      <c r="J40" s="38">
        <v>0.06</v>
      </c>
      <c r="K40" s="22"/>
      <c r="L40" s="22"/>
      <c r="M40" s="22"/>
      <c r="N40" s="22"/>
      <c r="O40" s="22"/>
      <c r="P40" s="22"/>
    </row>
    <row r="41" spans="1:16" ht="39" customHeight="1" x14ac:dyDescent="0.25">
      <c r="A41" s="22"/>
      <c r="B41" s="35"/>
      <c r="C41" s="1158" t="s">
        <v>542</v>
      </c>
      <c r="D41" s="1158"/>
      <c r="E41" s="1159"/>
      <c r="F41" s="36">
        <v>0</v>
      </c>
      <c r="G41" s="37">
        <v>0.01</v>
      </c>
      <c r="H41" s="37">
        <v>0.01</v>
      </c>
      <c r="I41" s="37">
        <v>0.01</v>
      </c>
      <c r="J41" s="38">
        <v>0.04</v>
      </c>
      <c r="K41" s="22"/>
      <c r="L41" s="22"/>
      <c r="M41" s="22"/>
      <c r="N41" s="22"/>
      <c r="O41" s="22"/>
      <c r="P41" s="22"/>
    </row>
    <row r="42" spans="1:16" ht="39" customHeight="1" x14ac:dyDescent="0.25">
      <c r="A42" s="22"/>
      <c r="B42" s="39"/>
      <c r="C42" s="1158" t="s">
        <v>543</v>
      </c>
      <c r="D42" s="1158"/>
      <c r="E42" s="1159"/>
      <c r="F42" s="36" t="s">
        <v>488</v>
      </c>
      <c r="G42" s="37" t="s">
        <v>488</v>
      </c>
      <c r="H42" s="37" t="s">
        <v>488</v>
      </c>
      <c r="I42" s="37" t="s">
        <v>488</v>
      </c>
      <c r="J42" s="38" t="s">
        <v>488</v>
      </c>
      <c r="K42" s="22"/>
      <c r="L42" s="22"/>
      <c r="M42" s="22"/>
      <c r="N42" s="22"/>
      <c r="O42" s="22"/>
      <c r="P42" s="22"/>
    </row>
    <row r="43" spans="1:16" ht="39" customHeight="1" thickBot="1" x14ac:dyDescent="0.3">
      <c r="A43" s="22"/>
      <c r="B43" s="40"/>
      <c r="C43" s="1160" t="s">
        <v>544</v>
      </c>
      <c r="D43" s="1160"/>
      <c r="E43" s="1161"/>
      <c r="F43" s="41" t="s">
        <v>488</v>
      </c>
      <c r="G43" s="42" t="s">
        <v>488</v>
      </c>
      <c r="H43" s="42" t="s">
        <v>488</v>
      </c>
      <c r="I43" s="42" t="s">
        <v>488</v>
      </c>
      <c r="J43" s="43" t="s">
        <v>488</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pusp3bxR9cPuh7PyH0Rf+LnZfI5Dc9C3x96IqLR6e7nAfBs8DMYpdPAkveHctmcqhPMJejmesMsjfDeTFZg4kw==" saltValue="lXBavDjPRhP1GFz+lRw6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75" customHeight="1" zeroHeight="1" x14ac:dyDescent="0.25"/>
  <cols>
    <col min="1" max="1" width="6.59765625" style="47" customWidth="1"/>
    <col min="2" max="3" width="10.7304687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64" t="s">
        <v>9</v>
      </c>
      <c r="C45" s="1165"/>
      <c r="D45" s="56"/>
      <c r="E45" s="1170" t="s">
        <v>10</v>
      </c>
      <c r="F45" s="1170"/>
      <c r="G45" s="1170"/>
      <c r="H45" s="1170"/>
      <c r="I45" s="1170"/>
      <c r="J45" s="1171"/>
      <c r="K45" s="57">
        <v>358</v>
      </c>
      <c r="L45" s="58">
        <v>351</v>
      </c>
      <c r="M45" s="58">
        <v>353</v>
      </c>
      <c r="N45" s="58">
        <v>372</v>
      </c>
      <c r="O45" s="59">
        <v>363</v>
      </c>
      <c r="P45" s="46"/>
      <c r="Q45" s="46"/>
      <c r="R45" s="46"/>
      <c r="S45" s="46"/>
      <c r="T45" s="46"/>
      <c r="U45" s="46"/>
    </row>
    <row r="46" spans="1:21" ht="30.75" customHeight="1" x14ac:dyDescent="0.2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5">
      <c r="A48" s="46"/>
      <c r="B48" s="1166"/>
      <c r="C48" s="1167"/>
      <c r="D48" s="60"/>
      <c r="E48" s="1172" t="s">
        <v>13</v>
      </c>
      <c r="F48" s="1172"/>
      <c r="G48" s="1172"/>
      <c r="H48" s="1172"/>
      <c r="I48" s="1172"/>
      <c r="J48" s="1173"/>
      <c r="K48" s="61">
        <v>284</v>
      </c>
      <c r="L48" s="62">
        <v>292</v>
      </c>
      <c r="M48" s="62">
        <v>301</v>
      </c>
      <c r="N48" s="62">
        <v>304</v>
      </c>
      <c r="O48" s="63">
        <v>274</v>
      </c>
      <c r="P48" s="46"/>
      <c r="Q48" s="46"/>
      <c r="R48" s="46"/>
      <c r="S48" s="46"/>
      <c r="T48" s="46"/>
      <c r="U48" s="46"/>
    </row>
    <row r="49" spans="1:21" ht="30.75" customHeight="1" x14ac:dyDescent="0.25">
      <c r="A49" s="46"/>
      <c r="B49" s="1166"/>
      <c r="C49" s="1167"/>
      <c r="D49" s="60"/>
      <c r="E49" s="1172" t="s">
        <v>14</v>
      </c>
      <c r="F49" s="1172"/>
      <c r="G49" s="1172"/>
      <c r="H49" s="1172"/>
      <c r="I49" s="1172"/>
      <c r="J49" s="1173"/>
      <c r="K49" s="61">
        <v>16</v>
      </c>
      <c r="L49" s="62">
        <v>18</v>
      </c>
      <c r="M49" s="62">
        <v>25</v>
      </c>
      <c r="N49" s="62">
        <v>28</v>
      </c>
      <c r="O49" s="63">
        <v>35</v>
      </c>
      <c r="P49" s="46"/>
      <c r="Q49" s="46"/>
      <c r="R49" s="46"/>
      <c r="S49" s="46"/>
      <c r="T49" s="46"/>
      <c r="U49" s="46"/>
    </row>
    <row r="50" spans="1:21" ht="30.75" customHeight="1" x14ac:dyDescent="0.25">
      <c r="A50" s="46"/>
      <c r="B50" s="1166"/>
      <c r="C50" s="1167"/>
      <c r="D50" s="60"/>
      <c r="E50" s="1172" t="s">
        <v>15</v>
      </c>
      <c r="F50" s="1172"/>
      <c r="G50" s="1172"/>
      <c r="H50" s="1172"/>
      <c r="I50" s="1172"/>
      <c r="J50" s="1173"/>
      <c r="K50" s="61">
        <v>1</v>
      </c>
      <c r="L50" s="62">
        <v>1</v>
      </c>
      <c r="M50" s="62">
        <v>1</v>
      </c>
      <c r="N50" s="62">
        <v>1</v>
      </c>
      <c r="O50" s="63" t="s">
        <v>488</v>
      </c>
      <c r="P50" s="46"/>
      <c r="Q50" s="46"/>
      <c r="R50" s="46"/>
      <c r="S50" s="46"/>
      <c r="T50" s="46"/>
      <c r="U50" s="46"/>
    </row>
    <row r="51" spans="1:21" ht="30.75" customHeight="1" x14ac:dyDescent="0.2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5">
      <c r="A52" s="46"/>
      <c r="B52" s="1174" t="s">
        <v>17</v>
      </c>
      <c r="C52" s="1175"/>
      <c r="D52" s="64"/>
      <c r="E52" s="1172" t="s">
        <v>18</v>
      </c>
      <c r="F52" s="1172"/>
      <c r="G52" s="1172"/>
      <c r="H52" s="1172"/>
      <c r="I52" s="1172"/>
      <c r="J52" s="1173"/>
      <c r="K52" s="61">
        <v>234</v>
      </c>
      <c r="L52" s="62">
        <v>220</v>
      </c>
      <c r="M52" s="62">
        <v>204</v>
      </c>
      <c r="N52" s="62">
        <v>194</v>
      </c>
      <c r="O52" s="63">
        <v>169</v>
      </c>
      <c r="P52" s="46"/>
      <c r="Q52" s="46"/>
      <c r="R52" s="46"/>
      <c r="S52" s="46"/>
      <c r="T52" s="46"/>
      <c r="U52" s="46"/>
    </row>
    <row r="53" spans="1:21" ht="30.75" customHeight="1" thickBot="1" x14ac:dyDescent="0.3">
      <c r="A53" s="46"/>
      <c r="B53" s="1176" t="s">
        <v>19</v>
      </c>
      <c r="C53" s="1177"/>
      <c r="D53" s="65"/>
      <c r="E53" s="1178" t="s">
        <v>20</v>
      </c>
      <c r="F53" s="1178"/>
      <c r="G53" s="1178"/>
      <c r="H53" s="1178"/>
      <c r="I53" s="1178"/>
      <c r="J53" s="1179"/>
      <c r="K53" s="66">
        <v>425</v>
      </c>
      <c r="L53" s="67">
        <v>442</v>
      </c>
      <c r="M53" s="67">
        <v>476</v>
      </c>
      <c r="N53" s="67">
        <v>511</v>
      </c>
      <c r="O53" s="68">
        <v>503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80" t="s">
        <v>24</v>
      </c>
      <c r="C58" s="1181"/>
      <c r="D58" s="1186" t="s">
        <v>25</v>
      </c>
      <c r="E58" s="1187"/>
      <c r="F58" s="1187"/>
      <c r="G58" s="1187"/>
      <c r="H58" s="1187"/>
      <c r="I58" s="1187"/>
      <c r="J58" s="1188"/>
      <c r="K58" s="81"/>
      <c r="L58" s="82"/>
      <c r="M58" s="82"/>
      <c r="N58" s="82"/>
      <c r="O58" s="83"/>
    </row>
    <row r="59" spans="1:21" ht="31.5" customHeight="1" x14ac:dyDescent="0.25">
      <c r="B59" s="1182"/>
      <c r="C59" s="1183"/>
      <c r="D59" s="1189" t="s">
        <v>26</v>
      </c>
      <c r="E59" s="1190"/>
      <c r="F59" s="1190"/>
      <c r="G59" s="1190"/>
      <c r="H59" s="1190"/>
      <c r="I59" s="1190"/>
      <c r="J59" s="1191"/>
      <c r="K59" s="84"/>
      <c r="L59" s="85"/>
      <c r="M59" s="85"/>
      <c r="N59" s="85"/>
      <c r="O59" s="86"/>
    </row>
    <row r="60" spans="1:21" ht="31.5" customHeight="1" thickBot="1" x14ac:dyDescent="0.3">
      <c r="B60" s="1184"/>
      <c r="C60" s="1185"/>
      <c r="D60" s="1192" t="s">
        <v>27</v>
      </c>
      <c r="E60" s="1193"/>
      <c r="F60" s="1193"/>
      <c r="G60" s="1193"/>
      <c r="H60" s="1193"/>
      <c r="I60" s="1193"/>
      <c r="J60" s="1194"/>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UaGpk2qBXAcZEAWmuA9dURd4H/JKOvor/Y09vefQxFf1Gt63MIIsVLNQzKoEW7u+SgfgwSjbr1KptFdq1YWGQ==" saltValue="2vD6I50l2MKrfgXiDhox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95" t="s">
        <v>30</v>
      </c>
      <c r="C41" s="1196"/>
      <c r="D41" s="103"/>
      <c r="E41" s="1201" t="s">
        <v>31</v>
      </c>
      <c r="F41" s="1201"/>
      <c r="G41" s="1201"/>
      <c r="H41" s="1202"/>
      <c r="I41" s="342">
        <v>2630</v>
      </c>
      <c r="J41" s="343">
        <v>2445</v>
      </c>
      <c r="K41" s="343">
        <v>2433</v>
      </c>
      <c r="L41" s="343">
        <v>2376</v>
      </c>
      <c r="M41" s="344">
        <v>2399</v>
      </c>
    </row>
    <row r="42" spans="2:13" ht="27.75" customHeight="1" x14ac:dyDescent="0.25">
      <c r="B42" s="1197"/>
      <c r="C42" s="1198"/>
      <c r="D42" s="104"/>
      <c r="E42" s="1203" t="s">
        <v>32</v>
      </c>
      <c r="F42" s="1203"/>
      <c r="G42" s="1203"/>
      <c r="H42" s="1204"/>
      <c r="I42" s="345">
        <v>6</v>
      </c>
      <c r="J42" s="346">
        <v>5</v>
      </c>
      <c r="K42" s="346">
        <v>4</v>
      </c>
      <c r="L42" s="346">
        <v>3</v>
      </c>
      <c r="M42" s="347" t="s">
        <v>488</v>
      </c>
    </row>
    <row r="43" spans="2:13" ht="27.75" customHeight="1" x14ac:dyDescent="0.25">
      <c r="B43" s="1197"/>
      <c r="C43" s="1198"/>
      <c r="D43" s="104"/>
      <c r="E43" s="1203" t="s">
        <v>33</v>
      </c>
      <c r="F43" s="1203"/>
      <c r="G43" s="1203"/>
      <c r="H43" s="1204"/>
      <c r="I43" s="345">
        <v>3227</v>
      </c>
      <c r="J43" s="346">
        <v>3026</v>
      </c>
      <c r="K43" s="346">
        <v>2872</v>
      </c>
      <c r="L43" s="346">
        <v>2752</v>
      </c>
      <c r="M43" s="347">
        <v>2518</v>
      </c>
    </row>
    <row r="44" spans="2:13" ht="27.75" customHeight="1" x14ac:dyDescent="0.25">
      <c r="B44" s="1197"/>
      <c r="C44" s="1198"/>
      <c r="D44" s="104"/>
      <c r="E44" s="1203" t="s">
        <v>34</v>
      </c>
      <c r="F44" s="1203"/>
      <c r="G44" s="1203"/>
      <c r="H44" s="1204"/>
      <c r="I44" s="345">
        <v>441</v>
      </c>
      <c r="J44" s="346">
        <v>490</v>
      </c>
      <c r="K44" s="346">
        <v>514</v>
      </c>
      <c r="L44" s="346">
        <v>510</v>
      </c>
      <c r="M44" s="347">
        <v>509</v>
      </c>
    </row>
    <row r="45" spans="2:13" ht="27.75" customHeight="1" x14ac:dyDescent="0.25">
      <c r="B45" s="1197"/>
      <c r="C45" s="1198"/>
      <c r="D45" s="104"/>
      <c r="E45" s="1203" t="s">
        <v>35</v>
      </c>
      <c r="F45" s="1203"/>
      <c r="G45" s="1203"/>
      <c r="H45" s="1204"/>
      <c r="I45" s="345">
        <v>532</v>
      </c>
      <c r="J45" s="346">
        <v>518</v>
      </c>
      <c r="K45" s="346">
        <v>341</v>
      </c>
      <c r="L45" s="346">
        <v>251</v>
      </c>
      <c r="M45" s="347">
        <v>141</v>
      </c>
    </row>
    <row r="46" spans="2:13" ht="27.75" customHeight="1" x14ac:dyDescent="0.25">
      <c r="B46" s="1197"/>
      <c r="C46" s="1198"/>
      <c r="D46" s="105"/>
      <c r="E46" s="1203" t="s">
        <v>36</v>
      </c>
      <c r="F46" s="1203"/>
      <c r="G46" s="1203"/>
      <c r="H46" s="1204"/>
      <c r="I46" s="345" t="s">
        <v>488</v>
      </c>
      <c r="J46" s="346" t="s">
        <v>488</v>
      </c>
      <c r="K46" s="346" t="s">
        <v>488</v>
      </c>
      <c r="L46" s="346" t="s">
        <v>488</v>
      </c>
      <c r="M46" s="347" t="s">
        <v>488</v>
      </c>
    </row>
    <row r="47" spans="2:13" ht="27.75" customHeight="1" x14ac:dyDescent="0.25">
      <c r="B47" s="1197"/>
      <c r="C47" s="1198"/>
      <c r="D47" s="106"/>
      <c r="E47" s="1205" t="s">
        <v>37</v>
      </c>
      <c r="F47" s="1206"/>
      <c r="G47" s="1206"/>
      <c r="H47" s="1207"/>
      <c r="I47" s="345" t="s">
        <v>488</v>
      </c>
      <c r="J47" s="346" t="s">
        <v>488</v>
      </c>
      <c r="K47" s="346" t="s">
        <v>488</v>
      </c>
      <c r="L47" s="346" t="s">
        <v>488</v>
      </c>
      <c r="M47" s="347" t="s">
        <v>488</v>
      </c>
    </row>
    <row r="48" spans="2:13" ht="27.75" customHeight="1" x14ac:dyDescent="0.25">
      <c r="B48" s="1197"/>
      <c r="C48" s="1198"/>
      <c r="D48" s="104"/>
      <c r="E48" s="1203" t="s">
        <v>38</v>
      </c>
      <c r="F48" s="1203"/>
      <c r="G48" s="1203"/>
      <c r="H48" s="1204"/>
      <c r="I48" s="345" t="s">
        <v>488</v>
      </c>
      <c r="J48" s="346" t="s">
        <v>488</v>
      </c>
      <c r="K48" s="346" t="s">
        <v>488</v>
      </c>
      <c r="L48" s="346" t="s">
        <v>488</v>
      </c>
      <c r="M48" s="347" t="s">
        <v>488</v>
      </c>
    </row>
    <row r="49" spans="2:13" ht="27.75" customHeight="1" x14ac:dyDescent="0.25">
      <c r="B49" s="1199"/>
      <c r="C49" s="1200"/>
      <c r="D49" s="104"/>
      <c r="E49" s="1203" t="s">
        <v>39</v>
      </c>
      <c r="F49" s="1203"/>
      <c r="G49" s="1203"/>
      <c r="H49" s="1204"/>
      <c r="I49" s="345" t="s">
        <v>488</v>
      </c>
      <c r="J49" s="346" t="s">
        <v>488</v>
      </c>
      <c r="K49" s="346" t="s">
        <v>488</v>
      </c>
      <c r="L49" s="346" t="s">
        <v>488</v>
      </c>
      <c r="M49" s="347" t="s">
        <v>488</v>
      </c>
    </row>
    <row r="50" spans="2:13" ht="27.75" customHeight="1" x14ac:dyDescent="0.25">
      <c r="B50" s="1208" t="s">
        <v>40</v>
      </c>
      <c r="C50" s="1209"/>
      <c r="D50" s="107"/>
      <c r="E50" s="1203" t="s">
        <v>41</v>
      </c>
      <c r="F50" s="1203"/>
      <c r="G50" s="1203"/>
      <c r="H50" s="1204"/>
      <c r="I50" s="345">
        <v>1420</v>
      </c>
      <c r="J50" s="346">
        <v>1640</v>
      </c>
      <c r="K50" s="346">
        <v>2004</v>
      </c>
      <c r="L50" s="346">
        <v>2270</v>
      </c>
      <c r="M50" s="347">
        <v>2150</v>
      </c>
    </row>
    <row r="51" spans="2:13" ht="27.75" customHeight="1" x14ac:dyDescent="0.25">
      <c r="B51" s="1197"/>
      <c r="C51" s="1198"/>
      <c r="D51" s="104"/>
      <c r="E51" s="1203" t="s">
        <v>42</v>
      </c>
      <c r="F51" s="1203"/>
      <c r="G51" s="1203"/>
      <c r="H51" s="1204"/>
      <c r="I51" s="345" t="s">
        <v>488</v>
      </c>
      <c r="J51" s="346" t="s">
        <v>488</v>
      </c>
      <c r="K51" s="346" t="s">
        <v>488</v>
      </c>
      <c r="L51" s="346" t="s">
        <v>488</v>
      </c>
      <c r="M51" s="347" t="s">
        <v>488</v>
      </c>
    </row>
    <row r="52" spans="2:13" ht="27.75" customHeight="1" x14ac:dyDescent="0.25">
      <c r="B52" s="1199"/>
      <c r="C52" s="1200"/>
      <c r="D52" s="104"/>
      <c r="E52" s="1203" t="s">
        <v>43</v>
      </c>
      <c r="F52" s="1203"/>
      <c r="G52" s="1203"/>
      <c r="H52" s="1204"/>
      <c r="I52" s="345">
        <v>3940</v>
      </c>
      <c r="J52" s="346">
        <v>3734</v>
      </c>
      <c r="K52" s="346">
        <v>3513</v>
      </c>
      <c r="L52" s="346">
        <v>3367</v>
      </c>
      <c r="M52" s="347">
        <v>3317</v>
      </c>
    </row>
    <row r="53" spans="2:13" ht="27.75" customHeight="1" thickBot="1" x14ac:dyDescent="0.3">
      <c r="B53" s="1210" t="s">
        <v>19</v>
      </c>
      <c r="C53" s="1211"/>
      <c r="D53" s="108"/>
      <c r="E53" s="1212" t="s">
        <v>44</v>
      </c>
      <c r="F53" s="1212"/>
      <c r="G53" s="1212"/>
      <c r="H53" s="1213"/>
      <c r="I53" s="348">
        <v>1476</v>
      </c>
      <c r="J53" s="349">
        <v>1110</v>
      </c>
      <c r="K53" s="349">
        <v>647</v>
      </c>
      <c r="L53" s="349">
        <v>256</v>
      </c>
      <c r="M53" s="350">
        <v>101</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C6Ay+en+lhRdH1qcpn0H1YQs/ossDQgDU4nR+tYlQ8J+jcK6U6CoS7+7YC1cmEsr3EcOk03MjP1E3r/dIz+vgw==" saltValue="okXHsMj6BKf9KIQGLuRn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222" t="s">
        <v>46</v>
      </c>
      <c r="D55" s="1222"/>
      <c r="E55" s="1223"/>
      <c r="F55" s="120">
        <v>618</v>
      </c>
      <c r="G55" s="120">
        <v>659</v>
      </c>
      <c r="H55" s="121">
        <v>582</v>
      </c>
    </row>
    <row r="56" spans="2:8" ht="52.5" customHeight="1" x14ac:dyDescent="0.25">
      <c r="B56" s="122"/>
      <c r="C56" s="1224" t="s">
        <v>47</v>
      </c>
      <c r="D56" s="1224"/>
      <c r="E56" s="1225"/>
      <c r="F56" s="123">
        <v>85</v>
      </c>
      <c r="G56" s="123">
        <v>85</v>
      </c>
      <c r="H56" s="124">
        <v>85</v>
      </c>
    </row>
    <row r="57" spans="2:8" ht="53.25" customHeight="1" x14ac:dyDescent="0.25">
      <c r="B57" s="122"/>
      <c r="C57" s="1226" t="s">
        <v>48</v>
      </c>
      <c r="D57" s="1226"/>
      <c r="E57" s="1227"/>
      <c r="F57" s="125">
        <v>976</v>
      </c>
      <c r="G57" s="125">
        <v>1145</v>
      </c>
      <c r="H57" s="126">
        <v>1144</v>
      </c>
    </row>
    <row r="58" spans="2:8" ht="45.75" customHeight="1" x14ac:dyDescent="0.25">
      <c r="B58" s="127"/>
      <c r="C58" s="1214" t="s">
        <v>572</v>
      </c>
      <c r="D58" s="1215"/>
      <c r="E58" s="1216"/>
      <c r="F58" s="128">
        <v>213</v>
      </c>
      <c r="G58" s="128">
        <v>305</v>
      </c>
      <c r="H58" s="129">
        <v>346</v>
      </c>
    </row>
    <row r="59" spans="2:8" ht="45.75" customHeight="1" x14ac:dyDescent="0.25">
      <c r="B59" s="127"/>
      <c r="C59" s="1214" t="s">
        <v>573</v>
      </c>
      <c r="D59" s="1215"/>
      <c r="E59" s="1216"/>
      <c r="F59" s="128">
        <v>262</v>
      </c>
      <c r="G59" s="128">
        <v>287</v>
      </c>
      <c r="H59" s="129">
        <v>293</v>
      </c>
    </row>
    <row r="60" spans="2:8" ht="45.75" customHeight="1" x14ac:dyDescent="0.25">
      <c r="B60" s="127"/>
      <c r="C60" s="1214" t="s">
        <v>574</v>
      </c>
      <c r="D60" s="1215"/>
      <c r="E60" s="1216"/>
      <c r="F60" s="128">
        <v>127</v>
      </c>
      <c r="G60" s="128">
        <v>142</v>
      </c>
      <c r="H60" s="129">
        <v>158</v>
      </c>
    </row>
    <row r="61" spans="2:8" ht="45.75" customHeight="1" x14ac:dyDescent="0.25">
      <c r="B61" s="127"/>
      <c r="C61" s="1214" t="s">
        <v>575</v>
      </c>
      <c r="D61" s="1215"/>
      <c r="E61" s="1216"/>
      <c r="F61" s="128">
        <v>127</v>
      </c>
      <c r="G61" s="128">
        <v>127</v>
      </c>
      <c r="H61" s="129">
        <v>127</v>
      </c>
    </row>
    <row r="62" spans="2:8" ht="45.75" customHeight="1" thickBot="1" x14ac:dyDescent="0.3">
      <c r="B62" s="130"/>
      <c r="C62" s="1217" t="s">
        <v>576</v>
      </c>
      <c r="D62" s="1218"/>
      <c r="E62" s="1219"/>
      <c r="F62" s="131">
        <v>133</v>
      </c>
      <c r="G62" s="131">
        <v>180</v>
      </c>
      <c r="H62" s="132">
        <v>113</v>
      </c>
    </row>
    <row r="63" spans="2:8" ht="52.5" customHeight="1" thickBot="1" x14ac:dyDescent="0.3">
      <c r="B63" s="133"/>
      <c r="C63" s="1220" t="s">
        <v>49</v>
      </c>
      <c r="D63" s="1220"/>
      <c r="E63" s="1221"/>
      <c r="F63" s="134">
        <v>1678</v>
      </c>
      <c r="G63" s="134">
        <v>1888</v>
      </c>
      <c r="H63" s="135">
        <v>1811</v>
      </c>
    </row>
    <row r="64" spans="2:8" ht="12.75" x14ac:dyDescent="0.25"/>
  </sheetData>
  <sheetProtection algorithmName="SHA-512" hashValue="46kpAnWXo5gQT9TMZc+Ro2m3izF7+hTlj1vRZGO58vNAr9NJdhF8uTgU5fbRMzGNzPygIqkktVEn+2p9dSQ5Fw==" saltValue="HWqyD4vvg4xrDrugivUo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BD9C8-6E73-4498-97B0-77E080E60BF1}">
  <sheetPr>
    <pageSetUpPr fitToPage="1"/>
  </sheetPr>
  <dimension ref="A1:DE85"/>
  <sheetViews>
    <sheetView showGridLines="0" zoomScaleNormal="100" zoomScaleSheetLayoutView="55" workbookViewId="0"/>
  </sheetViews>
  <sheetFormatPr defaultColWidth="0" defaultRowHeight="0"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76"/>
      <c r="B1" s="375"/>
      <c r="DD1" s="255"/>
      <c r="DE1" s="255"/>
    </row>
    <row r="2" spans="1:109" ht="25.5" customHeight="1" x14ac:dyDescent="0.2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2.75" x14ac:dyDescent="0.2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2.75" x14ac:dyDescent="0.2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2.75" x14ac:dyDescent="0.2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2.75" x14ac:dyDescent="0.2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2.75" x14ac:dyDescent="0.2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2.75" x14ac:dyDescent="0.2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2.75" x14ac:dyDescent="0.2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2.75" x14ac:dyDescent="0.2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2.75" x14ac:dyDescent="0.2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2.75" x14ac:dyDescent="0.2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2.75" x14ac:dyDescent="0.2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2.75" x14ac:dyDescent="0.2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2.75" x14ac:dyDescent="0.2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2.75" x14ac:dyDescent="0.2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2.75" x14ac:dyDescent="0.2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2.75" x14ac:dyDescent="0.25">
      <c r="DD19" s="255"/>
      <c r="DE19" s="255"/>
    </row>
    <row r="20" spans="1:109" ht="12.75" x14ac:dyDescent="0.25">
      <c r="DD20" s="255"/>
      <c r="DE20" s="255"/>
    </row>
    <row r="21" spans="1:109" ht="17.25" customHeight="1" x14ac:dyDescent="0.2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64"/>
      <c r="DD40" s="364"/>
      <c r="DE40" s="255"/>
    </row>
    <row r="41" spans="2:109" ht="16.149999999999999" x14ac:dyDescent="0.25">
      <c r="B41" s="256" t="s">
        <v>587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61"/>
      <c r="I42" s="360"/>
      <c r="J42" s="360"/>
      <c r="K42" s="360"/>
      <c r="AM42" s="361"/>
      <c r="AN42" s="361" t="s">
        <v>583</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5">
      <c r="B43" s="259"/>
      <c r="AN43" s="1229" t="s">
        <v>586</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2.75" x14ac:dyDescent="0.25">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2.75" x14ac:dyDescent="0.25">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2.75" x14ac:dyDescent="0.25">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2.75" x14ac:dyDescent="0.25">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2.75" x14ac:dyDescent="0.2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2.75" x14ac:dyDescent="0.25">
      <c r="B49" s="259"/>
      <c r="AN49" s="255" t="s">
        <v>581</v>
      </c>
    </row>
    <row r="50" spans="1:109" ht="12.75" x14ac:dyDescent="0.25">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527</v>
      </c>
      <c r="BQ50" s="1242"/>
      <c r="BR50" s="1242"/>
      <c r="BS50" s="1242"/>
      <c r="BT50" s="1242"/>
      <c r="BU50" s="1242"/>
      <c r="BV50" s="1242"/>
      <c r="BW50" s="1242"/>
      <c r="BX50" s="1242" t="s">
        <v>528</v>
      </c>
      <c r="BY50" s="1242"/>
      <c r="BZ50" s="1242"/>
      <c r="CA50" s="1242"/>
      <c r="CB50" s="1242"/>
      <c r="CC50" s="1242"/>
      <c r="CD50" s="1242"/>
      <c r="CE50" s="1242"/>
      <c r="CF50" s="1242" t="s">
        <v>529</v>
      </c>
      <c r="CG50" s="1242"/>
      <c r="CH50" s="1242"/>
      <c r="CI50" s="1242"/>
      <c r="CJ50" s="1242"/>
      <c r="CK50" s="1242"/>
      <c r="CL50" s="1242"/>
      <c r="CM50" s="1242"/>
      <c r="CN50" s="1242" t="s">
        <v>530</v>
      </c>
      <c r="CO50" s="1242"/>
      <c r="CP50" s="1242"/>
      <c r="CQ50" s="1242"/>
      <c r="CR50" s="1242"/>
      <c r="CS50" s="1242"/>
      <c r="CT50" s="1242"/>
      <c r="CU50" s="1242"/>
      <c r="CV50" s="1242" t="s">
        <v>531</v>
      </c>
      <c r="CW50" s="1242"/>
      <c r="CX50" s="1242"/>
      <c r="CY50" s="1242"/>
      <c r="CZ50" s="1242"/>
      <c r="DA50" s="1242"/>
      <c r="DB50" s="1242"/>
      <c r="DC50" s="1242"/>
    </row>
    <row r="51" spans="1:109" ht="13.5" customHeight="1" x14ac:dyDescent="0.25">
      <c r="B51" s="259"/>
      <c r="G51" s="1247"/>
      <c r="H51" s="1247"/>
      <c r="I51" s="1245"/>
      <c r="J51" s="1245"/>
      <c r="K51" s="1244"/>
      <c r="L51" s="1244"/>
      <c r="M51" s="1244"/>
      <c r="N51" s="1244"/>
      <c r="AM51" s="352"/>
      <c r="AN51" s="1243" t="s">
        <v>580</v>
      </c>
      <c r="AO51" s="1243"/>
      <c r="AP51" s="1243"/>
      <c r="AQ51" s="1243"/>
      <c r="AR51" s="1243"/>
      <c r="AS51" s="1243"/>
      <c r="AT51" s="1243"/>
      <c r="AU51" s="1243"/>
      <c r="AV51" s="1243"/>
      <c r="AW51" s="1243"/>
      <c r="AX51" s="1243"/>
      <c r="AY51" s="1243"/>
      <c r="AZ51" s="1243"/>
      <c r="BA51" s="1243"/>
      <c r="BB51" s="1243" t="s">
        <v>578</v>
      </c>
      <c r="BC51" s="1243"/>
      <c r="BD51" s="1243"/>
      <c r="BE51" s="1243"/>
      <c r="BF51" s="1243"/>
      <c r="BG51" s="1243"/>
      <c r="BH51" s="1243"/>
      <c r="BI51" s="1243"/>
      <c r="BJ51" s="1243"/>
      <c r="BK51" s="1243"/>
      <c r="BL51" s="1243"/>
      <c r="BM51" s="1243"/>
      <c r="BN51" s="1243"/>
      <c r="BO51" s="1243"/>
      <c r="BP51" s="1228">
        <v>32.299999999999997</v>
      </c>
      <c r="BQ51" s="1228"/>
      <c r="BR51" s="1228"/>
      <c r="BS51" s="1228"/>
      <c r="BT51" s="1228"/>
      <c r="BU51" s="1228"/>
      <c r="BV51" s="1228"/>
      <c r="BW51" s="1228"/>
      <c r="BX51" s="1228">
        <v>24</v>
      </c>
      <c r="BY51" s="1228"/>
      <c r="BZ51" s="1228"/>
      <c r="CA51" s="1228"/>
      <c r="CB51" s="1228"/>
      <c r="CC51" s="1228"/>
      <c r="CD51" s="1228"/>
      <c r="CE51" s="1228"/>
      <c r="CF51" s="1228">
        <v>13.8</v>
      </c>
      <c r="CG51" s="1228"/>
      <c r="CH51" s="1228"/>
      <c r="CI51" s="1228"/>
      <c r="CJ51" s="1228"/>
      <c r="CK51" s="1228"/>
      <c r="CL51" s="1228"/>
      <c r="CM51" s="1228"/>
      <c r="CN51" s="1228">
        <v>5.3</v>
      </c>
      <c r="CO51" s="1228"/>
      <c r="CP51" s="1228"/>
      <c r="CQ51" s="1228"/>
      <c r="CR51" s="1228"/>
      <c r="CS51" s="1228"/>
      <c r="CT51" s="1228"/>
      <c r="CU51" s="1228"/>
      <c r="CV51" s="1228">
        <v>2.1</v>
      </c>
      <c r="CW51" s="1228"/>
      <c r="CX51" s="1228"/>
      <c r="CY51" s="1228"/>
      <c r="CZ51" s="1228"/>
      <c r="DA51" s="1228"/>
      <c r="DB51" s="1228"/>
      <c r="DC51" s="1228"/>
    </row>
    <row r="52" spans="1:109" ht="12.75" x14ac:dyDescent="0.25">
      <c r="B52" s="259"/>
      <c r="G52" s="1247"/>
      <c r="H52" s="1247"/>
      <c r="I52" s="1245"/>
      <c r="J52" s="1245"/>
      <c r="K52" s="1244"/>
      <c r="L52" s="1244"/>
      <c r="M52" s="1244"/>
      <c r="N52" s="1244"/>
      <c r="AM52" s="352"/>
      <c r="AN52" s="1243"/>
      <c r="AO52" s="1243"/>
      <c r="AP52" s="1243"/>
      <c r="AQ52" s="1243"/>
      <c r="AR52" s="1243"/>
      <c r="AS52" s="1243"/>
      <c r="AT52" s="1243"/>
      <c r="AU52" s="1243"/>
      <c r="AV52" s="1243"/>
      <c r="AW52" s="1243"/>
      <c r="AX52" s="1243"/>
      <c r="AY52" s="1243"/>
      <c r="AZ52" s="1243"/>
      <c r="BA52" s="1243"/>
      <c r="BB52" s="1243"/>
      <c r="BC52" s="1243"/>
      <c r="BD52" s="1243"/>
      <c r="BE52" s="1243"/>
      <c r="BF52" s="1243"/>
      <c r="BG52" s="1243"/>
      <c r="BH52" s="1243"/>
      <c r="BI52" s="1243"/>
      <c r="BJ52" s="1243"/>
      <c r="BK52" s="1243"/>
      <c r="BL52" s="1243"/>
      <c r="BM52" s="1243"/>
      <c r="BN52" s="1243"/>
      <c r="BO52" s="1243"/>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60"/>
      <c r="B53" s="259"/>
      <c r="G53" s="1247"/>
      <c r="H53" s="1247"/>
      <c r="I53" s="1238"/>
      <c r="J53" s="1238"/>
      <c r="K53" s="1244"/>
      <c r="L53" s="1244"/>
      <c r="M53" s="1244"/>
      <c r="N53" s="1244"/>
      <c r="AM53" s="352"/>
      <c r="AN53" s="1243"/>
      <c r="AO53" s="1243"/>
      <c r="AP53" s="1243"/>
      <c r="AQ53" s="1243"/>
      <c r="AR53" s="1243"/>
      <c r="AS53" s="1243"/>
      <c r="AT53" s="1243"/>
      <c r="AU53" s="1243"/>
      <c r="AV53" s="1243"/>
      <c r="AW53" s="1243"/>
      <c r="AX53" s="1243"/>
      <c r="AY53" s="1243"/>
      <c r="AZ53" s="1243"/>
      <c r="BA53" s="1243"/>
      <c r="BB53" s="1243" t="s">
        <v>585</v>
      </c>
      <c r="BC53" s="1243"/>
      <c r="BD53" s="1243"/>
      <c r="BE53" s="1243"/>
      <c r="BF53" s="1243"/>
      <c r="BG53" s="1243"/>
      <c r="BH53" s="1243"/>
      <c r="BI53" s="1243"/>
      <c r="BJ53" s="1243"/>
      <c r="BK53" s="1243"/>
      <c r="BL53" s="1243"/>
      <c r="BM53" s="1243"/>
      <c r="BN53" s="1243"/>
      <c r="BO53" s="1243"/>
      <c r="BP53" s="1228">
        <v>77.8</v>
      </c>
      <c r="BQ53" s="1228"/>
      <c r="BR53" s="1228"/>
      <c r="BS53" s="1228"/>
      <c r="BT53" s="1228"/>
      <c r="BU53" s="1228"/>
      <c r="BV53" s="1228"/>
      <c r="BW53" s="1228"/>
      <c r="BX53" s="1228">
        <v>78.5</v>
      </c>
      <c r="BY53" s="1228"/>
      <c r="BZ53" s="1228"/>
      <c r="CA53" s="1228"/>
      <c r="CB53" s="1228"/>
      <c r="CC53" s="1228"/>
      <c r="CD53" s="1228"/>
      <c r="CE53" s="1228"/>
      <c r="CF53" s="1228">
        <v>79.5</v>
      </c>
      <c r="CG53" s="1228"/>
      <c r="CH53" s="1228"/>
      <c r="CI53" s="1228"/>
      <c r="CJ53" s="1228"/>
      <c r="CK53" s="1228"/>
      <c r="CL53" s="1228"/>
      <c r="CM53" s="1228"/>
      <c r="CN53" s="1228">
        <v>80.3</v>
      </c>
      <c r="CO53" s="1228"/>
      <c r="CP53" s="1228"/>
      <c r="CQ53" s="1228"/>
      <c r="CR53" s="1228"/>
      <c r="CS53" s="1228"/>
      <c r="CT53" s="1228"/>
      <c r="CU53" s="1228"/>
      <c r="CV53" s="1228">
        <v>80.599999999999994</v>
      </c>
      <c r="CW53" s="1228"/>
      <c r="CX53" s="1228"/>
      <c r="CY53" s="1228"/>
      <c r="CZ53" s="1228"/>
      <c r="DA53" s="1228"/>
      <c r="DB53" s="1228"/>
      <c r="DC53" s="1228"/>
    </row>
    <row r="54" spans="1:109" ht="12.75" x14ac:dyDescent="0.25">
      <c r="A54" s="360"/>
      <c r="B54" s="259"/>
      <c r="G54" s="1247"/>
      <c r="H54" s="1247"/>
      <c r="I54" s="1238"/>
      <c r="J54" s="1238"/>
      <c r="K54" s="1244"/>
      <c r="L54" s="1244"/>
      <c r="M54" s="1244"/>
      <c r="N54" s="1244"/>
      <c r="AM54" s="352"/>
      <c r="AN54" s="1243"/>
      <c r="AO54" s="1243"/>
      <c r="AP54" s="1243"/>
      <c r="AQ54" s="1243"/>
      <c r="AR54" s="1243"/>
      <c r="AS54" s="1243"/>
      <c r="AT54" s="1243"/>
      <c r="AU54" s="1243"/>
      <c r="AV54" s="1243"/>
      <c r="AW54" s="1243"/>
      <c r="AX54" s="1243"/>
      <c r="AY54" s="1243"/>
      <c r="AZ54" s="1243"/>
      <c r="BA54" s="1243"/>
      <c r="BB54" s="1243"/>
      <c r="BC54" s="1243"/>
      <c r="BD54" s="1243"/>
      <c r="BE54" s="1243"/>
      <c r="BF54" s="1243"/>
      <c r="BG54" s="1243"/>
      <c r="BH54" s="1243"/>
      <c r="BI54" s="1243"/>
      <c r="BJ54" s="1243"/>
      <c r="BK54" s="1243"/>
      <c r="BL54" s="1243"/>
      <c r="BM54" s="1243"/>
      <c r="BN54" s="1243"/>
      <c r="BO54" s="1243"/>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60"/>
      <c r="B55" s="259"/>
      <c r="G55" s="1238"/>
      <c r="H55" s="1238"/>
      <c r="I55" s="1238"/>
      <c r="J55" s="1238"/>
      <c r="K55" s="1244"/>
      <c r="L55" s="1244"/>
      <c r="M55" s="1244"/>
      <c r="N55" s="1244"/>
      <c r="AN55" s="1242" t="s">
        <v>579</v>
      </c>
      <c r="AO55" s="1242"/>
      <c r="AP55" s="1242"/>
      <c r="AQ55" s="1242"/>
      <c r="AR55" s="1242"/>
      <c r="AS55" s="1242"/>
      <c r="AT55" s="1242"/>
      <c r="AU55" s="1242"/>
      <c r="AV55" s="1242"/>
      <c r="AW55" s="1242"/>
      <c r="AX55" s="1242"/>
      <c r="AY55" s="1242"/>
      <c r="AZ55" s="1242"/>
      <c r="BA55" s="1242"/>
      <c r="BB55" s="1243" t="s">
        <v>578</v>
      </c>
      <c r="BC55" s="1243"/>
      <c r="BD55" s="1243"/>
      <c r="BE55" s="1243"/>
      <c r="BF55" s="1243"/>
      <c r="BG55" s="1243"/>
      <c r="BH55" s="1243"/>
      <c r="BI55" s="1243"/>
      <c r="BJ55" s="1243"/>
      <c r="BK55" s="1243"/>
      <c r="BL55" s="1243"/>
      <c r="BM55" s="1243"/>
      <c r="BN55" s="1243"/>
      <c r="BO55" s="1243"/>
      <c r="BP55" s="1228">
        <v>21</v>
      </c>
      <c r="BQ55" s="1228"/>
      <c r="BR55" s="1228"/>
      <c r="BS55" s="1228"/>
      <c r="BT55" s="1228"/>
      <c r="BU55" s="1228"/>
      <c r="BV55" s="1228"/>
      <c r="BW55" s="1228"/>
      <c r="BX55" s="1228">
        <v>23.5</v>
      </c>
      <c r="BY55" s="1228"/>
      <c r="BZ55" s="1228"/>
      <c r="CA55" s="1228"/>
      <c r="CB55" s="1228"/>
      <c r="CC55" s="1228"/>
      <c r="CD55" s="1228"/>
      <c r="CE55" s="1228"/>
      <c r="CF55" s="1228">
        <v>8.5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2.75" x14ac:dyDescent="0.25">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3"/>
      <c r="BC56" s="1243"/>
      <c r="BD56" s="1243"/>
      <c r="BE56" s="1243"/>
      <c r="BF56" s="1243"/>
      <c r="BG56" s="1243"/>
      <c r="BH56" s="1243"/>
      <c r="BI56" s="1243"/>
      <c r="BJ56" s="1243"/>
      <c r="BK56" s="1243"/>
      <c r="BL56" s="1243"/>
      <c r="BM56" s="1243"/>
      <c r="BN56" s="1243"/>
      <c r="BO56" s="1243"/>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2.75" x14ac:dyDescent="0.25">
      <c r="B57" s="365"/>
      <c r="G57" s="1238"/>
      <c r="H57" s="1238"/>
      <c r="I57" s="1246"/>
      <c r="J57" s="1246"/>
      <c r="K57" s="1244"/>
      <c r="L57" s="1244"/>
      <c r="M57" s="1244"/>
      <c r="N57" s="1244"/>
      <c r="AM57" s="255"/>
      <c r="AN57" s="1242"/>
      <c r="AO57" s="1242"/>
      <c r="AP57" s="1242"/>
      <c r="AQ57" s="1242"/>
      <c r="AR57" s="1242"/>
      <c r="AS57" s="1242"/>
      <c r="AT57" s="1242"/>
      <c r="AU57" s="1242"/>
      <c r="AV57" s="1242"/>
      <c r="AW57" s="1242"/>
      <c r="AX57" s="1242"/>
      <c r="AY57" s="1242"/>
      <c r="AZ57" s="1242"/>
      <c r="BA57" s="1242"/>
      <c r="BB57" s="1243" t="s">
        <v>585</v>
      </c>
      <c r="BC57" s="1243"/>
      <c r="BD57" s="1243"/>
      <c r="BE57" s="1243"/>
      <c r="BF57" s="1243"/>
      <c r="BG57" s="1243"/>
      <c r="BH57" s="1243"/>
      <c r="BI57" s="1243"/>
      <c r="BJ57" s="1243"/>
      <c r="BK57" s="1243"/>
      <c r="BL57" s="1243"/>
      <c r="BM57" s="1243"/>
      <c r="BN57" s="1243"/>
      <c r="BO57" s="1243"/>
      <c r="BP57" s="1228">
        <v>61.4</v>
      </c>
      <c r="BQ57" s="1228"/>
      <c r="BR57" s="1228"/>
      <c r="BS57" s="1228"/>
      <c r="BT57" s="1228"/>
      <c r="BU57" s="1228"/>
      <c r="BV57" s="1228"/>
      <c r="BW57" s="1228"/>
      <c r="BX57" s="1228">
        <v>62</v>
      </c>
      <c r="BY57" s="1228"/>
      <c r="BZ57" s="1228"/>
      <c r="CA57" s="1228"/>
      <c r="CB57" s="1228"/>
      <c r="CC57" s="1228"/>
      <c r="CD57" s="1228"/>
      <c r="CE57" s="1228"/>
      <c r="CF57" s="1228">
        <v>62</v>
      </c>
      <c r="CG57" s="1228"/>
      <c r="CH57" s="1228"/>
      <c r="CI57" s="1228"/>
      <c r="CJ57" s="1228"/>
      <c r="CK57" s="1228"/>
      <c r="CL57" s="1228"/>
      <c r="CM57" s="1228"/>
      <c r="CN57" s="1228">
        <v>63.5</v>
      </c>
      <c r="CO57" s="1228"/>
      <c r="CP57" s="1228"/>
      <c r="CQ57" s="1228"/>
      <c r="CR57" s="1228"/>
      <c r="CS57" s="1228"/>
      <c r="CT57" s="1228"/>
      <c r="CU57" s="1228"/>
      <c r="CV57" s="1228">
        <v>63.1</v>
      </c>
      <c r="CW57" s="1228"/>
      <c r="CX57" s="1228"/>
      <c r="CY57" s="1228"/>
      <c r="CZ57" s="1228"/>
      <c r="DA57" s="1228"/>
      <c r="DB57" s="1228"/>
      <c r="DC57" s="1228"/>
      <c r="DD57" s="370"/>
      <c r="DE57" s="365"/>
    </row>
    <row r="58" spans="1:109" s="360" customFormat="1" ht="12.75" x14ac:dyDescent="0.25">
      <c r="A58" s="255"/>
      <c r="B58" s="365"/>
      <c r="G58" s="1238"/>
      <c r="H58" s="1238"/>
      <c r="I58" s="1246"/>
      <c r="J58" s="1246"/>
      <c r="K58" s="1244"/>
      <c r="L58" s="1244"/>
      <c r="M58" s="1244"/>
      <c r="N58" s="1244"/>
      <c r="AM58" s="255"/>
      <c r="AN58" s="1242"/>
      <c r="AO58" s="1242"/>
      <c r="AP58" s="1242"/>
      <c r="AQ58" s="1242"/>
      <c r="AR58" s="1242"/>
      <c r="AS58" s="1242"/>
      <c r="AT58" s="1242"/>
      <c r="AU58" s="1242"/>
      <c r="AV58" s="1242"/>
      <c r="AW58" s="1242"/>
      <c r="AX58" s="1242"/>
      <c r="AY58" s="1242"/>
      <c r="AZ58" s="1242"/>
      <c r="BA58" s="1242"/>
      <c r="BB58" s="1243"/>
      <c r="BC58" s="1243"/>
      <c r="BD58" s="1243"/>
      <c r="BE58" s="1243"/>
      <c r="BF58" s="1243"/>
      <c r="BG58" s="1243"/>
      <c r="BH58" s="1243"/>
      <c r="BI58" s="1243"/>
      <c r="BJ58" s="1243"/>
      <c r="BK58" s="1243"/>
      <c r="BL58" s="1243"/>
      <c r="BM58" s="1243"/>
      <c r="BN58" s="1243"/>
      <c r="BO58" s="1243"/>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2.75" x14ac:dyDescent="0.2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2.75" x14ac:dyDescent="0.2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2.75" x14ac:dyDescent="0.2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2.75" x14ac:dyDescent="0.2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149999999999999" x14ac:dyDescent="0.25">
      <c r="B63" s="312" t="s">
        <v>584</v>
      </c>
    </row>
    <row r="64" spans="1:109" ht="12.75" x14ac:dyDescent="0.25">
      <c r="B64" s="259"/>
      <c r="G64" s="361"/>
      <c r="I64" s="363"/>
      <c r="J64" s="363"/>
      <c r="K64" s="363"/>
      <c r="L64" s="363"/>
      <c r="M64" s="363"/>
      <c r="N64" s="362"/>
      <c r="AM64" s="361"/>
      <c r="AN64" s="361" t="s">
        <v>583</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2.75" x14ac:dyDescent="0.25">
      <c r="B65" s="259"/>
      <c r="AN65" s="1229" t="s">
        <v>582</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2.75" x14ac:dyDescent="0.25">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2.75" x14ac:dyDescent="0.25">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2.75" x14ac:dyDescent="0.25">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2.75" x14ac:dyDescent="0.25">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2.75" x14ac:dyDescent="0.2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2.75" x14ac:dyDescent="0.25">
      <c r="B71" s="259"/>
      <c r="G71" s="355"/>
      <c r="I71" s="358"/>
      <c r="J71" s="357"/>
      <c r="K71" s="357"/>
      <c r="L71" s="356"/>
      <c r="M71" s="357"/>
      <c r="N71" s="356"/>
      <c r="AM71" s="355"/>
      <c r="AN71" s="255" t="s">
        <v>581</v>
      </c>
    </row>
    <row r="72" spans="2:107" ht="12.75" x14ac:dyDescent="0.25">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527</v>
      </c>
      <c r="BQ72" s="1242"/>
      <c r="BR72" s="1242"/>
      <c r="BS72" s="1242"/>
      <c r="BT72" s="1242"/>
      <c r="BU72" s="1242"/>
      <c r="BV72" s="1242"/>
      <c r="BW72" s="1242"/>
      <c r="BX72" s="1242" t="s">
        <v>528</v>
      </c>
      <c r="BY72" s="1242"/>
      <c r="BZ72" s="1242"/>
      <c r="CA72" s="1242"/>
      <c r="CB72" s="1242"/>
      <c r="CC72" s="1242"/>
      <c r="CD72" s="1242"/>
      <c r="CE72" s="1242"/>
      <c r="CF72" s="1242" t="s">
        <v>529</v>
      </c>
      <c r="CG72" s="1242"/>
      <c r="CH72" s="1242"/>
      <c r="CI72" s="1242"/>
      <c r="CJ72" s="1242"/>
      <c r="CK72" s="1242"/>
      <c r="CL72" s="1242"/>
      <c r="CM72" s="1242"/>
      <c r="CN72" s="1242" t="s">
        <v>530</v>
      </c>
      <c r="CO72" s="1242"/>
      <c r="CP72" s="1242"/>
      <c r="CQ72" s="1242"/>
      <c r="CR72" s="1242"/>
      <c r="CS72" s="1242"/>
      <c r="CT72" s="1242"/>
      <c r="CU72" s="1242"/>
      <c r="CV72" s="1242" t="s">
        <v>531</v>
      </c>
      <c r="CW72" s="1242"/>
      <c r="CX72" s="1242"/>
      <c r="CY72" s="1242"/>
      <c r="CZ72" s="1242"/>
      <c r="DA72" s="1242"/>
      <c r="DB72" s="1242"/>
      <c r="DC72" s="1242"/>
    </row>
    <row r="73" spans="2:107" ht="12.75" x14ac:dyDescent="0.25">
      <c r="B73" s="259"/>
      <c r="G73" s="1247"/>
      <c r="H73" s="1247"/>
      <c r="I73" s="1247"/>
      <c r="J73" s="1247"/>
      <c r="K73" s="1248"/>
      <c r="L73" s="1248"/>
      <c r="M73" s="1248"/>
      <c r="N73" s="1248"/>
      <c r="AM73" s="352"/>
      <c r="AN73" s="1243" t="s">
        <v>580</v>
      </c>
      <c r="AO73" s="1243"/>
      <c r="AP73" s="1243"/>
      <c r="AQ73" s="1243"/>
      <c r="AR73" s="1243"/>
      <c r="AS73" s="1243"/>
      <c r="AT73" s="1243"/>
      <c r="AU73" s="1243"/>
      <c r="AV73" s="1243"/>
      <c r="AW73" s="1243"/>
      <c r="AX73" s="1243"/>
      <c r="AY73" s="1243"/>
      <c r="AZ73" s="1243"/>
      <c r="BA73" s="1243"/>
      <c r="BB73" s="1243" t="s">
        <v>578</v>
      </c>
      <c r="BC73" s="1243"/>
      <c r="BD73" s="1243"/>
      <c r="BE73" s="1243"/>
      <c r="BF73" s="1243"/>
      <c r="BG73" s="1243"/>
      <c r="BH73" s="1243"/>
      <c r="BI73" s="1243"/>
      <c r="BJ73" s="1243"/>
      <c r="BK73" s="1243"/>
      <c r="BL73" s="1243"/>
      <c r="BM73" s="1243"/>
      <c r="BN73" s="1243"/>
      <c r="BO73" s="1243"/>
      <c r="BP73" s="1228">
        <v>32.299999999999997</v>
      </c>
      <c r="BQ73" s="1228"/>
      <c r="BR73" s="1228"/>
      <c r="BS73" s="1228"/>
      <c r="BT73" s="1228"/>
      <c r="BU73" s="1228"/>
      <c r="BV73" s="1228"/>
      <c r="BW73" s="1228"/>
      <c r="BX73" s="1228">
        <v>24</v>
      </c>
      <c r="BY73" s="1228"/>
      <c r="BZ73" s="1228"/>
      <c r="CA73" s="1228"/>
      <c r="CB73" s="1228"/>
      <c r="CC73" s="1228"/>
      <c r="CD73" s="1228"/>
      <c r="CE73" s="1228"/>
      <c r="CF73" s="1228">
        <v>13.8</v>
      </c>
      <c r="CG73" s="1228"/>
      <c r="CH73" s="1228"/>
      <c r="CI73" s="1228"/>
      <c r="CJ73" s="1228"/>
      <c r="CK73" s="1228"/>
      <c r="CL73" s="1228"/>
      <c r="CM73" s="1228"/>
      <c r="CN73" s="1228">
        <v>5.3</v>
      </c>
      <c r="CO73" s="1228"/>
      <c r="CP73" s="1228"/>
      <c r="CQ73" s="1228"/>
      <c r="CR73" s="1228"/>
      <c r="CS73" s="1228"/>
      <c r="CT73" s="1228"/>
      <c r="CU73" s="1228"/>
      <c r="CV73" s="1228">
        <v>2.1</v>
      </c>
      <c r="CW73" s="1228"/>
      <c r="CX73" s="1228"/>
      <c r="CY73" s="1228"/>
      <c r="CZ73" s="1228"/>
      <c r="DA73" s="1228"/>
      <c r="DB73" s="1228"/>
      <c r="DC73" s="1228"/>
    </row>
    <row r="74" spans="2:107" ht="12.75" x14ac:dyDescent="0.25">
      <c r="B74" s="259"/>
      <c r="G74" s="1247"/>
      <c r="H74" s="1247"/>
      <c r="I74" s="1247"/>
      <c r="J74" s="1247"/>
      <c r="K74" s="1248"/>
      <c r="L74" s="1248"/>
      <c r="M74" s="1248"/>
      <c r="N74" s="1248"/>
      <c r="AM74" s="352"/>
      <c r="AN74" s="1243"/>
      <c r="AO74" s="1243"/>
      <c r="AP74" s="1243"/>
      <c r="AQ74" s="1243"/>
      <c r="AR74" s="1243"/>
      <c r="AS74" s="1243"/>
      <c r="AT74" s="1243"/>
      <c r="AU74" s="1243"/>
      <c r="AV74" s="1243"/>
      <c r="AW74" s="1243"/>
      <c r="AX74" s="1243"/>
      <c r="AY74" s="1243"/>
      <c r="AZ74" s="1243"/>
      <c r="BA74" s="1243"/>
      <c r="BB74" s="1243"/>
      <c r="BC74" s="1243"/>
      <c r="BD74" s="1243"/>
      <c r="BE74" s="1243"/>
      <c r="BF74" s="1243"/>
      <c r="BG74" s="1243"/>
      <c r="BH74" s="1243"/>
      <c r="BI74" s="1243"/>
      <c r="BJ74" s="1243"/>
      <c r="BK74" s="1243"/>
      <c r="BL74" s="1243"/>
      <c r="BM74" s="1243"/>
      <c r="BN74" s="1243"/>
      <c r="BO74" s="1243"/>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47"/>
      <c r="H75" s="1247"/>
      <c r="I75" s="1238"/>
      <c r="J75" s="1238"/>
      <c r="K75" s="1244"/>
      <c r="L75" s="1244"/>
      <c r="M75" s="1244"/>
      <c r="N75" s="1244"/>
      <c r="AM75" s="352"/>
      <c r="AN75" s="1243"/>
      <c r="AO75" s="1243"/>
      <c r="AP75" s="1243"/>
      <c r="AQ75" s="1243"/>
      <c r="AR75" s="1243"/>
      <c r="AS75" s="1243"/>
      <c r="AT75" s="1243"/>
      <c r="AU75" s="1243"/>
      <c r="AV75" s="1243"/>
      <c r="AW75" s="1243"/>
      <c r="AX75" s="1243"/>
      <c r="AY75" s="1243"/>
      <c r="AZ75" s="1243"/>
      <c r="BA75" s="1243"/>
      <c r="BB75" s="1243" t="s">
        <v>577</v>
      </c>
      <c r="BC75" s="1243"/>
      <c r="BD75" s="1243"/>
      <c r="BE75" s="1243"/>
      <c r="BF75" s="1243"/>
      <c r="BG75" s="1243"/>
      <c r="BH75" s="1243"/>
      <c r="BI75" s="1243"/>
      <c r="BJ75" s="1243"/>
      <c r="BK75" s="1243"/>
      <c r="BL75" s="1243"/>
      <c r="BM75" s="1243"/>
      <c r="BN75" s="1243"/>
      <c r="BO75" s="1243"/>
      <c r="BP75" s="1228">
        <v>9.1</v>
      </c>
      <c r="BQ75" s="1228"/>
      <c r="BR75" s="1228"/>
      <c r="BS75" s="1228"/>
      <c r="BT75" s="1228"/>
      <c r="BU75" s="1228"/>
      <c r="BV75" s="1228"/>
      <c r="BW75" s="1228"/>
      <c r="BX75" s="1228">
        <v>9.4</v>
      </c>
      <c r="BY75" s="1228"/>
      <c r="BZ75" s="1228"/>
      <c r="CA75" s="1228"/>
      <c r="CB75" s="1228"/>
      <c r="CC75" s="1228"/>
      <c r="CD75" s="1228"/>
      <c r="CE75" s="1228"/>
      <c r="CF75" s="1228">
        <v>9.6</v>
      </c>
      <c r="CG75" s="1228"/>
      <c r="CH75" s="1228"/>
      <c r="CI75" s="1228"/>
      <c r="CJ75" s="1228"/>
      <c r="CK75" s="1228"/>
      <c r="CL75" s="1228"/>
      <c r="CM75" s="1228"/>
      <c r="CN75" s="1228">
        <v>10.1</v>
      </c>
      <c r="CO75" s="1228"/>
      <c r="CP75" s="1228"/>
      <c r="CQ75" s="1228"/>
      <c r="CR75" s="1228"/>
      <c r="CS75" s="1228"/>
      <c r="CT75" s="1228"/>
      <c r="CU75" s="1228"/>
      <c r="CV75" s="1228">
        <v>10.5</v>
      </c>
      <c r="CW75" s="1228"/>
      <c r="CX75" s="1228"/>
      <c r="CY75" s="1228"/>
      <c r="CZ75" s="1228"/>
      <c r="DA75" s="1228"/>
      <c r="DB75" s="1228"/>
      <c r="DC75" s="1228"/>
    </row>
    <row r="76" spans="2:107" ht="12.75" x14ac:dyDescent="0.25">
      <c r="B76" s="259"/>
      <c r="G76" s="1247"/>
      <c r="H76" s="1247"/>
      <c r="I76" s="1238"/>
      <c r="J76" s="1238"/>
      <c r="K76" s="1244"/>
      <c r="L76" s="1244"/>
      <c r="M76" s="1244"/>
      <c r="N76" s="1244"/>
      <c r="AM76" s="352"/>
      <c r="AN76" s="1243"/>
      <c r="AO76" s="1243"/>
      <c r="AP76" s="1243"/>
      <c r="AQ76" s="1243"/>
      <c r="AR76" s="1243"/>
      <c r="AS76" s="1243"/>
      <c r="AT76" s="1243"/>
      <c r="AU76" s="1243"/>
      <c r="AV76" s="1243"/>
      <c r="AW76" s="1243"/>
      <c r="AX76" s="1243"/>
      <c r="AY76" s="1243"/>
      <c r="AZ76" s="1243"/>
      <c r="BA76" s="1243"/>
      <c r="BB76" s="1243"/>
      <c r="BC76" s="1243"/>
      <c r="BD76" s="1243"/>
      <c r="BE76" s="1243"/>
      <c r="BF76" s="1243"/>
      <c r="BG76" s="1243"/>
      <c r="BH76" s="1243"/>
      <c r="BI76" s="1243"/>
      <c r="BJ76" s="1243"/>
      <c r="BK76" s="1243"/>
      <c r="BL76" s="1243"/>
      <c r="BM76" s="1243"/>
      <c r="BN76" s="1243"/>
      <c r="BO76" s="1243"/>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8"/>
      <c r="H77" s="1238"/>
      <c r="I77" s="1238"/>
      <c r="J77" s="1238"/>
      <c r="K77" s="1248"/>
      <c r="L77" s="1248"/>
      <c r="M77" s="1248"/>
      <c r="N77" s="1248"/>
      <c r="AN77" s="1242" t="s">
        <v>579</v>
      </c>
      <c r="AO77" s="1242"/>
      <c r="AP77" s="1242"/>
      <c r="AQ77" s="1242"/>
      <c r="AR77" s="1242"/>
      <c r="AS77" s="1242"/>
      <c r="AT77" s="1242"/>
      <c r="AU77" s="1242"/>
      <c r="AV77" s="1242"/>
      <c r="AW77" s="1242"/>
      <c r="AX77" s="1242"/>
      <c r="AY77" s="1242"/>
      <c r="AZ77" s="1242"/>
      <c r="BA77" s="1242"/>
      <c r="BB77" s="1243" t="s">
        <v>578</v>
      </c>
      <c r="BC77" s="1243"/>
      <c r="BD77" s="1243"/>
      <c r="BE77" s="1243"/>
      <c r="BF77" s="1243"/>
      <c r="BG77" s="1243"/>
      <c r="BH77" s="1243"/>
      <c r="BI77" s="1243"/>
      <c r="BJ77" s="1243"/>
      <c r="BK77" s="1243"/>
      <c r="BL77" s="1243"/>
      <c r="BM77" s="1243"/>
      <c r="BN77" s="1243"/>
      <c r="BO77" s="1243"/>
      <c r="BP77" s="1228">
        <v>21</v>
      </c>
      <c r="BQ77" s="1228"/>
      <c r="BR77" s="1228"/>
      <c r="BS77" s="1228"/>
      <c r="BT77" s="1228"/>
      <c r="BU77" s="1228"/>
      <c r="BV77" s="1228"/>
      <c r="BW77" s="1228"/>
      <c r="BX77" s="1228">
        <v>23.5</v>
      </c>
      <c r="BY77" s="1228"/>
      <c r="BZ77" s="1228"/>
      <c r="CA77" s="1228"/>
      <c r="CB77" s="1228"/>
      <c r="CC77" s="1228"/>
      <c r="CD77" s="1228"/>
      <c r="CE77" s="1228"/>
      <c r="CF77" s="1228">
        <v>8.5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2.75" x14ac:dyDescent="0.25">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3"/>
      <c r="BC78" s="1243"/>
      <c r="BD78" s="1243"/>
      <c r="BE78" s="1243"/>
      <c r="BF78" s="1243"/>
      <c r="BG78" s="1243"/>
      <c r="BH78" s="1243"/>
      <c r="BI78" s="1243"/>
      <c r="BJ78" s="1243"/>
      <c r="BK78" s="1243"/>
      <c r="BL78" s="1243"/>
      <c r="BM78" s="1243"/>
      <c r="BN78" s="1243"/>
      <c r="BO78" s="1243"/>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8"/>
      <c r="H79" s="1238"/>
      <c r="I79" s="1246"/>
      <c r="J79" s="1246"/>
      <c r="K79" s="1249"/>
      <c r="L79" s="1249"/>
      <c r="M79" s="1249"/>
      <c r="N79" s="1249"/>
      <c r="AN79" s="1242"/>
      <c r="AO79" s="1242"/>
      <c r="AP79" s="1242"/>
      <c r="AQ79" s="1242"/>
      <c r="AR79" s="1242"/>
      <c r="AS79" s="1242"/>
      <c r="AT79" s="1242"/>
      <c r="AU79" s="1242"/>
      <c r="AV79" s="1242"/>
      <c r="AW79" s="1242"/>
      <c r="AX79" s="1242"/>
      <c r="AY79" s="1242"/>
      <c r="AZ79" s="1242"/>
      <c r="BA79" s="1242"/>
      <c r="BB79" s="1243" t="s">
        <v>577</v>
      </c>
      <c r="BC79" s="1243"/>
      <c r="BD79" s="1243"/>
      <c r="BE79" s="1243"/>
      <c r="BF79" s="1243"/>
      <c r="BG79" s="1243"/>
      <c r="BH79" s="1243"/>
      <c r="BI79" s="1243"/>
      <c r="BJ79" s="1243"/>
      <c r="BK79" s="1243"/>
      <c r="BL79" s="1243"/>
      <c r="BM79" s="1243"/>
      <c r="BN79" s="1243"/>
      <c r="BO79" s="1243"/>
      <c r="BP79" s="1228">
        <v>9.1999999999999993</v>
      </c>
      <c r="BQ79" s="1228"/>
      <c r="BR79" s="1228"/>
      <c r="BS79" s="1228"/>
      <c r="BT79" s="1228"/>
      <c r="BU79" s="1228"/>
      <c r="BV79" s="1228"/>
      <c r="BW79" s="1228"/>
      <c r="BX79" s="1228">
        <v>8.6</v>
      </c>
      <c r="BY79" s="1228"/>
      <c r="BZ79" s="1228"/>
      <c r="CA79" s="1228"/>
      <c r="CB79" s="1228"/>
      <c r="CC79" s="1228"/>
      <c r="CD79" s="1228"/>
      <c r="CE79" s="1228"/>
      <c r="CF79" s="1228">
        <v>8.1999999999999993</v>
      </c>
      <c r="CG79" s="1228"/>
      <c r="CH79" s="1228"/>
      <c r="CI79" s="1228"/>
      <c r="CJ79" s="1228"/>
      <c r="CK79" s="1228"/>
      <c r="CL79" s="1228"/>
      <c r="CM79" s="1228"/>
      <c r="CN79" s="1228">
        <v>8.4</v>
      </c>
      <c r="CO79" s="1228"/>
      <c r="CP79" s="1228"/>
      <c r="CQ79" s="1228"/>
      <c r="CR79" s="1228"/>
      <c r="CS79" s="1228"/>
      <c r="CT79" s="1228"/>
      <c r="CU79" s="1228"/>
      <c r="CV79" s="1228">
        <v>8.5</v>
      </c>
      <c r="CW79" s="1228"/>
      <c r="CX79" s="1228"/>
      <c r="CY79" s="1228"/>
      <c r="CZ79" s="1228"/>
      <c r="DA79" s="1228"/>
      <c r="DB79" s="1228"/>
      <c r="DC79" s="1228"/>
    </row>
    <row r="80" spans="2:107" ht="12.75" x14ac:dyDescent="0.25">
      <c r="B80" s="259"/>
      <c r="G80" s="1238"/>
      <c r="H80" s="1238"/>
      <c r="I80" s="1246"/>
      <c r="J80" s="1246"/>
      <c r="K80" s="1249"/>
      <c r="L80" s="1249"/>
      <c r="M80" s="1249"/>
      <c r="N80" s="1249"/>
      <c r="AN80" s="1242"/>
      <c r="AO80" s="1242"/>
      <c r="AP80" s="1242"/>
      <c r="AQ80" s="1242"/>
      <c r="AR80" s="1242"/>
      <c r="AS80" s="1242"/>
      <c r="AT80" s="1242"/>
      <c r="AU80" s="1242"/>
      <c r="AV80" s="1242"/>
      <c r="AW80" s="1242"/>
      <c r="AX80" s="1242"/>
      <c r="AY80" s="1242"/>
      <c r="AZ80" s="1242"/>
      <c r="BA80" s="1242"/>
      <c r="BB80" s="1243"/>
      <c r="BC80" s="1243"/>
      <c r="BD80" s="1243"/>
      <c r="BE80" s="1243"/>
      <c r="BF80" s="1243"/>
      <c r="BG80" s="1243"/>
      <c r="BH80" s="1243"/>
      <c r="BI80" s="1243"/>
      <c r="BJ80" s="1243"/>
      <c r="BK80" s="1243"/>
      <c r="BL80" s="1243"/>
      <c r="BM80" s="1243"/>
      <c r="BN80" s="1243"/>
      <c r="BO80" s="1243"/>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qXa9Zdf4YxG/P4WNXR0OtgUVUoB5V2raGainIr0+hwW7qqvTc0yXB26egEMntvm0okqCbrqFSDdadFFfY5w9gA==" saltValue="mU8Y8N0AUKLZTG5nylxBU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5396F-0DCA-4713-B10C-8CCF2E24C148}">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477</v>
      </c>
    </row>
  </sheetData>
  <sheetProtection algorithmName="SHA-512" hashValue="KuJDd29fqojUNwHancjS5zMIt/E9ZUU3j4kfjgUlp3HT6Y0Q029++JZoFRXooSIgHN8lfRmrX90ubjtuewb2/g==" saltValue="HDhEBm/7MnPXlUTASy8T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DCA1D-C439-4A6B-B541-89DC87E24FD9}">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477</v>
      </c>
    </row>
  </sheetData>
  <sheetProtection algorithmName="SHA-512" hashValue="VIJo8CzY/o8icQ0s0OZeLhGD7Iw0Y6sFKcyOh0GWDjJcW4zpoNhM9gdh2/CTW1ajncKc9PDKemJlVO2gvyaDYg==" saltValue="DtQ0nhDo2XDQgBgZrQTu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7304687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526</v>
      </c>
      <c r="G2" s="149"/>
      <c r="H2" s="150"/>
    </row>
    <row r="3" spans="1:8" x14ac:dyDescent="0.25">
      <c r="A3" s="146" t="s">
        <v>519</v>
      </c>
      <c r="B3" s="151"/>
      <c r="C3" s="152"/>
      <c r="D3" s="153">
        <v>22649</v>
      </c>
      <c r="E3" s="154"/>
      <c r="F3" s="155">
        <v>93492</v>
      </c>
      <c r="G3" s="156"/>
      <c r="H3" s="157"/>
    </row>
    <row r="4" spans="1:8" x14ac:dyDescent="0.25">
      <c r="A4" s="158"/>
      <c r="B4" s="159"/>
      <c r="C4" s="160"/>
      <c r="D4" s="161">
        <v>12634</v>
      </c>
      <c r="E4" s="162"/>
      <c r="F4" s="163">
        <v>53316</v>
      </c>
      <c r="G4" s="164"/>
      <c r="H4" s="165"/>
    </row>
    <row r="5" spans="1:8" x14ac:dyDescent="0.25">
      <c r="A5" s="146" t="s">
        <v>521</v>
      </c>
      <c r="B5" s="151"/>
      <c r="C5" s="152"/>
      <c r="D5" s="153">
        <v>54160</v>
      </c>
      <c r="E5" s="154"/>
      <c r="F5" s="155">
        <v>94796</v>
      </c>
      <c r="G5" s="156"/>
      <c r="H5" s="157"/>
    </row>
    <row r="6" spans="1:8" x14ac:dyDescent="0.25">
      <c r="A6" s="158"/>
      <c r="B6" s="159"/>
      <c r="C6" s="160"/>
      <c r="D6" s="161">
        <v>22209</v>
      </c>
      <c r="E6" s="162"/>
      <c r="F6" s="163">
        <v>55781</v>
      </c>
      <c r="G6" s="164"/>
      <c r="H6" s="165"/>
    </row>
    <row r="7" spans="1:8" x14ac:dyDescent="0.25">
      <c r="A7" s="146" t="s">
        <v>522</v>
      </c>
      <c r="B7" s="151"/>
      <c r="C7" s="152"/>
      <c r="D7" s="153">
        <v>98687</v>
      </c>
      <c r="E7" s="154"/>
      <c r="F7" s="155">
        <v>85942</v>
      </c>
      <c r="G7" s="156"/>
      <c r="H7" s="157"/>
    </row>
    <row r="8" spans="1:8" x14ac:dyDescent="0.25">
      <c r="A8" s="158"/>
      <c r="B8" s="159"/>
      <c r="C8" s="160"/>
      <c r="D8" s="161">
        <v>38125</v>
      </c>
      <c r="E8" s="162"/>
      <c r="F8" s="163">
        <v>48630</v>
      </c>
      <c r="G8" s="164"/>
      <c r="H8" s="165"/>
    </row>
    <row r="9" spans="1:8" x14ac:dyDescent="0.25">
      <c r="A9" s="146" t="s">
        <v>523</v>
      </c>
      <c r="B9" s="151"/>
      <c r="C9" s="152"/>
      <c r="D9" s="153">
        <v>55298</v>
      </c>
      <c r="E9" s="154"/>
      <c r="F9" s="155">
        <v>95007</v>
      </c>
      <c r="G9" s="156"/>
      <c r="H9" s="157"/>
    </row>
    <row r="10" spans="1:8" x14ac:dyDescent="0.25">
      <c r="A10" s="158"/>
      <c r="B10" s="159"/>
      <c r="C10" s="160"/>
      <c r="D10" s="161">
        <v>43139</v>
      </c>
      <c r="E10" s="162"/>
      <c r="F10" s="163">
        <v>48509</v>
      </c>
      <c r="G10" s="164"/>
      <c r="H10" s="165"/>
    </row>
    <row r="11" spans="1:8" x14ac:dyDescent="0.25">
      <c r="A11" s="146" t="s">
        <v>524</v>
      </c>
      <c r="B11" s="151"/>
      <c r="C11" s="152"/>
      <c r="D11" s="153">
        <v>62327</v>
      </c>
      <c r="E11" s="154"/>
      <c r="F11" s="155">
        <v>98176</v>
      </c>
      <c r="G11" s="156"/>
      <c r="H11" s="157"/>
    </row>
    <row r="12" spans="1:8" x14ac:dyDescent="0.25">
      <c r="A12" s="158"/>
      <c r="B12" s="159"/>
      <c r="C12" s="166"/>
      <c r="D12" s="161">
        <v>42463</v>
      </c>
      <c r="E12" s="162"/>
      <c r="F12" s="163">
        <v>58489</v>
      </c>
      <c r="G12" s="164"/>
      <c r="H12" s="165"/>
    </row>
    <row r="13" spans="1:8" x14ac:dyDescent="0.25">
      <c r="A13" s="146"/>
      <c r="B13" s="151"/>
      <c r="C13" s="152"/>
      <c r="D13" s="153">
        <v>58624</v>
      </c>
      <c r="E13" s="154"/>
      <c r="F13" s="155">
        <v>93483</v>
      </c>
      <c r="G13" s="167"/>
      <c r="H13" s="157"/>
    </row>
    <row r="14" spans="1:8" x14ac:dyDescent="0.25">
      <c r="A14" s="158"/>
      <c r="B14" s="159"/>
      <c r="C14" s="160"/>
      <c r="D14" s="161">
        <v>31714</v>
      </c>
      <c r="E14" s="162"/>
      <c r="F14" s="163">
        <v>52945</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12.75</v>
      </c>
      <c r="C19" s="168">
        <f>ROUND(VALUE(SUBSTITUTE(実質収支比率等に係る経年分析!G$48,"▲","-")),2)</f>
        <v>8.93</v>
      </c>
      <c r="D19" s="168">
        <f>ROUND(VALUE(SUBSTITUTE(実質収支比率等に係る経年分析!H$48,"▲","-")),2)</f>
        <v>13.71</v>
      </c>
      <c r="E19" s="168">
        <f>ROUND(VALUE(SUBSTITUTE(実質収支比率等に係る経年分析!I$48,"▲","-")),2)</f>
        <v>11.19</v>
      </c>
      <c r="F19" s="168">
        <f>ROUND(VALUE(SUBSTITUTE(実質収支比率等に係る経年分析!J$48,"▲","-")),2)</f>
        <v>10.5</v>
      </c>
    </row>
    <row r="20" spans="1:11" x14ac:dyDescent="0.25">
      <c r="A20" s="168" t="s">
        <v>53</v>
      </c>
      <c r="B20" s="168">
        <f>ROUND(VALUE(SUBSTITUTE(実質収支比率等に係る経年分析!F$47,"▲","-")),2)</f>
        <v>9.92</v>
      </c>
      <c r="C20" s="168">
        <f>ROUND(VALUE(SUBSTITUTE(実質収支比率等に係る経年分析!G$47,"▲","-")),2)</f>
        <v>10.69</v>
      </c>
      <c r="D20" s="168">
        <f>ROUND(VALUE(SUBSTITUTE(実質収支比率等に係る経年分析!H$47,"▲","-")),2)</f>
        <v>12.65</v>
      </c>
      <c r="E20" s="168">
        <f>ROUND(VALUE(SUBSTITUTE(実質収支比率等に係る経年分析!I$47,"▲","-")),2)</f>
        <v>13.32</v>
      </c>
      <c r="F20" s="168">
        <f>ROUND(VALUE(SUBSTITUTE(実質収支比率等に係る経年分析!J$47,"▲","-")),2)</f>
        <v>11.88</v>
      </c>
    </row>
    <row r="21" spans="1:11" x14ac:dyDescent="0.25">
      <c r="A21" s="168" t="s">
        <v>54</v>
      </c>
      <c r="B21" s="168">
        <f>IF(ISNUMBER(VALUE(SUBSTITUTE(実質収支比率等に係る経年分析!F$49,"▲","-"))),ROUND(VALUE(SUBSTITUTE(実質収支比率等に係る経年分析!F$49,"▲","-")),2),NA())</f>
        <v>3.57</v>
      </c>
      <c r="C21" s="168">
        <f>IF(ISNUMBER(VALUE(SUBSTITUTE(実質収支比率等に係る経年分析!G$49,"▲","-"))),ROUND(VALUE(SUBSTITUTE(実質収支比率等に係る経年分析!G$49,"▲","-")),2),NA())</f>
        <v>-2.79</v>
      </c>
      <c r="D21" s="168">
        <f>IF(ISNUMBER(VALUE(SUBSTITUTE(実質収支比率等に係る経年分析!H$49,"▲","-"))),ROUND(VALUE(SUBSTITUTE(実質収支比率等に係る経年分析!H$49,"▲","-")),2),NA())</f>
        <v>6.91</v>
      </c>
      <c r="E21" s="168">
        <f>IF(ISNUMBER(VALUE(SUBSTITUTE(実質収支比率等に係る経年分析!I$49,"▲","-"))),ROUND(VALUE(SUBSTITUTE(実質収支比率等に係る経年分析!I$49,"▲","-")),2),NA())</f>
        <v>-1.52</v>
      </c>
      <c r="F21" s="168">
        <f>IF(ISNUMBER(VALUE(SUBSTITUTE(実質収支比率等に係る経年分析!J$49,"▲","-"))),ROUND(VALUE(SUBSTITUTE(実質収支比率等に係る経年分析!J$49,"▲","-")),2),NA())</f>
        <v>-2.37</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5">
      <c r="A30" s="169" t="str">
        <f>IF(連結実質赤字比率に係る赤字・黒字の構成分析!C$40="",NA(),連結実質赤字比率に係る赤字・黒字の構成分析!C$40)</f>
        <v>新潟県営開拓パイロット事業聖籠町特別会計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5">
      <c r="A31" s="169" t="str">
        <f>IF(連結実質赤字比率に係る赤字・黒字の構成分析!C$39="",NA(),連結実質赤字比率に係る赤字・黒字の構成分析!C$39)</f>
        <v>国民健康保険特別会計（施設勘定）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0.27</v>
      </c>
    </row>
    <row r="32" spans="1:11" x14ac:dyDescent="0.25">
      <c r="A32" s="169" t="str">
        <f>IF(連結実質赤字比率に係る赤字・黒字の構成分析!C$38="",NA(),連結実質赤字比率に係る赤字・黒字の構成分析!C$38)</f>
        <v>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0.93</v>
      </c>
    </row>
    <row r="33" spans="1:16" x14ac:dyDescent="0.2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1.81</v>
      </c>
    </row>
    <row r="34" spans="1:16" x14ac:dyDescent="0.2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2.76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2.5099999999999998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2.4900000000000002</v>
      </c>
    </row>
    <row r="35" spans="1:16" x14ac:dyDescent="0.2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12.58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8.81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13.62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11.09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10.42</v>
      </c>
    </row>
    <row r="36" spans="1:16" x14ac:dyDescent="0.2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13.68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14.77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15.11</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234</v>
      </c>
      <c r="E42" s="170"/>
      <c r="F42" s="170"/>
      <c r="G42" s="170">
        <f>'実質公債費比率（分子）の構造'!L$52</f>
        <v>220</v>
      </c>
      <c r="H42" s="170"/>
      <c r="I42" s="170"/>
      <c r="J42" s="170">
        <f>'実質公債費比率（分子）の構造'!M$52</f>
        <v>204</v>
      </c>
      <c r="K42" s="170"/>
      <c r="L42" s="170"/>
      <c r="M42" s="170">
        <f>'実質公債費比率（分子）の構造'!N$52</f>
        <v>194</v>
      </c>
      <c r="N42" s="170"/>
      <c r="O42" s="170"/>
      <c r="P42" s="170">
        <f>'実質公債費比率（分子）の構造'!O$52</f>
        <v>169</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t="str">
        <f>'実質公債費比率（分子）の構造'!O$50</f>
        <v>-</v>
      </c>
      <c r="O44" s="170"/>
      <c r="P44" s="170"/>
    </row>
    <row r="45" spans="1:16" x14ac:dyDescent="0.25">
      <c r="A45" s="170" t="s">
        <v>63</v>
      </c>
      <c r="B45" s="170">
        <f>'実質公債費比率（分子）の構造'!K$49</f>
        <v>16</v>
      </c>
      <c r="C45" s="170"/>
      <c r="D45" s="170"/>
      <c r="E45" s="170">
        <f>'実質公債費比率（分子）の構造'!L$49</f>
        <v>18</v>
      </c>
      <c r="F45" s="170"/>
      <c r="G45" s="170"/>
      <c r="H45" s="170">
        <f>'実質公債費比率（分子）の構造'!M$49</f>
        <v>25</v>
      </c>
      <c r="I45" s="170"/>
      <c r="J45" s="170"/>
      <c r="K45" s="170">
        <f>'実質公債費比率（分子）の構造'!N$49</f>
        <v>28</v>
      </c>
      <c r="L45" s="170"/>
      <c r="M45" s="170"/>
      <c r="N45" s="170">
        <f>'実質公債費比率（分子）の構造'!O$49</f>
        <v>35</v>
      </c>
      <c r="O45" s="170"/>
      <c r="P45" s="170"/>
    </row>
    <row r="46" spans="1:16" x14ac:dyDescent="0.25">
      <c r="A46" s="170" t="s">
        <v>64</v>
      </c>
      <c r="B46" s="170">
        <f>'実質公債費比率（分子）の構造'!K$48</f>
        <v>284</v>
      </c>
      <c r="C46" s="170"/>
      <c r="D46" s="170"/>
      <c r="E46" s="170">
        <f>'実質公債費比率（分子）の構造'!L$48</f>
        <v>292</v>
      </c>
      <c r="F46" s="170"/>
      <c r="G46" s="170"/>
      <c r="H46" s="170">
        <f>'実質公債費比率（分子）の構造'!M$48</f>
        <v>301</v>
      </c>
      <c r="I46" s="170"/>
      <c r="J46" s="170"/>
      <c r="K46" s="170">
        <f>'実質公債費比率（分子）の構造'!N$48</f>
        <v>304</v>
      </c>
      <c r="L46" s="170"/>
      <c r="M46" s="170"/>
      <c r="N46" s="170">
        <f>'実質公債費比率（分子）の構造'!O$48</f>
        <v>274</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358</v>
      </c>
      <c r="C49" s="170"/>
      <c r="D49" s="170"/>
      <c r="E49" s="170">
        <f>'実質公債費比率（分子）の構造'!L$45</f>
        <v>351</v>
      </c>
      <c r="F49" s="170"/>
      <c r="G49" s="170"/>
      <c r="H49" s="170">
        <f>'実質公債費比率（分子）の構造'!M$45</f>
        <v>353</v>
      </c>
      <c r="I49" s="170"/>
      <c r="J49" s="170"/>
      <c r="K49" s="170">
        <f>'実質公債費比率（分子）の構造'!N$45</f>
        <v>372</v>
      </c>
      <c r="L49" s="170"/>
      <c r="M49" s="170"/>
      <c r="N49" s="170">
        <f>'実質公債費比率（分子）の構造'!O$45</f>
        <v>363</v>
      </c>
      <c r="O49" s="170"/>
      <c r="P49" s="170"/>
    </row>
    <row r="50" spans="1:16" x14ac:dyDescent="0.25">
      <c r="A50" s="170" t="s">
        <v>67</v>
      </c>
      <c r="B50" s="170" t="e">
        <f>NA()</f>
        <v>#N/A</v>
      </c>
      <c r="C50" s="170">
        <f>IF(ISNUMBER('実質公債費比率（分子）の構造'!K$53),'実質公債費比率（分子）の構造'!K$53,NA())</f>
        <v>425</v>
      </c>
      <c r="D50" s="170" t="e">
        <f>NA()</f>
        <v>#N/A</v>
      </c>
      <c r="E50" s="170" t="e">
        <f>NA()</f>
        <v>#N/A</v>
      </c>
      <c r="F50" s="170">
        <f>IF(ISNUMBER('実質公債費比率（分子）の構造'!L$53),'実質公債費比率（分子）の構造'!L$53,NA())</f>
        <v>442</v>
      </c>
      <c r="G50" s="170" t="e">
        <f>NA()</f>
        <v>#N/A</v>
      </c>
      <c r="H50" s="170" t="e">
        <f>NA()</f>
        <v>#N/A</v>
      </c>
      <c r="I50" s="170">
        <f>IF(ISNUMBER('実質公債費比率（分子）の構造'!M$53),'実質公債費比率（分子）の構造'!M$53,NA())</f>
        <v>476</v>
      </c>
      <c r="J50" s="170" t="e">
        <f>NA()</f>
        <v>#N/A</v>
      </c>
      <c r="K50" s="170" t="e">
        <f>NA()</f>
        <v>#N/A</v>
      </c>
      <c r="L50" s="170">
        <f>IF(ISNUMBER('実質公債費比率（分子）の構造'!N$53),'実質公債費比率（分子）の構造'!N$53,NA())</f>
        <v>511</v>
      </c>
      <c r="M50" s="170" t="e">
        <f>NA()</f>
        <v>#N/A</v>
      </c>
      <c r="N50" s="170" t="e">
        <f>NA()</f>
        <v>#N/A</v>
      </c>
      <c r="O50" s="170">
        <f>IF(ISNUMBER('実質公債費比率（分子）の構造'!O$53),'実質公債費比率（分子）の構造'!O$53,NA())</f>
        <v>503</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3940</v>
      </c>
      <c r="E56" s="169"/>
      <c r="F56" s="169"/>
      <c r="G56" s="169">
        <f>'将来負担比率（分子）の構造'!J$52</f>
        <v>3734</v>
      </c>
      <c r="H56" s="169"/>
      <c r="I56" s="169"/>
      <c r="J56" s="169">
        <f>'将来負担比率（分子）の構造'!K$52</f>
        <v>3513</v>
      </c>
      <c r="K56" s="169"/>
      <c r="L56" s="169"/>
      <c r="M56" s="169">
        <f>'将来負担比率（分子）の構造'!L$52</f>
        <v>3367</v>
      </c>
      <c r="N56" s="169"/>
      <c r="O56" s="169"/>
      <c r="P56" s="169">
        <f>'将来負担比率（分子）の構造'!M$52</f>
        <v>3317</v>
      </c>
    </row>
    <row r="57" spans="1:16" x14ac:dyDescent="0.2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5">
      <c r="A58" s="169" t="s">
        <v>41</v>
      </c>
      <c r="B58" s="169"/>
      <c r="C58" s="169"/>
      <c r="D58" s="169">
        <f>'将来負担比率（分子）の構造'!I$50</f>
        <v>1420</v>
      </c>
      <c r="E58" s="169"/>
      <c r="F58" s="169"/>
      <c r="G58" s="169">
        <f>'将来負担比率（分子）の構造'!J$50</f>
        <v>1640</v>
      </c>
      <c r="H58" s="169"/>
      <c r="I58" s="169"/>
      <c r="J58" s="169">
        <f>'将来負担比率（分子）の構造'!K$50</f>
        <v>2004</v>
      </c>
      <c r="K58" s="169"/>
      <c r="L58" s="169"/>
      <c r="M58" s="169">
        <f>'将来負担比率（分子）の構造'!L$50</f>
        <v>2270</v>
      </c>
      <c r="N58" s="169"/>
      <c r="O58" s="169"/>
      <c r="P58" s="169">
        <f>'将来負担比率（分子）の構造'!M$50</f>
        <v>2150</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532</v>
      </c>
      <c r="C62" s="169"/>
      <c r="D62" s="169"/>
      <c r="E62" s="169">
        <f>'将来負担比率（分子）の構造'!J$45</f>
        <v>518</v>
      </c>
      <c r="F62" s="169"/>
      <c r="G62" s="169"/>
      <c r="H62" s="169">
        <f>'将来負担比率（分子）の構造'!K$45</f>
        <v>341</v>
      </c>
      <c r="I62" s="169"/>
      <c r="J62" s="169"/>
      <c r="K62" s="169">
        <f>'将来負担比率（分子）の構造'!L$45</f>
        <v>251</v>
      </c>
      <c r="L62" s="169"/>
      <c r="M62" s="169"/>
      <c r="N62" s="169">
        <f>'将来負担比率（分子）の構造'!M$45</f>
        <v>141</v>
      </c>
      <c r="O62" s="169"/>
      <c r="P62" s="169"/>
    </row>
    <row r="63" spans="1:16" x14ac:dyDescent="0.25">
      <c r="A63" s="169" t="s">
        <v>34</v>
      </c>
      <c r="B63" s="169">
        <f>'将来負担比率（分子）の構造'!I$44</f>
        <v>441</v>
      </c>
      <c r="C63" s="169"/>
      <c r="D63" s="169"/>
      <c r="E63" s="169">
        <f>'将来負担比率（分子）の構造'!J$44</f>
        <v>490</v>
      </c>
      <c r="F63" s="169"/>
      <c r="G63" s="169"/>
      <c r="H63" s="169">
        <f>'将来負担比率（分子）の構造'!K$44</f>
        <v>514</v>
      </c>
      <c r="I63" s="169"/>
      <c r="J63" s="169"/>
      <c r="K63" s="169">
        <f>'将来負担比率（分子）の構造'!L$44</f>
        <v>510</v>
      </c>
      <c r="L63" s="169"/>
      <c r="M63" s="169"/>
      <c r="N63" s="169">
        <f>'将来負担比率（分子）の構造'!M$44</f>
        <v>509</v>
      </c>
      <c r="O63" s="169"/>
      <c r="P63" s="169"/>
    </row>
    <row r="64" spans="1:16" x14ac:dyDescent="0.25">
      <c r="A64" s="169" t="s">
        <v>33</v>
      </c>
      <c r="B64" s="169">
        <f>'将来負担比率（分子）の構造'!I$43</f>
        <v>3227</v>
      </c>
      <c r="C64" s="169"/>
      <c r="D64" s="169"/>
      <c r="E64" s="169">
        <f>'将来負担比率（分子）の構造'!J$43</f>
        <v>3026</v>
      </c>
      <c r="F64" s="169"/>
      <c r="G64" s="169"/>
      <c r="H64" s="169">
        <f>'将来負担比率（分子）の構造'!K$43</f>
        <v>2872</v>
      </c>
      <c r="I64" s="169"/>
      <c r="J64" s="169"/>
      <c r="K64" s="169">
        <f>'将来負担比率（分子）の構造'!L$43</f>
        <v>2752</v>
      </c>
      <c r="L64" s="169"/>
      <c r="M64" s="169"/>
      <c r="N64" s="169">
        <f>'将来負担比率（分子）の構造'!M$43</f>
        <v>2518</v>
      </c>
      <c r="O64" s="169"/>
      <c r="P64" s="169"/>
    </row>
    <row r="65" spans="1:16" x14ac:dyDescent="0.25">
      <c r="A65" s="169" t="s">
        <v>32</v>
      </c>
      <c r="B65" s="169">
        <f>'将来負担比率（分子）の構造'!I$42</f>
        <v>6</v>
      </c>
      <c r="C65" s="169"/>
      <c r="D65" s="169"/>
      <c r="E65" s="169">
        <f>'将来負担比率（分子）の構造'!J$42</f>
        <v>5</v>
      </c>
      <c r="F65" s="169"/>
      <c r="G65" s="169"/>
      <c r="H65" s="169">
        <f>'将来負担比率（分子）の構造'!K$42</f>
        <v>4</v>
      </c>
      <c r="I65" s="169"/>
      <c r="J65" s="169"/>
      <c r="K65" s="169">
        <f>'将来負担比率（分子）の構造'!L$42</f>
        <v>3</v>
      </c>
      <c r="L65" s="169"/>
      <c r="M65" s="169"/>
      <c r="N65" s="169" t="str">
        <f>'将来負担比率（分子）の構造'!M$42</f>
        <v>-</v>
      </c>
      <c r="O65" s="169"/>
      <c r="P65" s="169"/>
    </row>
    <row r="66" spans="1:16" x14ac:dyDescent="0.25">
      <c r="A66" s="169" t="s">
        <v>31</v>
      </c>
      <c r="B66" s="169">
        <f>'将来負担比率（分子）の構造'!I$41</f>
        <v>2630</v>
      </c>
      <c r="C66" s="169"/>
      <c r="D66" s="169"/>
      <c r="E66" s="169">
        <f>'将来負担比率（分子）の構造'!J$41</f>
        <v>2445</v>
      </c>
      <c r="F66" s="169"/>
      <c r="G66" s="169"/>
      <c r="H66" s="169">
        <f>'将来負担比率（分子）の構造'!K$41</f>
        <v>2433</v>
      </c>
      <c r="I66" s="169"/>
      <c r="J66" s="169"/>
      <c r="K66" s="169">
        <f>'将来負担比率（分子）の構造'!L$41</f>
        <v>2376</v>
      </c>
      <c r="L66" s="169"/>
      <c r="M66" s="169"/>
      <c r="N66" s="169">
        <f>'将来負担比率（分子）の構造'!M$41</f>
        <v>2399</v>
      </c>
      <c r="O66" s="169"/>
      <c r="P66" s="169"/>
    </row>
    <row r="67" spans="1:16" x14ac:dyDescent="0.25">
      <c r="A67" s="169" t="s">
        <v>71</v>
      </c>
      <c r="B67" s="169" t="e">
        <f>NA()</f>
        <v>#N/A</v>
      </c>
      <c r="C67" s="169">
        <f>IF(ISNUMBER('将来負担比率（分子）の構造'!I$53), IF('将来負担比率（分子）の構造'!I$53 &lt; 0, 0, '将来負担比率（分子）の構造'!I$53), NA())</f>
        <v>1476</v>
      </c>
      <c r="D67" s="169" t="e">
        <f>NA()</f>
        <v>#N/A</v>
      </c>
      <c r="E67" s="169" t="e">
        <f>NA()</f>
        <v>#N/A</v>
      </c>
      <c r="F67" s="169">
        <f>IF(ISNUMBER('将来負担比率（分子）の構造'!J$53), IF('将来負担比率（分子）の構造'!J$53 &lt; 0, 0, '将来負担比率（分子）の構造'!J$53), NA())</f>
        <v>1110</v>
      </c>
      <c r="G67" s="169" t="e">
        <f>NA()</f>
        <v>#N/A</v>
      </c>
      <c r="H67" s="169" t="e">
        <f>NA()</f>
        <v>#N/A</v>
      </c>
      <c r="I67" s="169">
        <f>IF(ISNUMBER('将来負担比率（分子）の構造'!K$53), IF('将来負担比率（分子）の構造'!K$53 &lt; 0, 0, '将来負担比率（分子）の構造'!K$53), NA())</f>
        <v>647</v>
      </c>
      <c r="J67" s="169" t="e">
        <f>NA()</f>
        <v>#N/A</v>
      </c>
      <c r="K67" s="169" t="e">
        <f>NA()</f>
        <v>#N/A</v>
      </c>
      <c r="L67" s="169">
        <f>IF(ISNUMBER('将来負担比率（分子）の構造'!L$53), IF('将来負担比率（分子）の構造'!L$53 &lt; 0, 0, '将来負担比率（分子）の構造'!L$53), NA())</f>
        <v>256</v>
      </c>
      <c r="M67" s="169" t="e">
        <f>NA()</f>
        <v>#N/A</v>
      </c>
      <c r="N67" s="169" t="e">
        <f>NA()</f>
        <v>#N/A</v>
      </c>
      <c r="O67" s="169">
        <f>IF(ISNUMBER('将来負担比率（分子）の構造'!M$53), IF('将来負担比率（分子）の構造'!M$53 &lt; 0, 0, '将来負担比率（分子）の構造'!M$53), NA())</f>
        <v>101</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618</v>
      </c>
      <c r="C72" s="173">
        <f>基金残高に係る経年分析!G55</f>
        <v>659</v>
      </c>
      <c r="D72" s="173">
        <f>基金残高に係る経年分析!H55</f>
        <v>582</v>
      </c>
    </row>
    <row r="73" spans="1:16" x14ac:dyDescent="0.25">
      <c r="A73" s="172" t="s">
        <v>74</v>
      </c>
      <c r="B73" s="173">
        <f>基金残高に係る経年分析!F56</f>
        <v>85</v>
      </c>
      <c r="C73" s="173">
        <f>基金残高に係る経年分析!G56</f>
        <v>85</v>
      </c>
      <c r="D73" s="173">
        <f>基金残高に係る経年分析!H56</f>
        <v>85</v>
      </c>
    </row>
    <row r="74" spans="1:16" x14ac:dyDescent="0.25">
      <c r="A74" s="172" t="s">
        <v>75</v>
      </c>
      <c r="B74" s="173">
        <f>基金残高に係る経年分析!F57</f>
        <v>976</v>
      </c>
      <c r="C74" s="173">
        <f>基金残高に係る経年分析!G57</f>
        <v>1145</v>
      </c>
      <c r="D74" s="173">
        <f>基金残高に係る経年分析!H57</f>
        <v>1144</v>
      </c>
    </row>
  </sheetData>
  <sheetProtection algorithmName="SHA-512" hashValue="s9IgLWYNQDGp8NcS+T43nXUC1Fsw/N+u9ZVB0HM+57B29A/7iOlYQwIbdlSQaeAXuWRRj6vWf4m/LgDxapFOyA==" saltValue="nIU3al9apV+W7DwY4mR1i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4399993</v>
      </c>
      <c r="S5" s="626"/>
      <c r="T5" s="626"/>
      <c r="U5" s="626"/>
      <c r="V5" s="626"/>
      <c r="W5" s="626"/>
      <c r="X5" s="626"/>
      <c r="Y5" s="627"/>
      <c r="Z5" s="628">
        <v>48.1</v>
      </c>
      <c r="AA5" s="628"/>
      <c r="AB5" s="628"/>
      <c r="AC5" s="628"/>
      <c r="AD5" s="629">
        <v>4399993</v>
      </c>
      <c r="AE5" s="629"/>
      <c r="AF5" s="629"/>
      <c r="AG5" s="629"/>
      <c r="AH5" s="629"/>
      <c r="AI5" s="629"/>
      <c r="AJ5" s="629"/>
      <c r="AK5" s="629"/>
      <c r="AL5" s="630">
        <v>85.9</v>
      </c>
      <c r="AM5" s="631"/>
      <c r="AN5" s="631"/>
      <c r="AO5" s="632"/>
      <c r="AP5" s="622" t="s">
        <v>216</v>
      </c>
      <c r="AQ5" s="623"/>
      <c r="AR5" s="623"/>
      <c r="AS5" s="623"/>
      <c r="AT5" s="623"/>
      <c r="AU5" s="623"/>
      <c r="AV5" s="623"/>
      <c r="AW5" s="623"/>
      <c r="AX5" s="623"/>
      <c r="AY5" s="623"/>
      <c r="AZ5" s="623"/>
      <c r="BA5" s="623"/>
      <c r="BB5" s="623"/>
      <c r="BC5" s="623"/>
      <c r="BD5" s="623"/>
      <c r="BE5" s="623"/>
      <c r="BF5" s="624"/>
      <c r="BG5" s="636">
        <v>4384995</v>
      </c>
      <c r="BH5" s="637"/>
      <c r="BI5" s="637"/>
      <c r="BJ5" s="637"/>
      <c r="BK5" s="637"/>
      <c r="BL5" s="637"/>
      <c r="BM5" s="637"/>
      <c r="BN5" s="638"/>
      <c r="BO5" s="639">
        <v>99.7</v>
      </c>
      <c r="BP5" s="639"/>
      <c r="BQ5" s="639"/>
      <c r="BR5" s="639"/>
      <c r="BS5" s="640">
        <v>80615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109794</v>
      </c>
      <c r="S6" s="637"/>
      <c r="T6" s="637"/>
      <c r="U6" s="637"/>
      <c r="V6" s="637"/>
      <c r="W6" s="637"/>
      <c r="X6" s="637"/>
      <c r="Y6" s="638"/>
      <c r="Z6" s="639">
        <v>1.2</v>
      </c>
      <c r="AA6" s="639"/>
      <c r="AB6" s="639"/>
      <c r="AC6" s="639"/>
      <c r="AD6" s="640">
        <v>109794</v>
      </c>
      <c r="AE6" s="640"/>
      <c r="AF6" s="640"/>
      <c r="AG6" s="640"/>
      <c r="AH6" s="640"/>
      <c r="AI6" s="640"/>
      <c r="AJ6" s="640"/>
      <c r="AK6" s="640"/>
      <c r="AL6" s="641">
        <v>2.1</v>
      </c>
      <c r="AM6" s="642"/>
      <c r="AN6" s="642"/>
      <c r="AO6" s="643"/>
      <c r="AP6" s="633" t="s">
        <v>221</v>
      </c>
      <c r="AQ6" s="634"/>
      <c r="AR6" s="634"/>
      <c r="AS6" s="634"/>
      <c r="AT6" s="634"/>
      <c r="AU6" s="634"/>
      <c r="AV6" s="634"/>
      <c r="AW6" s="634"/>
      <c r="AX6" s="634"/>
      <c r="AY6" s="634"/>
      <c r="AZ6" s="634"/>
      <c r="BA6" s="634"/>
      <c r="BB6" s="634"/>
      <c r="BC6" s="634"/>
      <c r="BD6" s="634"/>
      <c r="BE6" s="634"/>
      <c r="BF6" s="635"/>
      <c r="BG6" s="636">
        <v>4384995</v>
      </c>
      <c r="BH6" s="637"/>
      <c r="BI6" s="637"/>
      <c r="BJ6" s="637"/>
      <c r="BK6" s="637"/>
      <c r="BL6" s="637"/>
      <c r="BM6" s="637"/>
      <c r="BN6" s="638"/>
      <c r="BO6" s="639">
        <v>99.7</v>
      </c>
      <c r="BP6" s="639"/>
      <c r="BQ6" s="639"/>
      <c r="BR6" s="639"/>
      <c r="BS6" s="640">
        <v>80615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97779</v>
      </c>
      <c r="CS6" s="637"/>
      <c r="CT6" s="637"/>
      <c r="CU6" s="637"/>
      <c r="CV6" s="637"/>
      <c r="CW6" s="637"/>
      <c r="CX6" s="637"/>
      <c r="CY6" s="638"/>
      <c r="CZ6" s="630">
        <v>1.1000000000000001</v>
      </c>
      <c r="DA6" s="631"/>
      <c r="DB6" s="631"/>
      <c r="DC6" s="647"/>
      <c r="DD6" s="645" t="s">
        <v>121</v>
      </c>
      <c r="DE6" s="637"/>
      <c r="DF6" s="637"/>
      <c r="DG6" s="637"/>
      <c r="DH6" s="637"/>
      <c r="DI6" s="637"/>
      <c r="DJ6" s="637"/>
      <c r="DK6" s="637"/>
      <c r="DL6" s="637"/>
      <c r="DM6" s="637"/>
      <c r="DN6" s="637"/>
      <c r="DO6" s="637"/>
      <c r="DP6" s="638"/>
      <c r="DQ6" s="645">
        <v>97779</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353</v>
      </c>
      <c r="S7" s="637"/>
      <c r="T7" s="637"/>
      <c r="U7" s="637"/>
      <c r="V7" s="637"/>
      <c r="W7" s="637"/>
      <c r="X7" s="637"/>
      <c r="Y7" s="638"/>
      <c r="Z7" s="639">
        <v>0</v>
      </c>
      <c r="AA7" s="639"/>
      <c r="AB7" s="639"/>
      <c r="AC7" s="639"/>
      <c r="AD7" s="640">
        <v>353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944056</v>
      </c>
      <c r="BH7" s="637"/>
      <c r="BI7" s="637"/>
      <c r="BJ7" s="637"/>
      <c r="BK7" s="637"/>
      <c r="BL7" s="637"/>
      <c r="BM7" s="637"/>
      <c r="BN7" s="638"/>
      <c r="BO7" s="639">
        <v>21.5</v>
      </c>
      <c r="BP7" s="639"/>
      <c r="BQ7" s="639"/>
      <c r="BR7" s="639"/>
      <c r="BS7" s="640">
        <v>80615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1370313</v>
      </c>
      <c r="CS7" s="637"/>
      <c r="CT7" s="637"/>
      <c r="CU7" s="637"/>
      <c r="CV7" s="637"/>
      <c r="CW7" s="637"/>
      <c r="CX7" s="637"/>
      <c r="CY7" s="638"/>
      <c r="CZ7" s="639">
        <v>16</v>
      </c>
      <c r="DA7" s="639"/>
      <c r="DB7" s="639"/>
      <c r="DC7" s="639"/>
      <c r="DD7" s="645">
        <v>11018</v>
      </c>
      <c r="DE7" s="637"/>
      <c r="DF7" s="637"/>
      <c r="DG7" s="637"/>
      <c r="DH7" s="637"/>
      <c r="DI7" s="637"/>
      <c r="DJ7" s="637"/>
      <c r="DK7" s="637"/>
      <c r="DL7" s="637"/>
      <c r="DM7" s="637"/>
      <c r="DN7" s="637"/>
      <c r="DO7" s="637"/>
      <c r="DP7" s="638"/>
      <c r="DQ7" s="645">
        <v>966980</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8168</v>
      </c>
      <c r="S8" s="637"/>
      <c r="T8" s="637"/>
      <c r="U8" s="637"/>
      <c r="V8" s="637"/>
      <c r="W8" s="637"/>
      <c r="X8" s="637"/>
      <c r="Y8" s="638"/>
      <c r="Z8" s="639">
        <v>0.1</v>
      </c>
      <c r="AA8" s="639"/>
      <c r="AB8" s="639"/>
      <c r="AC8" s="639"/>
      <c r="AD8" s="640">
        <v>8168</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25321</v>
      </c>
      <c r="BH8" s="637"/>
      <c r="BI8" s="637"/>
      <c r="BJ8" s="637"/>
      <c r="BK8" s="637"/>
      <c r="BL8" s="637"/>
      <c r="BM8" s="637"/>
      <c r="BN8" s="638"/>
      <c r="BO8" s="639">
        <v>0.6</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2418369</v>
      </c>
      <c r="CS8" s="637"/>
      <c r="CT8" s="637"/>
      <c r="CU8" s="637"/>
      <c r="CV8" s="637"/>
      <c r="CW8" s="637"/>
      <c r="CX8" s="637"/>
      <c r="CY8" s="638"/>
      <c r="CZ8" s="639">
        <v>28.3</v>
      </c>
      <c r="DA8" s="639"/>
      <c r="DB8" s="639"/>
      <c r="DC8" s="639"/>
      <c r="DD8" s="645">
        <v>8990</v>
      </c>
      <c r="DE8" s="637"/>
      <c r="DF8" s="637"/>
      <c r="DG8" s="637"/>
      <c r="DH8" s="637"/>
      <c r="DI8" s="637"/>
      <c r="DJ8" s="637"/>
      <c r="DK8" s="637"/>
      <c r="DL8" s="637"/>
      <c r="DM8" s="637"/>
      <c r="DN8" s="637"/>
      <c r="DO8" s="637"/>
      <c r="DP8" s="638"/>
      <c r="DQ8" s="645">
        <v>1286512</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8810</v>
      </c>
      <c r="S9" s="637"/>
      <c r="T9" s="637"/>
      <c r="U9" s="637"/>
      <c r="V9" s="637"/>
      <c r="W9" s="637"/>
      <c r="X9" s="637"/>
      <c r="Y9" s="638"/>
      <c r="Z9" s="639">
        <v>0.1</v>
      </c>
      <c r="AA9" s="639"/>
      <c r="AB9" s="639"/>
      <c r="AC9" s="639"/>
      <c r="AD9" s="640">
        <v>8810</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563229</v>
      </c>
      <c r="BH9" s="637"/>
      <c r="BI9" s="637"/>
      <c r="BJ9" s="637"/>
      <c r="BK9" s="637"/>
      <c r="BL9" s="637"/>
      <c r="BM9" s="637"/>
      <c r="BN9" s="638"/>
      <c r="BO9" s="639">
        <v>12.8</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676948</v>
      </c>
      <c r="CS9" s="637"/>
      <c r="CT9" s="637"/>
      <c r="CU9" s="637"/>
      <c r="CV9" s="637"/>
      <c r="CW9" s="637"/>
      <c r="CX9" s="637"/>
      <c r="CY9" s="638"/>
      <c r="CZ9" s="639">
        <v>7.9</v>
      </c>
      <c r="DA9" s="639"/>
      <c r="DB9" s="639"/>
      <c r="DC9" s="639"/>
      <c r="DD9" s="645">
        <v>5246</v>
      </c>
      <c r="DE9" s="637"/>
      <c r="DF9" s="637"/>
      <c r="DG9" s="637"/>
      <c r="DH9" s="637"/>
      <c r="DI9" s="637"/>
      <c r="DJ9" s="637"/>
      <c r="DK9" s="637"/>
      <c r="DL9" s="637"/>
      <c r="DM9" s="637"/>
      <c r="DN9" s="637"/>
      <c r="DO9" s="637"/>
      <c r="DP9" s="638"/>
      <c r="DQ9" s="645">
        <v>542776</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73354</v>
      </c>
      <c r="BH10" s="637"/>
      <c r="BI10" s="637"/>
      <c r="BJ10" s="637"/>
      <c r="BK10" s="637"/>
      <c r="BL10" s="637"/>
      <c r="BM10" s="637"/>
      <c r="BN10" s="638"/>
      <c r="BO10" s="639">
        <v>1.7</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131</v>
      </c>
      <c r="CS10" s="637"/>
      <c r="CT10" s="637"/>
      <c r="CU10" s="637"/>
      <c r="CV10" s="637"/>
      <c r="CW10" s="637"/>
      <c r="CX10" s="637"/>
      <c r="CY10" s="638"/>
      <c r="CZ10" s="639">
        <v>0</v>
      </c>
      <c r="DA10" s="639"/>
      <c r="DB10" s="639"/>
      <c r="DC10" s="639"/>
      <c r="DD10" s="645" t="s">
        <v>121</v>
      </c>
      <c r="DE10" s="637"/>
      <c r="DF10" s="637"/>
      <c r="DG10" s="637"/>
      <c r="DH10" s="637"/>
      <c r="DI10" s="637"/>
      <c r="DJ10" s="637"/>
      <c r="DK10" s="637"/>
      <c r="DL10" s="637"/>
      <c r="DM10" s="637"/>
      <c r="DN10" s="637"/>
      <c r="DO10" s="637"/>
      <c r="DP10" s="638"/>
      <c r="DQ10" s="645">
        <v>131</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427866</v>
      </c>
      <c r="S11" s="637"/>
      <c r="T11" s="637"/>
      <c r="U11" s="637"/>
      <c r="V11" s="637"/>
      <c r="W11" s="637"/>
      <c r="X11" s="637"/>
      <c r="Y11" s="638"/>
      <c r="Z11" s="641">
        <v>4.7</v>
      </c>
      <c r="AA11" s="642"/>
      <c r="AB11" s="642"/>
      <c r="AC11" s="648"/>
      <c r="AD11" s="645">
        <v>427866</v>
      </c>
      <c r="AE11" s="637"/>
      <c r="AF11" s="637"/>
      <c r="AG11" s="637"/>
      <c r="AH11" s="637"/>
      <c r="AI11" s="637"/>
      <c r="AJ11" s="637"/>
      <c r="AK11" s="638"/>
      <c r="AL11" s="641">
        <v>8.4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282152</v>
      </c>
      <c r="BH11" s="637"/>
      <c r="BI11" s="637"/>
      <c r="BJ11" s="637"/>
      <c r="BK11" s="637"/>
      <c r="BL11" s="637"/>
      <c r="BM11" s="637"/>
      <c r="BN11" s="638"/>
      <c r="BO11" s="639">
        <v>6.4</v>
      </c>
      <c r="BP11" s="639"/>
      <c r="BQ11" s="639"/>
      <c r="BR11" s="639"/>
      <c r="BS11" s="640">
        <v>80615</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403737</v>
      </c>
      <c r="CS11" s="637"/>
      <c r="CT11" s="637"/>
      <c r="CU11" s="637"/>
      <c r="CV11" s="637"/>
      <c r="CW11" s="637"/>
      <c r="CX11" s="637"/>
      <c r="CY11" s="638"/>
      <c r="CZ11" s="639">
        <v>4.7</v>
      </c>
      <c r="DA11" s="639"/>
      <c r="DB11" s="639"/>
      <c r="DC11" s="639"/>
      <c r="DD11" s="645">
        <v>68298</v>
      </c>
      <c r="DE11" s="637"/>
      <c r="DF11" s="637"/>
      <c r="DG11" s="637"/>
      <c r="DH11" s="637"/>
      <c r="DI11" s="637"/>
      <c r="DJ11" s="637"/>
      <c r="DK11" s="637"/>
      <c r="DL11" s="637"/>
      <c r="DM11" s="637"/>
      <c r="DN11" s="637"/>
      <c r="DO11" s="637"/>
      <c r="DP11" s="638"/>
      <c r="DQ11" s="645">
        <v>248323</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v>19357</v>
      </c>
      <c r="S12" s="637"/>
      <c r="T12" s="637"/>
      <c r="U12" s="637"/>
      <c r="V12" s="637"/>
      <c r="W12" s="637"/>
      <c r="X12" s="637"/>
      <c r="Y12" s="638"/>
      <c r="Z12" s="639">
        <v>0.2</v>
      </c>
      <c r="AA12" s="639"/>
      <c r="AB12" s="639"/>
      <c r="AC12" s="639"/>
      <c r="AD12" s="640">
        <v>19357</v>
      </c>
      <c r="AE12" s="640"/>
      <c r="AF12" s="640"/>
      <c r="AG12" s="640"/>
      <c r="AH12" s="640"/>
      <c r="AI12" s="640"/>
      <c r="AJ12" s="640"/>
      <c r="AK12" s="640"/>
      <c r="AL12" s="641">
        <v>0.4</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3216357</v>
      </c>
      <c r="BH12" s="637"/>
      <c r="BI12" s="637"/>
      <c r="BJ12" s="637"/>
      <c r="BK12" s="637"/>
      <c r="BL12" s="637"/>
      <c r="BM12" s="637"/>
      <c r="BN12" s="638"/>
      <c r="BO12" s="639">
        <v>73.099999999999994</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228968</v>
      </c>
      <c r="CS12" s="637"/>
      <c r="CT12" s="637"/>
      <c r="CU12" s="637"/>
      <c r="CV12" s="637"/>
      <c r="CW12" s="637"/>
      <c r="CX12" s="637"/>
      <c r="CY12" s="638"/>
      <c r="CZ12" s="639">
        <v>2.7</v>
      </c>
      <c r="DA12" s="639"/>
      <c r="DB12" s="639"/>
      <c r="DC12" s="639"/>
      <c r="DD12" s="645">
        <v>44022</v>
      </c>
      <c r="DE12" s="637"/>
      <c r="DF12" s="637"/>
      <c r="DG12" s="637"/>
      <c r="DH12" s="637"/>
      <c r="DI12" s="637"/>
      <c r="DJ12" s="637"/>
      <c r="DK12" s="637"/>
      <c r="DL12" s="637"/>
      <c r="DM12" s="637"/>
      <c r="DN12" s="637"/>
      <c r="DO12" s="637"/>
      <c r="DP12" s="638"/>
      <c r="DQ12" s="645">
        <v>151985</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3208241</v>
      </c>
      <c r="BH13" s="637"/>
      <c r="BI13" s="637"/>
      <c r="BJ13" s="637"/>
      <c r="BK13" s="637"/>
      <c r="BL13" s="637"/>
      <c r="BM13" s="637"/>
      <c r="BN13" s="638"/>
      <c r="BO13" s="639">
        <v>72.900000000000006</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896206</v>
      </c>
      <c r="CS13" s="637"/>
      <c r="CT13" s="637"/>
      <c r="CU13" s="637"/>
      <c r="CV13" s="637"/>
      <c r="CW13" s="637"/>
      <c r="CX13" s="637"/>
      <c r="CY13" s="638"/>
      <c r="CZ13" s="639">
        <v>10.5</v>
      </c>
      <c r="DA13" s="639"/>
      <c r="DB13" s="639"/>
      <c r="DC13" s="639"/>
      <c r="DD13" s="645">
        <v>339029</v>
      </c>
      <c r="DE13" s="637"/>
      <c r="DF13" s="637"/>
      <c r="DG13" s="637"/>
      <c r="DH13" s="637"/>
      <c r="DI13" s="637"/>
      <c r="DJ13" s="637"/>
      <c r="DK13" s="637"/>
      <c r="DL13" s="637"/>
      <c r="DM13" s="637"/>
      <c r="DN13" s="637"/>
      <c r="DO13" s="637"/>
      <c r="DP13" s="638"/>
      <c r="DQ13" s="645">
        <v>659795</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722</v>
      </c>
      <c r="S14" s="637"/>
      <c r="T14" s="637"/>
      <c r="U14" s="637"/>
      <c r="V14" s="637"/>
      <c r="W14" s="637"/>
      <c r="X14" s="637"/>
      <c r="Y14" s="638"/>
      <c r="Z14" s="639">
        <v>0</v>
      </c>
      <c r="AA14" s="639"/>
      <c r="AB14" s="639"/>
      <c r="AC14" s="639"/>
      <c r="AD14" s="640">
        <v>722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58760</v>
      </c>
      <c r="BH14" s="637"/>
      <c r="BI14" s="637"/>
      <c r="BJ14" s="637"/>
      <c r="BK14" s="637"/>
      <c r="BL14" s="637"/>
      <c r="BM14" s="637"/>
      <c r="BN14" s="638"/>
      <c r="BO14" s="639">
        <v>1.3</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558201</v>
      </c>
      <c r="CS14" s="637"/>
      <c r="CT14" s="637"/>
      <c r="CU14" s="637"/>
      <c r="CV14" s="637"/>
      <c r="CW14" s="637"/>
      <c r="CX14" s="637"/>
      <c r="CY14" s="638"/>
      <c r="CZ14" s="639">
        <v>6.5</v>
      </c>
      <c r="DA14" s="639"/>
      <c r="DB14" s="639"/>
      <c r="DC14" s="639"/>
      <c r="DD14" s="645">
        <v>204954</v>
      </c>
      <c r="DE14" s="637"/>
      <c r="DF14" s="637"/>
      <c r="DG14" s="637"/>
      <c r="DH14" s="637"/>
      <c r="DI14" s="637"/>
      <c r="DJ14" s="637"/>
      <c r="DK14" s="637"/>
      <c r="DL14" s="637"/>
      <c r="DM14" s="637"/>
      <c r="DN14" s="637"/>
      <c r="DO14" s="637"/>
      <c r="DP14" s="638"/>
      <c r="DQ14" s="645">
        <v>310295</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165822</v>
      </c>
      <c r="BH15" s="637"/>
      <c r="BI15" s="637"/>
      <c r="BJ15" s="637"/>
      <c r="BK15" s="637"/>
      <c r="BL15" s="637"/>
      <c r="BM15" s="637"/>
      <c r="BN15" s="638"/>
      <c r="BO15" s="639">
        <v>3.8</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1524920</v>
      </c>
      <c r="CS15" s="637"/>
      <c r="CT15" s="637"/>
      <c r="CU15" s="637"/>
      <c r="CV15" s="637"/>
      <c r="CW15" s="637"/>
      <c r="CX15" s="637"/>
      <c r="CY15" s="638"/>
      <c r="CZ15" s="639">
        <v>17.899999999999999</v>
      </c>
      <c r="DA15" s="639"/>
      <c r="DB15" s="639"/>
      <c r="DC15" s="639"/>
      <c r="DD15" s="645">
        <v>194445</v>
      </c>
      <c r="DE15" s="637"/>
      <c r="DF15" s="637"/>
      <c r="DG15" s="637"/>
      <c r="DH15" s="637"/>
      <c r="DI15" s="637"/>
      <c r="DJ15" s="637"/>
      <c r="DK15" s="637"/>
      <c r="DL15" s="637"/>
      <c r="DM15" s="637"/>
      <c r="DN15" s="637"/>
      <c r="DO15" s="637"/>
      <c r="DP15" s="638"/>
      <c r="DQ15" s="645">
        <v>1040837</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6447</v>
      </c>
      <c r="S16" s="637"/>
      <c r="T16" s="637"/>
      <c r="U16" s="637"/>
      <c r="V16" s="637"/>
      <c r="W16" s="637"/>
      <c r="X16" s="637"/>
      <c r="Y16" s="638"/>
      <c r="Z16" s="639">
        <v>0.1</v>
      </c>
      <c r="AA16" s="639"/>
      <c r="AB16" s="639"/>
      <c r="AC16" s="639"/>
      <c r="AD16" s="640">
        <v>6447</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61057</v>
      </c>
      <c r="S17" s="637"/>
      <c r="T17" s="637"/>
      <c r="U17" s="637"/>
      <c r="V17" s="637"/>
      <c r="W17" s="637"/>
      <c r="X17" s="637"/>
      <c r="Y17" s="638"/>
      <c r="Z17" s="639">
        <v>0.7</v>
      </c>
      <c r="AA17" s="639"/>
      <c r="AB17" s="639"/>
      <c r="AC17" s="639"/>
      <c r="AD17" s="640">
        <v>61057</v>
      </c>
      <c r="AE17" s="640"/>
      <c r="AF17" s="640"/>
      <c r="AG17" s="640"/>
      <c r="AH17" s="640"/>
      <c r="AI17" s="640"/>
      <c r="AJ17" s="640"/>
      <c r="AK17" s="640"/>
      <c r="AL17" s="641">
        <v>1.2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367044</v>
      </c>
      <c r="CS17" s="637"/>
      <c r="CT17" s="637"/>
      <c r="CU17" s="637"/>
      <c r="CV17" s="637"/>
      <c r="CW17" s="637"/>
      <c r="CX17" s="637"/>
      <c r="CY17" s="638"/>
      <c r="CZ17" s="639">
        <v>4.3</v>
      </c>
      <c r="DA17" s="639"/>
      <c r="DB17" s="639"/>
      <c r="DC17" s="639"/>
      <c r="DD17" s="645" t="s">
        <v>121</v>
      </c>
      <c r="DE17" s="637"/>
      <c r="DF17" s="637"/>
      <c r="DG17" s="637"/>
      <c r="DH17" s="637"/>
      <c r="DI17" s="637"/>
      <c r="DJ17" s="637"/>
      <c r="DK17" s="637"/>
      <c r="DL17" s="637"/>
      <c r="DM17" s="637"/>
      <c r="DN17" s="637"/>
      <c r="DO17" s="637"/>
      <c r="DP17" s="638"/>
      <c r="DQ17" s="645">
        <v>363044</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34278</v>
      </c>
      <c r="S18" s="637"/>
      <c r="T18" s="637"/>
      <c r="U18" s="637"/>
      <c r="V18" s="637"/>
      <c r="W18" s="637"/>
      <c r="X18" s="637"/>
      <c r="Y18" s="638"/>
      <c r="Z18" s="639">
        <v>0.4</v>
      </c>
      <c r="AA18" s="639"/>
      <c r="AB18" s="639"/>
      <c r="AC18" s="639"/>
      <c r="AD18" s="640">
        <v>34278</v>
      </c>
      <c r="AE18" s="640"/>
      <c r="AF18" s="640"/>
      <c r="AG18" s="640"/>
      <c r="AH18" s="640"/>
      <c r="AI18" s="640"/>
      <c r="AJ18" s="640"/>
      <c r="AK18" s="640"/>
      <c r="AL18" s="641">
        <v>0.7</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22768</v>
      </c>
      <c r="S19" s="637"/>
      <c r="T19" s="637"/>
      <c r="U19" s="637"/>
      <c r="V19" s="637"/>
      <c r="W19" s="637"/>
      <c r="X19" s="637"/>
      <c r="Y19" s="638"/>
      <c r="Z19" s="639">
        <v>0.2</v>
      </c>
      <c r="AA19" s="639"/>
      <c r="AB19" s="639"/>
      <c r="AC19" s="639"/>
      <c r="AD19" s="640">
        <v>22768</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14998</v>
      </c>
      <c r="BH19" s="637"/>
      <c r="BI19" s="637"/>
      <c r="BJ19" s="637"/>
      <c r="BK19" s="637"/>
      <c r="BL19" s="637"/>
      <c r="BM19" s="637"/>
      <c r="BN19" s="638"/>
      <c r="BO19" s="639">
        <v>0.3</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v>11510</v>
      </c>
      <c r="S20" s="637"/>
      <c r="T20" s="637"/>
      <c r="U20" s="637"/>
      <c r="V20" s="637"/>
      <c r="W20" s="637"/>
      <c r="X20" s="637"/>
      <c r="Y20" s="638"/>
      <c r="Z20" s="639">
        <v>0.1</v>
      </c>
      <c r="AA20" s="639"/>
      <c r="AB20" s="639"/>
      <c r="AC20" s="639"/>
      <c r="AD20" s="640">
        <v>11510</v>
      </c>
      <c r="AE20" s="640"/>
      <c r="AF20" s="640"/>
      <c r="AG20" s="640"/>
      <c r="AH20" s="640"/>
      <c r="AI20" s="640"/>
      <c r="AJ20" s="640"/>
      <c r="AK20" s="640"/>
      <c r="AL20" s="641">
        <v>0.2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14998</v>
      </c>
      <c r="BH20" s="637"/>
      <c r="BI20" s="637"/>
      <c r="BJ20" s="637"/>
      <c r="BK20" s="637"/>
      <c r="BL20" s="637"/>
      <c r="BM20" s="637"/>
      <c r="BN20" s="638"/>
      <c r="BO20" s="639">
        <v>0.3</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8542616</v>
      </c>
      <c r="CS20" s="637"/>
      <c r="CT20" s="637"/>
      <c r="CU20" s="637"/>
      <c r="CV20" s="637"/>
      <c r="CW20" s="637"/>
      <c r="CX20" s="637"/>
      <c r="CY20" s="638"/>
      <c r="CZ20" s="639">
        <v>100</v>
      </c>
      <c r="DA20" s="639"/>
      <c r="DB20" s="639"/>
      <c r="DC20" s="639"/>
      <c r="DD20" s="645">
        <v>876002</v>
      </c>
      <c r="DE20" s="637"/>
      <c r="DF20" s="637"/>
      <c r="DG20" s="637"/>
      <c r="DH20" s="637"/>
      <c r="DI20" s="637"/>
      <c r="DJ20" s="637"/>
      <c r="DK20" s="637"/>
      <c r="DL20" s="637"/>
      <c r="DM20" s="637"/>
      <c r="DN20" s="637"/>
      <c r="DO20" s="637"/>
      <c r="DP20" s="638"/>
      <c r="DQ20" s="645">
        <v>5668457</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18953</v>
      </c>
      <c r="S21" s="637"/>
      <c r="T21" s="637"/>
      <c r="U21" s="637"/>
      <c r="V21" s="637"/>
      <c r="W21" s="637"/>
      <c r="X21" s="637"/>
      <c r="Y21" s="638"/>
      <c r="Z21" s="639">
        <v>0.2</v>
      </c>
      <c r="AA21" s="639"/>
      <c r="AB21" s="639"/>
      <c r="AC21" s="639"/>
      <c r="AD21" s="640" t="s">
        <v>121</v>
      </c>
      <c r="AE21" s="640"/>
      <c r="AF21" s="640"/>
      <c r="AG21" s="640"/>
      <c r="AH21" s="640"/>
      <c r="AI21" s="640"/>
      <c r="AJ21" s="640"/>
      <c r="AK21" s="640"/>
      <c r="AL21" s="641" t="s">
        <v>121</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14998</v>
      </c>
      <c r="BH21" s="637"/>
      <c r="BI21" s="637"/>
      <c r="BJ21" s="637"/>
      <c r="BK21" s="637"/>
      <c r="BL21" s="637"/>
      <c r="BM21" s="637"/>
      <c r="BN21" s="638"/>
      <c r="BO21" s="639">
        <v>0.3</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t="s">
        <v>121</v>
      </c>
      <c r="S22" s="637"/>
      <c r="T22" s="637"/>
      <c r="U22" s="637"/>
      <c r="V22" s="637"/>
      <c r="W22" s="637"/>
      <c r="X22" s="637"/>
      <c r="Y22" s="638"/>
      <c r="Z22" s="639" t="s">
        <v>121</v>
      </c>
      <c r="AA22" s="639"/>
      <c r="AB22" s="639"/>
      <c r="AC22" s="639"/>
      <c r="AD22" s="640" t="s">
        <v>121</v>
      </c>
      <c r="AE22" s="640"/>
      <c r="AF22" s="640"/>
      <c r="AG22" s="640"/>
      <c r="AH22" s="640"/>
      <c r="AI22" s="640"/>
      <c r="AJ22" s="640"/>
      <c r="AK22" s="640"/>
      <c r="AL22" s="641" t="s">
        <v>121</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18937</v>
      </c>
      <c r="S23" s="637"/>
      <c r="T23" s="637"/>
      <c r="U23" s="637"/>
      <c r="V23" s="637"/>
      <c r="W23" s="637"/>
      <c r="X23" s="637"/>
      <c r="Y23" s="638"/>
      <c r="Z23" s="639">
        <v>0.2</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v>16</v>
      </c>
      <c r="S24" s="637"/>
      <c r="T24" s="637"/>
      <c r="U24" s="637"/>
      <c r="V24" s="637"/>
      <c r="W24" s="637"/>
      <c r="X24" s="637"/>
      <c r="Y24" s="638"/>
      <c r="Z24" s="639">
        <v>0</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3410512</v>
      </c>
      <c r="CS24" s="626"/>
      <c r="CT24" s="626"/>
      <c r="CU24" s="626"/>
      <c r="CV24" s="626"/>
      <c r="CW24" s="626"/>
      <c r="CX24" s="626"/>
      <c r="CY24" s="627"/>
      <c r="CZ24" s="630">
        <v>39.9</v>
      </c>
      <c r="DA24" s="631"/>
      <c r="DB24" s="631"/>
      <c r="DC24" s="647"/>
      <c r="DD24" s="671">
        <v>2249615</v>
      </c>
      <c r="DE24" s="626"/>
      <c r="DF24" s="626"/>
      <c r="DG24" s="626"/>
      <c r="DH24" s="626"/>
      <c r="DI24" s="626"/>
      <c r="DJ24" s="626"/>
      <c r="DK24" s="627"/>
      <c r="DL24" s="671">
        <v>1935427</v>
      </c>
      <c r="DM24" s="626"/>
      <c r="DN24" s="626"/>
      <c r="DO24" s="626"/>
      <c r="DP24" s="626"/>
      <c r="DQ24" s="626"/>
      <c r="DR24" s="626"/>
      <c r="DS24" s="626"/>
      <c r="DT24" s="626"/>
      <c r="DU24" s="626"/>
      <c r="DV24" s="627"/>
      <c r="DW24" s="630">
        <v>37.799999999999997</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5095798</v>
      </c>
      <c r="S25" s="637"/>
      <c r="T25" s="637"/>
      <c r="U25" s="637"/>
      <c r="V25" s="637"/>
      <c r="W25" s="637"/>
      <c r="X25" s="637"/>
      <c r="Y25" s="638"/>
      <c r="Z25" s="639">
        <v>55.7</v>
      </c>
      <c r="AA25" s="639"/>
      <c r="AB25" s="639"/>
      <c r="AC25" s="639"/>
      <c r="AD25" s="640">
        <v>5076845</v>
      </c>
      <c r="AE25" s="640"/>
      <c r="AF25" s="640"/>
      <c r="AG25" s="640"/>
      <c r="AH25" s="640"/>
      <c r="AI25" s="640"/>
      <c r="AJ25" s="640"/>
      <c r="AK25" s="640"/>
      <c r="AL25" s="641">
        <v>99.2</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1524683</v>
      </c>
      <c r="CS25" s="668"/>
      <c r="CT25" s="668"/>
      <c r="CU25" s="668"/>
      <c r="CV25" s="668"/>
      <c r="CW25" s="668"/>
      <c r="CX25" s="668"/>
      <c r="CY25" s="669"/>
      <c r="CZ25" s="641">
        <v>17.8</v>
      </c>
      <c r="DA25" s="666"/>
      <c r="DB25" s="666"/>
      <c r="DC25" s="670"/>
      <c r="DD25" s="645">
        <v>1378345</v>
      </c>
      <c r="DE25" s="668"/>
      <c r="DF25" s="668"/>
      <c r="DG25" s="668"/>
      <c r="DH25" s="668"/>
      <c r="DI25" s="668"/>
      <c r="DJ25" s="668"/>
      <c r="DK25" s="669"/>
      <c r="DL25" s="645">
        <v>1192224</v>
      </c>
      <c r="DM25" s="668"/>
      <c r="DN25" s="668"/>
      <c r="DO25" s="668"/>
      <c r="DP25" s="668"/>
      <c r="DQ25" s="668"/>
      <c r="DR25" s="668"/>
      <c r="DS25" s="668"/>
      <c r="DT25" s="668"/>
      <c r="DU25" s="668"/>
      <c r="DV25" s="669"/>
      <c r="DW25" s="641">
        <v>23.3</v>
      </c>
      <c r="DX25" s="666"/>
      <c r="DY25" s="666"/>
      <c r="DZ25" s="666"/>
      <c r="EA25" s="666"/>
      <c r="EB25" s="666"/>
      <c r="EC25" s="667"/>
    </row>
    <row r="26" spans="2:133" ht="11.25" customHeight="1" x14ac:dyDescent="0.25">
      <c r="B26" s="633" t="s">
        <v>283</v>
      </c>
      <c r="C26" s="634"/>
      <c r="D26" s="634"/>
      <c r="E26" s="634"/>
      <c r="F26" s="634"/>
      <c r="G26" s="634"/>
      <c r="H26" s="634"/>
      <c r="I26" s="634"/>
      <c r="J26" s="634"/>
      <c r="K26" s="634"/>
      <c r="L26" s="634"/>
      <c r="M26" s="634"/>
      <c r="N26" s="634"/>
      <c r="O26" s="634"/>
      <c r="P26" s="634"/>
      <c r="Q26" s="635"/>
      <c r="R26" s="636">
        <v>1386</v>
      </c>
      <c r="S26" s="637"/>
      <c r="T26" s="637"/>
      <c r="U26" s="637"/>
      <c r="V26" s="637"/>
      <c r="W26" s="637"/>
      <c r="X26" s="637"/>
      <c r="Y26" s="638"/>
      <c r="Z26" s="639">
        <v>0</v>
      </c>
      <c r="AA26" s="639"/>
      <c r="AB26" s="639"/>
      <c r="AC26" s="639"/>
      <c r="AD26" s="640">
        <v>1386</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848660</v>
      </c>
      <c r="CS26" s="637"/>
      <c r="CT26" s="637"/>
      <c r="CU26" s="637"/>
      <c r="CV26" s="637"/>
      <c r="CW26" s="637"/>
      <c r="CX26" s="637"/>
      <c r="CY26" s="638"/>
      <c r="CZ26" s="641">
        <v>9.9</v>
      </c>
      <c r="DA26" s="666"/>
      <c r="DB26" s="666"/>
      <c r="DC26" s="670"/>
      <c r="DD26" s="645">
        <v>808074</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25">
      <c r="B27" s="633" t="s">
        <v>286</v>
      </c>
      <c r="C27" s="634"/>
      <c r="D27" s="634"/>
      <c r="E27" s="634"/>
      <c r="F27" s="634"/>
      <c r="G27" s="634"/>
      <c r="H27" s="634"/>
      <c r="I27" s="634"/>
      <c r="J27" s="634"/>
      <c r="K27" s="634"/>
      <c r="L27" s="634"/>
      <c r="M27" s="634"/>
      <c r="N27" s="634"/>
      <c r="O27" s="634"/>
      <c r="P27" s="634"/>
      <c r="Q27" s="635"/>
      <c r="R27" s="636">
        <v>19993</v>
      </c>
      <c r="S27" s="637"/>
      <c r="T27" s="637"/>
      <c r="U27" s="637"/>
      <c r="V27" s="637"/>
      <c r="W27" s="637"/>
      <c r="X27" s="637"/>
      <c r="Y27" s="638"/>
      <c r="Z27" s="639">
        <v>0.2</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4399993</v>
      </c>
      <c r="BH27" s="637"/>
      <c r="BI27" s="637"/>
      <c r="BJ27" s="637"/>
      <c r="BK27" s="637"/>
      <c r="BL27" s="637"/>
      <c r="BM27" s="637"/>
      <c r="BN27" s="638"/>
      <c r="BO27" s="639">
        <v>100</v>
      </c>
      <c r="BP27" s="639"/>
      <c r="BQ27" s="639"/>
      <c r="BR27" s="639"/>
      <c r="BS27" s="640">
        <v>80615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1518785</v>
      </c>
      <c r="CS27" s="668"/>
      <c r="CT27" s="668"/>
      <c r="CU27" s="668"/>
      <c r="CV27" s="668"/>
      <c r="CW27" s="668"/>
      <c r="CX27" s="668"/>
      <c r="CY27" s="669"/>
      <c r="CZ27" s="641">
        <v>17.8</v>
      </c>
      <c r="DA27" s="666"/>
      <c r="DB27" s="666"/>
      <c r="DC27" s="670"/>
      <c r="DD27" s="645">
        <v>508226</v>
      </c>
      <c r="DE27" s="668"/>
      <c r="DF27" s="668"/>
      <c r="DG27" s="668"/>
      <c r="DH27" s="668"/>
      <c r="DI27" s="668"/>
      <c r="DJ27" s="668"/>
      <c r="DK27" s="669"/>
      <c r="DL27" s="645">
        <v>380159</v>
      </c>
      <c r="DM27" s="668"/>
      <c r="DN27" s="668"/>
      <c r="DO27" s="668"/>
      <c r="DP27" s="668"/>
      <c r="DQ27" s="668"/>
      <c r="DR27" s="668"/>
      <c r="DS27" s="668"/>
      <c r="DT27" s="668"/>
      <c r="DU27" s="668"/>
      <c r="DV27" s="669"/>
      <c r="DW27" s="641">
        <v>7.4</v>
      </c>
      <c r="DX27" s="666"/>
      <c r="DY27" s="666"/>
      <c r="DZ27" s="666"/>
      <c r="EA27" s="666"/>
      <c r="EB27" s="666"/>
      <c r="EC27" s="667"/>
    </row>
    <row r="28" spans="2:133" ht="11.25" customHeight="1" x14ac:dyDescent="0.25">
      <c r="B28" s="633" t="s">
        <v>289</v>
      </c>
      <c r="C28" s="634"/>
      <c r="D28" s="634"/>
      <c r="E28" s="634"/>
      <c r="F28" s="634"/>
      <c r="G28" s="634"/>
      <c r="H28" s="634"/>
      <c r="I28" s="634"/>
      <c r="J28" s="634"/>
      <c r="K28" s="634"/>
      <c r="L28" s="634"/>
      <c r="M28" s="634"/>
      <c r="N28" s="634"/>
      <c r="O28" s="634"/>
      <c r="P28" s="634"/>
      <c r="Q28" s="635"/>
      <c r="R28" s="636">
        <v>58212</v>
      </c>
      <c r="S28" s="637"/>
      <c r="T28" s="637"/>
      <c r="U28" s="637"/>
      <c r="V28" s="637"/>
      <c r="W28" s="637"/>
      <c r="X28" s="637"/>
      <c r="Y28" s="638"/>
      <c r="Z28" s="639">
        <v>0.6</v>
      </c>
      <c r="AA28" s="639"/>
      <c r="AB28" s="639"/>
      <c r="AC28" s="639"/>
      <c r="AD28" s="640">
        <v>14811</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367044</v>
      </c>
      <c r="CS28" s="637"/>
      <c r="CT28" s="637"/>
      <c r="CU28" s="637"/>
      <c r="CV28" s="637"/>
      <c r="CW28" s="637"/>
      <c r="CX28" s="637"/>
      <c r="CY28" s="638"/>
      <c r="CZ28" s="641">
        <v>4.3</v>
      </c>
      <c r="DA28" s="666"/>
      <c r="DB28" s="666"/>
      <c r="DC28" s="670"/>
      <c r="DD28" s="645">
        <v>363044</v>
      </c>
      <c r="DE28" s="637"/>
      <c r="DF28" s="637"/>
      <c r="DG28" s="637"/>
      <c r="DH28" s="637"/>
      <c r="DI28" s="637"/>
      <c r="DJ28" s="637"/>
      <c r="DK28" s="638"/>
      <c r="DL28" s="645">
        <v>363044</v>
      </c>
      <c r="DM28" s="637"/>
      <c r="DN28" s="637"/>
      <c r="DO28" s="637"/>
      <c r="DP28" s="637"/>
      <c r="DQ28" s="637"/>
      <c r="DR28" s="637"/>
      <c r="DS28" s="637"/>
      <c r="DT28" s="637"/>
      <c r="DU28" s="637"/>
      <c r="DV28" s="638"/>
      <c r="DW28" s="641">
        <v>7.1</v>
      </c>
      <c r="DX28" s="666"/>
      <c r="DY28" s="666"/>
      <c r="DZ28" s="666"/>
      <c r="EA28" s="666"/>
      <c r="EB28" s="666"/>
      <c r="EC28" s="667"/>
    </row>
    <row r="29" spans="2:133" ht="11.25" customHeight="1" x14ac:dyDescent="0.25">
      <c r="B29" s="633" t="s">
        <v>291</v>
      </c>
      <c r="C29" s="634"/>
      <c r="D29" s="634"/>
      <c r="E29" s="634"/>
      <c r="F29" s="634"/>
      <c r="G29" s="634"/>
      <c r="H29" s="634"/>
      <c r="I29" s="634"/>
      <c r="J29" s="634"/>
      <c r="K29" s="634"/>
      <c r="L29" s="634"/>
      <c r="M29" s="634"/>
      <c r="N29" s="634"/>
      <c r="O29" s="634"/>
      <c r="P29" s="634"/>
      <c r="Q29" s="635"/>
      <c r="R29" s="636">
        <v>13728</v>
      </c>
      <c r="S29" s="637"/>
      <c r="T29" s="637"/>
      <c r="U29" s="637"/>
      <c r="V29" s="637"/>
      <c r="W29" s="637"/>
      <c r="X29" s="637"/>
      <c r="Y29" s="638"/>
      <c r="Z29" s="639">
        <v>0.1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367044</v>
      </c>
      <c r="CS29" s="668"/>
      <c r="CT29" s="668"/>
      <c r="CU29" s="668"/>
      <c r="CV29" s="668"/>
      <c r="CW29" s="668"/>
      <c r="CX29" s="668"/>
      <c r="CY29" s="669"/>
      <c r="CZ29" s="641">
        <v>4.3</v>
      </c>
      <c r="DA29" s="666"/>
      <c r="DB29" s="666"/>
      <c r="DC29" s="670"/>
      <c r="DD29" s="645">
        <v>363044</v>
      </c>
      <c r="DE29" s="668"/>
      <c r="DF29" s="668"/>
      <c r="DG29" s="668"/>
      <c r="DH29" s="668"/>
      <c r="DI29" s="668"/>
      <c r="DJ29" s="668"/>
      <c r="DK29" s="669"/>
      <c r="DL29" s="645">
        <v>363044</v>
      </c>
      <c r="DM29" s="668"/>
      <c r="DN29" s="668"/>
      <c r="DO29" s="668"/>
      <c r="DP29" s="668"/>
      <c r="DQ29" s="668"/>
      <c r="DR29" s="668"/>
      <c r="DS29" s="668"/>
      <c r="DT29" s="668"/>
      <c r="DU29" s="668"/>
      <c r="DV29" s="669"/>
      <c r="DW29" s="641">
        <v>7.1</v>
      </c>
      <c r="DX29" s="666"/>
      <c r="DY29" s="666"/>
      <c r="DZ29" s="666"/>
      <c r="EA29" s="666"/>
      <c r="EB29" s="666"/>
      <c r="EC29" s="667"/>
    </row>
    <row r="30" spans="2:133" ht="11.25" customHeight="1" x14ac:dyDescent="0.25">
      <c r="B30" s="633" t="s">
        <v>293</v>
      </c>
      <c r="C30" s="634"/>
      <c r="D30" s="634"/>
      <c r="E30" s="634"/>
      <c r="F30" s="634"/>
      <c r="G30" s="634"/>
      <c r="H30" s="634"/>
      <c r="I30" s="634"/>
      <c r="J30" s="634"/>
      <c r="K30" s="634"/>
      <c r="L30" s="634"/>
      <c r="M30" s="634"/>
      <c r="N30" s="634"/>
      <c r="O30" s="634"/>
      <c r="P30" s="634"/>
      <c r="Q30" s="635"/>
      <c r="R30" s="636">
        <v>1003661</v>
      </c>
      <c r="S30" s="637"/>
      <c r="T30" s="637"/>
      <c r="U30" s="637"/>
      <c r="V30" s="637"/>
      <c r="W30" s="637"/>
      <c r="X30" s="637"/>
      <c r="Y30" s="638"/>
      <c r="Z30" s="639">
        <v>11</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358623</v>
      </c>
      <c r="CS30" s="637"/>
      <c r="CT30" s="637"/>
      <c r="CU30" s="637"/>
      <c r="CV30" s="637"/>
      <c r="CW30" s="637"/>
      <c r="CX30" s="637"/>
      <c r="CY30" s="638"/>
      <c r="CZ30" s="641">
        <v>4.2</v>
      </c>
      <c r="DA30" s="666"/>
      <c r="DB30" s="666"/>
      <c r="DC30" s="670"/>
      <c r="DD30" s="645">
        <v>354623</v>
      </c>
      <c r="DE30" s="637"/>
      <c r="DF30" s="637"/>
      <c r="DG30" s="637"/>
      <c r="DH30" s="637"/>
      <c r="DI30" s="637"/>
      <c r="DJ30" s="637"/>
      <c r="DK30" s="638"/>
      <c r="DL30" s="645">
        <v>354623</v>
      </c>
      <c r="DM30" s="637"/>
      <c r="DN30" s="637"/>
      <c r="DO30" s="637"/>
      <c r="DP30" s="637"/>
      <c r="DQ30" s="637"/>
      <c r="DR30" s="637"/>
      <c r="DS30" s="637"/>
      <c r="DT30" s="637"/>
      <c r="DU30" s="637"/>
      <c r="DV30" s="638"/>
      <c r="DW30" s="641">
        <v>6.9</v>
      </c>
      <c r="DX30" s="666"/>
      <c r="DY30" s="666"/>
      <c r="DZ30" s="666"/>
      <c r="EA30" s="666"/>
      <c r="EB30" s="666"/>
      <c r="EC30" s="667"/>
    </row>
    <row r="31" spans="2:133" ht="11.25" customHeight="1" x14ac:dyDescent="0.2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99.7</v>
      </c>
      <c r="BH31" s="680"/>
      <c r="BI31" s="680"/>
      <c r="BJ31" s="680"/>
      <c r="BK31" s="680"/>
      <c r="BL31" s="680"/>
      <c r="BM31" s="631">
        <v>99.6</v>
      </c>
      <c r="BN31" s="680"/>
      <c r="BO31" s="680"/>
      <c r="BP31" s="680"/>
      <c r="BQ31" s="681"/>
      <c r="BR31" s="692">
        <v>99.9</v>
      </c>
      <c r="BS31" s="680"/>
      <c r="BT31" s="680"/>
      <c r="BU31" s="680"/>
      <c r="BV31" s="680"/>
      <c r="BW31" s="680"/>
      <c r="BX31" s="631">
        <v>99.7</v>
      </c>
      <c r="BY31" s="680"/>
      <c r="BZ31" s="680"/>
      <c r="CA31" s="680"/>
      <c r="CB31" s="681"/>
      <c r="CD31" s="674"/>
      <c r="CE31" s="675"/>
      <c r="CF31" s="633" t="s">
        <v>300</v>
      </c>
      <c r="CG31" s="634"/>
      <c r="CH31" s="634"/>
      <c r="CI31" s="634"/>
      <c r="CJ31" s="634"/>
      <c r="CK31" s="634"/>
      <c r="CL31" s="634"/>
      <c r="CM31" s="634"/>
      <c r="CN31" s="634"/>
      <c r="CO31" s="634"/>
      <c r="CP31" s="634"/>
      <c r="CQ31" s="635"/>
      <c r="CR31" s="636">
        <v>8421</v>
      </c>
      <c r="CS31" s="668"/>
      <c r="CT31" s="668"/>
      <c r="CU31" s="668"/>
      <c r="CV31" s="668"/>
      <c r="CW31" s="668"/>
      <c r="CX31" s="668"/>
      <c r="CY31" s="669"/>
      <c r="CZ31" s="641">
        <v>0.1</v>
      </c>
      <c r="DA31" s="666"/>
      <c r="DB31" s="666"/>
      <c r="DC31" s="670"/>
      <c r="DD31" s="645">
        <v>8421</v>
      </c>
      <c r="DE31" s="668"/>
      <c r="DF31" s="668"/>
      <c r="DG31" s="668"/>
      <c r="DH31" s="668"/>
      <c r="DI31" s="668"/>
      <c r="DJ31" s="668"/>
      <c r="DK31" s="669"/>
      <c r="DL31" s="645">
        <v>8421</v>
      </c>
      <c r="DM31" s="668"/>
      <c r="DN31" s="668"/>
      <c r="DO31" s="668"/>
      <c r="DP31" s="668"/>
      <c r="DQ31" s="668"/>
      <c r="DR31" s="668"/>
      <c r="DS31" s="668"/>
      <c r="DT31" s="668"/>
      <c r="DU31" s="668"/>
      <c r="DV31" s="669"/>
      <c r="DW31" s="641">
        <v>0.2</v>
      </c>
      <c r="DX31" s="666"/>
      <c r="DY31" s="666"/>
      <c r="DZ31" s="666"/>
      <c r="EA31" s="666"/>
      <c r="EB31" s="666"/>
      <c r="EC31" s="667"/>
    </row>
    <row r="32" spans="2:133" ht="11.25" customHeight="1" x14ac:dyDescent="0.25">
      <c r="B32" s="633" t="s">
        <v>301</v>
      </c>
      <c r="C32" s="634"/>
      <c r="D32" s="634"/>
      <c r="E32" s="634"/>
      <c r="F32" s="634"/>
      <c r="G32" s="634"/>
      <c r="H32" s="634"/>
      <c r="I32" s="634"/>
      <c r="J32" s="634"/>
      <c r="K32" s="634"/>
      <c r="L32" s="634"/>
      <c r="M32" s="634"/>
      <c r="N32" s="634"/>
      <c r="O32" s="634"/>
      <c r="P32" s="634"/>
      <c r="Q32" s="635"/>
      <c r="R32" s="636">
        <v>613445</v>
      </c>
      <c r="S32" s="637"/>
      <c r="T32" s="637"/>
      <c r="U32" s="637"/>
      <c r="V32" s="637"/>
      <c r="W32" s="637"/>
      <c r="X32" s="637"/>
      <c r="Y32" s="638"/>
      <c r="Z32" s="639">
        <v>6.7</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98.9</v>
      </c>
      <c r="BH32" s="668"/>
      <c r="BI32" s="668"/>
      <c r="BJ32" s="668"/>
      <c r="BK32" s="668"/>
      <c r="BL32" s="668"/>
      <c r="BM32" s="642">
        <v>98.7</v>
      </c>
      <c r="BN32" s="668"/>
      <c r="BO32" s="668"/>
      <c r="BP32" s="668"/>
      <c r="BQ32" s="691"/>
      <c r="BR32" s="693">
        <v>99.8</v>
      </c>
      <c r="BS32" s="668"/>
      <c r="BT32" s="668"/>
      <c r="BU32" s="668"/>
      <c r="BV32" s="668"/>
      <c r="BW32" s="668"/>
      <c r="BX32" s="642">
        <v>99.5</v>
      </c>
      <c r="BY32" s="668"/>
      <c r="BZ32" s="668"/>
      <c r="CA32" s="668"/>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25">
      <c r="B33" s="633" t="s">
        <v>305</v>
      </c>
      <c r="C33" s="634"/>
      <c r="D33" s="634"/>
      <c r="E33" s="634"/>
      <c r="F33" s="634"/>
      <c r="G33" s="634"/>
      <c r="H33" s="634"/>
      <c r="I33" s="634"/>
      <c r="J33" s="634"/>
      <c r="K33" s="634"/>
      <c r="L33" s="634"/>
      <c r="M33" s="634"/>
      <c r="N33" s="634"/>
      <c r="O33" s="634"/>
      <c r="P33" s="634"/>
      <c r="Q33" s="635"/>
      <c r="R33" s="636">
        <v>37819</v>
      </c>
      <c r="S33" s="637"/>
      <c r="T33" s="637"/>
      <c r="U33" s="637"/>
      <c r="V33" s="637"/>
      <c r="W33" s="637"/>
      <c r="X33" s="637"/>
      <c r="Y33" s="638"/>
      <c r="Z33" s="639">
        <v>0.4</v>
      </c>
      <c r="AA33" s="639"/>
      <c r="AB33" s="639"/>
      <c r="AC33" s="639"/>
      <c r="AD33" s="640">
        <v>1322</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99.9</v>
      </c>
      <c r="BH33" s="695"/>
      <c r="BI33" s="695"/>
      <c r="BJ33" s="695"/>
      <c r="BK33" s="695"/>
      <c r="BL33" s="695"/>
      <c r="BM33" s="696">
        <v>99.9</v>
      </c>
      <c r="BN33" s="695"/>
      <c r="BO33" s="695"/>
      <c r="BP33" s="695"/>
      <c r="BQ33" s="697"/>
      <c r="BR33" s="694">
        <v>99.9</v>
      </c>
      <c r="BS33" s="695"/>
      <c r="BT33" s="695"/>
      <c r="BU33" s="695"/>
      <c r="BV33" s="695"/>
      <c r="BW33" s="695"/>
      <c r="BX33" s="696">
        <v>99.8</v>
      </c>
      <c r="BY33" s="695"/>
      <c r="BZ33" s="695"/>
      <c r="CA33" s="695"/>
      <c r="CB33" s="697"/>
      <c r="CD33" s="633" t="s">
        <v>307</v>
      </c>
      <c r="CE33" s="634"/>
      <c r="CF33" s="634"/>
      <c r="CG33" s="634"/>
      <c r="CH33" s="634"/>
      <c r="CI33" s="634"/>
      <c r="CJ33" s="634"/>
      <c r="CK33" s="634"/>
      <c r="CL33" s="634"/>
      <c r="CM33" s="634"/>
      <c r="CN33" s="634"/>
      <c r="CO33" s="634"/>
      <c r="CP33" s="634"/>
      <c r="CQ33" s="635"/>
      <c r="CR33" s="636">
        <v>4256102</v>
      </c>
      <c r="CS33" s="668"/>
      <c r="CT33" s="668"/>
      <c r="CU33" s="668"/>
      <c r="CV33" s="668"/>
      <c r="CW33" s="668"/>
      <c r="CX33" s="668"/>
      <c r="CY33" s="669"/>
      <c r="CZ33" s="641">
        <v>49.8</v>
      </c>
      <c r="DA33" s="666"/>
      <c r="DB33" s="666"/>
      <c r="DC33" s="670"/>
      <c r="DD33" s="645">
        <v>3128233</v>
      </c>
      <c r="DE33" s="668"/>
      <c r="DF33" s="668"/>
      <c r="DG33" s="668"/>
      <c r="DH33" s="668"/>
      <c r="DI33" s="668"/>
      <c r="DJ33" s="668"/>
      <c r="DK33" s="669"/>
      <c r="DL33" s="645">
        <v>2393049</v>
      </c>
      <c r="DM33" s="668"/>
      <c r="DN33" s="668"/>
      <c r="DO33" s="668"/>
      <c r="DP33" s="668"/>
      <c r="DQ33" s="668"/>
      <c r="DR33" s="668"/>
      <c r="DS33" s="668"/>
      <c r="DT33" s="668"/>
      <c r="DU33" s="668"/>
      <c r="DV33" s="669"/>
      <c r="DW33" s="641">
        <v>46.7</v>
      </c>
      <c r="DX33" s="666"/>
      <c r="DY33" s="666"/>
      <c r="DZ33" s="666"/>
      <c r="EA33" s="666"/>
      <c r="EB33" s="666"/>
      <c r="EC33" s="667"/>
    </row>
    <row r="34" spans="2:133" ht="11.25" customHeight="1" x14ac:dyDescent="0.25">
      <c r="B34" s="633" t="s">
        <v>308</v>
      </c>
      <c r="C34" s="634"/>
      <c r="D34" s="634"/>
      <c r="E34" s="634"/>
      <c r="F34" s="634"/>
      <c r="G34" s="634"/>
      <c r="H34" s="634"/>
      <c r="I34" s="634"/>
      <c r="J34" s="634"/>
      <c r="K34" s="634"/>
      <c r="L34" s="634"/>
      <c r="M34" s="634"/>
      <c r="N34" s="634"/>
      <c r="O34" s="634"/>
      <c r="P34" s="634"/>
      <c r="Q34" s="635"/>
      <c r="R34" s="636">
        <v>353101</v>
      </c>
      <c r="S34" s="637"/>
      <c r="T34" s="637"/>
      <c r="U34" s="637"/>
      <c r="V34" s="637"/>
      <c r="W34" s="637"/>
      <c r="X34" s="637"/>
      <c r="Y34" s="638"/>
      <c r="Z34" s="639">
        <v>3.9</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1539463</v>
      </c>
      <c r="CS34" s="637"/>
      <c r="CT34" s="637"/>
      <c r="CU34" s="637"/>
      <c r="CV34" s="637"/>
      <c r="CW34" s="637"/>
      <c r="CX34" s="637"/>
      <c r="CY34" s="638"/>
      <c r="CZ34" s="641">
        <v>18</v>
      </c>
      <c r="DA34" s="666"/>
      <c r="DB34" s="666"/>
      <c r="DC34" s="670"/>
      <c r="DD34" s="645">
        <v>1153711</v>
      </c>
      <c r="DE34" s="637"/>
      <c r="DF34" s="637"/>
      <c r="DG34" s="637"/>
      <c r="DH34" s="637"/>
      <c r="DI34" s="637"/>
      <c r="DJ34" s="637"/>
      <c r="DK34" s="638"/>
      <c r="DL34" s="645">
        <v>1003293</v>
      </c>
      <c r="DM34" s="637"/>
      <c r="DN34" s="637"/>
      <c r="DO34" s="637"/>
      <c r="DP34" s="637"/>
      <c r="DQ34" s="637"/>
      <c r="DR34" s="637"/>
      <c r="DS34" s="637"/>
      <c r="DT34" s="637"/>
      <c r="DU34" s="637"/>
      <c r="DV34" s="638"/>
      <c r="DW34" s="641">
        <v>19.600000000000001</v>
      </c>
      <c r="DX34" s="666"/>
      <c r="DY34" s="666"/>
      <c r="DZ34" s="666"/>
      <c r="EA34" s="666"/>
      <c r="EB34" s="666"/>
      <c r="EC34" s="667"/>
    </row>
    <row r="35" spans="2:133" ht="11.25" customHeight="1" x14ac:dyDescent="0.25">
      <c r="B35" s="633" t="s">
        <v>310</v>
      </c>
      <c r="C35" s="634"/>
      <c r="D35" s="634"/>
      <c r="E35" s="634"/>
      <c r="F35" s="634"/>
      <c r="G35" s="634"/>
      <c r="H35" s="634"/>
      <c r="I35" s="634"/>
      <c r="J35" s="634"/>
      <c r="K35" s="634"/>
      <c r="L35" s="634"/>
      <c r="M35" s="634"/>
      <c r="N35" s="634"/>
      <c r="O35" s="634"/>
      <c r="P35" s="634"/>
      <c r="Q35" s="635"/>
      <c r="R35" s="636">
        <v>574617</v>
      </c>
      <c r="S35" s="637"/>
      <c r="T35" s="637"/>
      <c r="U35" s="637"/>
      <c r="V35" s="637"/>
      <c r="W35" s="637"/>
      <c r="X35" s="637"/>
      <c r="Y35" s="638"/>
      <c r="Z35" s="639">
        <v>6.3</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171241</v>
      </c>
      <c r="CS35" s="668"/>
      <c r="CT35" s="668"/>
      <c r="CU35" s="668"/>
      <c r="CV35" s="668"/>
      <c r="CW35" s="668"/>
      <c r="CX35" s="668"/>
      <c r="CY35" s="669"/>
      <c r="CZ35" s="641">
        <v>2</v>
      </c>
      <c r="DA35" s="666"/>
      <c r="DB35" s="666"/>
      <c r="DC35" s="670"/>
      <c r="DD35" s="645">
        <v>102826</v>
      </c>
      <c r="DE35" s="668"/>
      <c r="DF35" s="668"/>
      <c r="DG35" s="668"/>
      <c r="DH35" s="668"/>
      <c r="DI35" s="668"/>
      <c r="DJ35" s="668"/>
      <c r="DK35" s="669"/>
      <c r="DL35" s="645">
        <v>86868</v>
      </c>
      <c r="DM35" s="668"/>
      <c r="DN35" s="668"/>
      <c r="DO35" s="668"/>
      <c r="DP35" s="668"/>
      <c r="DQ35" s="668"/>
      <c r="DR35" s="668"/>
      <c r="DS35" s="668"/>
      <c r="DT35" s="668"/>
      <c r="DU35" s="668"/>
      <c r="DV35" s="669"/>
      <c r="DW35" s="641">
        <v>1.7</v>
      </c>
      <c r="DX35" s="666"/>
      <c r="DY35" s="666"/>
      <c r="DZ35" s="666"/>
      <c r="EA35" s="666"/>
      <c r="EB35" s="666"/>
      <c r="EC35" s="667"/>
    </row>
    <row r="36" spans="2:133" ht="11.25" customHeight="1" x14ac:dyDescent="0.25">
      <c r="B36" s="633" t="s">
        <v>314</v>
      </c>
      <c r="C36" s="634"/>
      <c r="D36" s="634"/>
      <c r="E36" s="634"/>
      <c r="F36" s="634"/>
      <c r="G36" s="634"/>
      <c r="H36" s="634"/>
      <c r="I36" s="634"/>
      <c r="J36" s="634"/>
      <c r="K36" s="634"/>
      <c r="L36" s="634"/>
      <c r="M36" s="634"/>
      <c r="N36" s="634"/>
      <c r="O36" s="634"/>
      <c r="P36" s="634"/>
      <c r="Q36" s="635"/>
      <c r="R36" s="636">
        <v>601723</v>
      </c>
      <c r="S36" s="637"/>
      <c r="T36" s="637"/>
      <c r="U36" s="637"/>
      <c r="V36" s="637"/>
      <c r="W36" s="637"/>
      <c r="X36" s="637"/>
      <c r="Y36" s="638"/>
      <c r="Z36" s="639">
        <v>6.6</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774509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45925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1499171</v>
      </c>
      <c r="CS36" s="637"/>
      <c r="CT36" s="637"/>
      <c r="CU36" s="637"/>
      <c r="CV36" s="637"/>
      <c r="CW36" s="637"/>
      <c r="CX36" s="637"/>
      <c r="CY36" s="638"/>
      <c r="CZ36" s="641">
        <v>17.5</v>
      </c>
      <c r="DA36" s="666"/>
      <c r="DB36" s="666"/>
      <c r="DC36" s="670"/>
      <c r="DD36" s="645">
        <v>1328125</v>
      </c>
      <c r="DE36" s="637"/>
      <c r="DF36" s="637"/>
      <c r="DG36" s="637"/>
      <c r="DH36" s="637"/>
      <c r="DI36" s="637"/>
      <c r="DJ36" s="637"/>
      <c r="DK36" s="638"/>
      <c r="DL36" s="645">
        <v>896982</v>
      </c>
      <c r="DM36" s="637"/>
      <c r="DN36" s="637"/>
      <c r="DO36" s="637"/>
      <c r="DP36" s="637"/>
      <c r="DQ36" s="637"/>
      <c r="DR36" s="637"/>
      <c r="DS36" s="637"/>
      <c r="DT36" s="637"/>
      <c r="DU36" s="637"/>
      <c r="DV36" s="638"/>
      <c r="DW36" s="641">
        <v>17.5</v>
      </c>
      <c r="DX36" s="666"/>
      <c r="DY36" s="666"/>
      <c r="DZ36" s="666"/>
      <c r="EA36" s="666"/>
      <c r="EB36" s="666"/>
      <c r="EC36" s="667"/>
    </row>
    <row r="37" spans="2:133" ht="11.25" customHeight="1" x14ac:dyDescent="0.25">
      <c r="B37" s="633" t="s">
        <v>318</v>
      </c>
      <c r="C37" s="634"/>
      <c r="D37" s="634"/>
      <c r="E37" s="634"/>
      <c r="F37" s="634"/>
      <c r="G37" s="634"/>
      <c r="H37" s="634"/>
      <c r="I37" s="634"/>
      <c r="J37" s="634"/>
      <c r="K37" s="634"/>
      <c r="L37" s="634"/>
      <c r="M37" s="634"/>
      <c r="N37" s="634"/>
      <c r="O37" s="634"/>
      <c r="P37" s="634"/>
      <c r="Q37" s="635"/>
      <c r="R37" s="636">
        <v>398298</v>
      </c>
      <c r="S37" s="637"/>
      <c r="T37" s="637"/>
      <c r="U37" s="637"/>
      <c r="V37" s="637"/>
      <c r="W37" s="637"/>
      <c r="X37" s="637"/>
      <c r="Y37" s="638"/>
      <c r="Z37" s="639">
        <v>4.4000000000000004</v>
      </c>
      <c r="AA37" s="639"/>
      <c r="AB37" s="639"/>
      <c r="AC37" s="639"/>
      <c r="AD37" s="640">
        <v>24980</v>
      </c>
      <c r="AE37" s="640"/>
      <c r="AF37" s="640"/>
      <c r="AG37" s="640"/>
      <c r="AH37" s="640"/>
      <c r="AI37" s="640"/>
      <c r="AJ37" s="640"/>
      <c r="AK37" s="640"/>
      <c r="AL37" s="641">
        <v>0.5</v>
      </c>
      <c r="AM37" s="642"/>
      <c r="AN37" s="642"/>
      <c r="AO37" s="643"/>
      <c r="AQ37" s="699" t="s">
        <v>319</v>
      </c>
      <c r="AR37" s="700"/>
      <c r="AS37" s="700"/>
      <c r="AT37" s="700"/>
      <c r="AU37" s="700"/>
      <c r="AV37" s="700"/>
      <c r="AW37" s="700"/>
      <c r="AX37" s="700"/>
      <c r="AY37" s="701"/>
      <c r="AZ37" s="636">
        <v>290000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32686</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543670</v>
      </c>
      <c r="CS37" s="668"/>
      <c r="CT37" s="668"/>
      <c r="CU37" s="668"/>
      <c r="CV37" s="668"/>
      <c r="CW37" s="668"/>
      <c r="CX37" s="668"/>
      <c r="CY37" s="669"/>
      <c r="CZ37" s="641">
        <v>6.4</v>
      </c>
      <c r="DA37" s="666"/>
      <c r="DB37" s="666"/>
      <c r="DC37" s="670"/>
      <c r="DD37" s="645">
        <v>473617</v>
      </c>
      <c r="DE37" s="668"/>
      <c r="DF37" s="668"/>
      <c r="DG37" s="668"/>
      <c r="DH37" s="668"/>
      <c r="DI37" s="668"/>
      <c r="DJ37" s="668"/>
      <c r="DK37" s="669"/>
      <c r="DL37" s="645">
        <v>473617</v>
      </c>
      <c r="DM37" s="668"/>
      <c r="DN37" s="668"/>
      <c r="DO37" s="668"/>
      <c r="DP37" s="668"/>
      <c r="DQ37" s="668"/>
      <c r="DR37" s="668"/>
      <c r="DS37" s="668"/>
      <c r="DT37" s="668"/>
      <c r="DU37" s="668"/>
      <c r="DV37" s="669"/>
      <c r="DW37" s="641">
        <v>9.3000000000000007</v>
      </c>
      <c r="DX37" s="666"/>
      <c r="DY37" s="666"/>
      <c r="DZ37" s="666"/>
      <c r="EA37" s="666"/>
      <c r="EB37" s="666"/>
      <c r="EC37" s="667"/>
    </row>
    <row r="38" spans="2:133" ht="11.25" customHeight="1" x14ac:dyDescent="0.25">
      <c r="B38" s="633" t="s">
        <v>322</v>
      </c>
      <c r="C38" s="634"/>
      <c r="D38" s="634"/>
      <c r="E38" s="634"/>
      <c r="F38" s="634"/>
      <c r="G38" s="634"/>
      <c r="H38" s="634"/>
      <c r="I38" s="634"/>
      <c r="J38" s="634"/>
      <c r="K38" s="634"/>
      <c r="L38" s="634"/>
      <c r="M38" s="634"/>
      <c r="N38" s="634"/>
      <c r="O38" s="634"/>
      <c r="P38" s="634"/>
      <c r="Q38" s="635"/>
      <c r="R38" s="636">
        <v>381500</v>
      </c>
      <c r="S38" s="637"/>
      <c r="T38" s="637"/>
      <c r="U38" s="637"/>
      <c r="V38" s="637"/>
      <c r="W38" s="637"/>
      <c r="X38" s="637"/>
      <c r="Y38" s="638"/>
      <c r="Z38" s="639">
        <v>4.2</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t="s">
        <v>121</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1425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484509</v>
      </c>
      <c r="CS38" s="637"/>
      <c r="CT38" s="637"/>
      <c r="CU38" s="637"/>
      <c r="CV38" s="637"/>
      <c r="CW38" s="637"/>
      <c r="CX38" s="637"/>
      <c r="CY38" s="638"/>
      <c r="CZ38" s="641">
        <v>5.7</v>
      </c>
      <c r="DA38" s="666"/>
      <c r="DB38" s="666"/>
      <c r="DC38" s="670"/>
      <c r="DD38" s="645">
        <v>400915</v>
      </c>
      <c r="DE38" s="637"/>
      <c r="DF38" s="637"/>
      <c r="DG38" s="637"/>
      <c r="DH38" s="637"/>
      <c r="DI38" s="637"/>
      <c r="DJ38" s="637"/>
      <c r="DK38" s="638"/>
      <c r="DL38" s="645">
        <v>385906</v>
      </c>
      <c r="DM38" s="637"/>
      <c r="DN38" s="637"/>
      <c r="DO38" s="637"/>
      <c r="DP38" s="637"/>
      <c r="DQ38" s="637"/>
      <c r="DR38" s="637"/>
      <c r="DS38" s="637"/>
      <c r="DT38" s="637"/>
      <c r="DU38" s="637"/>
      <c r="DV38" s="638"/>
      <c r="DW38" s="641">
        <v>7.5</v>
      </c>
      <c r="DX38" s="666"/>
      <c r="DY38" s="666"/>
      <c r="DZ38" s="666"/>
      <c r="EA38" s="666"/>
      <c r="EB38" s="666"/>
      <c r="EC38" s="667"/>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2209</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482885</v>
      </c>
      <c r="CS39" s="668"/>
      <c r="CT39" s="668"/>
      <c r="CU39" s="668"/>
      <c r="CV39" s="668"/>
      <c r="CW39" s="668"/>
      <c r="CX39" s="668"/>
      <c r="CY39" s="669"/>
      <c r="CZ39" s="641">
        <v>5.7</v>
      </c>
      <c r="DA39" s="666"/>
      <c r="DB39" s="666"/>
      <c r="DC39" s="670"/>
      <c r="DD39" s="645">
        <v>122656</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25">
      <c r="B40" s="633" t="s">
        <v>330</v>
      </c>
      <c r="C40" s="634"/>
      <c r="D40" s="634"/>
      <c r="E40" s="634"/>
      <c r="F40" s="634"/>
      <c r="G40" s="634"/>
      <c r="H40" s="634"/>
      <c r="I40" s="634"/>
      <c r="J40" s="634"/>
      <c r="K40" s="634"/>
      <c r="L40" s="634"/>
      <c r="M40" s="634"/>
      <c r="N40" s="634"/>
      <c r="O40" s="634"/>
      <c r="P40" s="634"/>
      <c r="Q40" s="635"/>
      <c r="R40" s="636" t="s">
        <v>121</v>
      </c>
      <c r="S40" s="637"/>
      <c r="T40" s="637"/>
      <c r="U40" s="637"/>
      <c r="V40" s="637"/>
      <c r="W40" s="637"/>
      <c r="X40" s="637"/>
      <c r="Y40" s="638"/>
      <c r="Z40" s="639" t="s">
        <v>121</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100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78833</v>
      </c>
      <c r="CS40" s="637"/>
      <c r="CT40" s="637"/>
      <c r="CU40" s="637"/>
      <c r="CV40" s="637"/>
      <c r="CW40" s="637"/>
      <c r="CX40" s="637"/>
      <c r="CY40" s="638"/>
      <c r="CZ40" s="641">
        <v>0.9</v>
      </c>
      <c r="DA40" s="666"/>
      <c r="DB40" s="666"/>
      <c r="DC40" s="670"/>
      <c r="DD40" s="645">
        <v>20000</v>
      </c>
      <c r="DE40" s="637"/>
      <c r="DF40" s="637"/>
      <c r="DG40" s="637"/>
      <c r="DH40" s="637"/>
      <c r="DI40" s="637"/>
      <c r="DJ40" s="637"/>
      <c r="DK40" s="638"/>
      <c r="DL40" s="645">
        <v>20000</v>
      </c>
      <c r="DM40" s="637"/>
      <c r="DN40" s="637"/>
      <c r="DO40" s="637"/>
      <c r="DP40" s="637"/>
      <c r="DQ40" s="637"/>
      <c r="DR40" s="637"/>
      <c r="DS40" s="637"/>
      <c r="DT40" s="637"/>
      <c r="DU40" s="637"/>
      <c r="DV40" s="638"/>
      <c r="DW40" s="641">
        <v>0.4</v>
      </c>
      <c r="DX40" s="666"/>
      <c r="DY40" s="666"/>
      <c r="DZ40" s="666"/>
      <c r="EA40" s="666"/>
      <c r="EB40" s="666"/>
      <c r="EC40" s="667"/>
    </row>
    <row r="41" spans="2:133" ht="11.25" customHeight="1" x14ac:dyDescent="0.25">
      <c r="B41" s="657" t="s">
        <v>335</v>
      </c>
      <c r="C41" s="658"/>
      <c r="D41" s="658"/>
      <c r="E41" s="658"/>
      <c r="F41" s="658"/>
      <c r="G41" s="658"/>
      <c r="H41" s="658"/>
      <c r="I41" s="658"/>
      <c r="J41" s="658"/>
      <c r="K41" s="658"/>
      <c r="L41" s="658"/>
      <c r="M41" s="658"/>
      <c r="N41" s="658"/>
      <c r="O41" s="658"/>
      <c r="P41" s="658"/>
      <c r="Q41" s="659"/>
      <c r="R41" s="708">
        <v>9153281</v>
      </c>
      <c r="S41" s="709"/>
      <c r="T41" s="709"/>
      <c r="U41" s="709"/>
      <c r="V41" s="709"/>
      <c r="W41" s="709"/>
      <c r="X41" s="709"/>
      <c r="Y41" s="713"/>
      <c r="Z41" s="714">
        <v>100</v>
      </c>
      <c r="AA41" s="714"/>
      <c r="AB41" s="714"/>
      <c r="AC41" s="714"/>
      <c r="AD41" s="715">
        <v>5119344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151558</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332951</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394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876002</v>
      </c>
      <c r="CS42" s="668"/>
      <c r="CT42" s="668"/>
      <c r="CU42" s="668"/>
      <c r="CV42" s="668"/>
      <c r="CW42" s="668"/>
      <c r="CX42" s="668"/>
      <c r="CY42" s="669"/>
      <c r="CZ42" s="641">
        <v>10.3</v>
      </c>
      <c r="DA42" s="666"/>
      <c r="DB42" s="666"/>
      <c r="DC42" s="670"/>
      <c r="DD42" s="645">
        <v>290609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v>27631</v>
      </c>
      <c r="CS43" s="668"/>
      <c r="CT43" s="668"/>
      <c r="CU43" s="668"/>
      <c r="CV43" s="668"/>
      <c r="CW43" s="668"/>
      <c r="CX43" s="668"/>
      <c r="CY43" s="669"/>
      <c r="CZ43" s="641">
        <v>0.3</v>
      </c>
      <c r="DA43" s="666"/>
      <c r="DB43" s="666"/>
      <c r="DC43" s="670"/>
      <c r="DD43" s="645">
        <v>27631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876002</v>
      </c>
      <c r="CS44" s="637"/>
      <c r="CT44" s="637"/>
      <c r="CU44" s="637"/>
      <c r="CV44" s="637"/>
      <c r="CW44" s="637"/>
      <c r="CX44" s="637"/>
      <c r="CY44" s="638"/>
      <c r="CZ44" s="641">
        <v>10.3</v>
      </c>
      <c r="DA44" s="642"/>
      <c r="DB44" s="642"/>
      <c r="DC44" s="648"/>
      <c r="DD44" s="645">
        <v>290609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237246</v>
      </c>
      <c r="CS45" s="668"/>
      <c r="CT45" s="668"/>
      <c r="CU45" s="668"/>
      <c r="CV45" s="668"/>
      <c r="CW45" s="668"/>
      <c r="CX45" s="668"/>
      <c r="CY45" s="669"/>
      <c r="CZ45" s="641">
        <v>2.8</v>
      </c>
      <c r="DA45" s="666"/>
      <c r="DB45" s="666"/>
      <c r="DC45" s="670"/>
      <c r="DD45" s="645">
        <v>23342</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596819</v>
      </c>
      <c r="CS46" s="637"/>
      <c r="CT46" s="637"/>
      <c r="CU46" s="637"/>
      <c r="CV46" s="637"/>
      <c r="CW46" s="637"/>
      <c r="CX46" s="637"/>
      <c r="CY46" s="638"/>
      <c r="CZ46" s="641">
        <v>7</v>
      </c>
      <c r="DA46" s="642"/>
      <c r="DB46" s="642"/>
      <c r="DC46" s="648"/>
      <c r="DD46" s="645">
        <v>258891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t="s">
        <v>121</v>
      </c>
      <c r="CS47" s="668"/>
      <c r="CT47" s="668"/>
      <c r="CU47" s="668"/>
      <c r="CV47" s="668"/>
      <c r="CW47" s="668"/>
      <c r="CX47" s="668"/>
      <c r="CY47" s="669"/>
      <c r="CZ47" s="641" t="s">
        <v>121</v>
      </c>
      <c r="DA47" s="666"/>
      <c r="DB47" s="666"/>
      <c r="DC47" s="670"/>
      <c r="DD47" s="645" t="s">
        <v>121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8542616</v>
      </c>
      <c r="CS49" s="695"/>
      <c r="CT49" s="695"/>
      <c r="CU49" s="695"/>
      <c r="CV49" s="695"/>
      <c r="CW49" s="695"/>
      <c r="CX49" s="695"/>
      <c r="CY49" s="724"/>
      <c r="CZ49" s="716">
        <v>100</v>
      </c>
      <c r="DA49" s="725"/>
      <c r="DB49" s="725"/>
      <c r="DC49" s="726"/>
      <c r="DD49" s="727">
        <v>5668457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rQyBA52SzLNFATfFTOo85amDudS3EELzX7Y9LmVcthV/wezVrY9u7qD8kGyf19wyLkS++TmCQfP46CY+/UUyQ==" saltValue="Xq6oB16RNlymgglGnDE86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5">
      <c r="A7" s="230">
        <v>1</v>
      </c>
      <c r="B7" s="762" t="s">
        <v>374</v>
      </c>
      <c r="C7" s="763"/>
      <c r="D7" s="763"/>
      <c r="E7" s="763"/>
      <c r="F7" s="763"/>
      <c r="G7" s="763"/>
      <c r="H7" s="763"/>
      <c r="I7" s="763"/>
      <c r="J7" s="763"/>
      <c r="K7" s="763"/>
      <c r="L7" s="763"/>
      <c r="M7" s="763"/>
      <c r="N7" s="763"/>
      <c r="O7" s="763"/>
      <c r="P7" s="764"/>
      <c r="Q7" s="765">
        <v>9142</v>
      </c>
      <c r="R7" s="766"/>
      <c r="S7" s="766"/>
      <c r="T7" s="766"/>
      <c r="U7" s="766"/>
      <c r="V7" s="766">
        <v>8535</v>
      </c>
      <c r="W7" s="766"/>
      <c r="X7" s="766"/>
      <c r="Y7" s="766"/>
      <c r="Z7" s="766"/>
      <c r="AA7" s="766">
        <v>607</v>
      </c>
      <c r="AB7" s="766"/>
      <c r="AC7" s="766"/>
      <c r="AD7" s="766"/>
      <c r="AE7" s="767"/>
      <c r="AF7" s="768">
        <v>511</v>
      </c>
      <c r="AG7" s="769"/>
      <c r="AH7" s="769"/>
      <c r="AI7" s="769"/>
      <c r="AJ7" s="770"/>
      <c r="AK7" s="771">
        <v>575</v>
      </c>
      <c r="AL7" s="772"/>
      <c r="AM7" s="772"/>
      <c r="AN7" s="772"/>
      <c r="AO7" s="772"/>
      <c r="AP7" s="772">
        <v>2399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569</v>
      </c>
      <c r="BT7" s="760"/>
      <c r="BU7" s="760"/>
      <c r="BV7" s="760"/>
      <c r="BW7" s="760"/>
      <c r="BX7" s="760"/>
      <c r="BY7" s="760"/>
      <c r="BZ7" s="760"/>
      <c r="CA7" s="760"/>
      <c r="CB7" s="760"/>
      <c r="CC7" s="760"/>
      <c r="CD7" s="760"/>
      <c r="CE7" s="760"/>
      <c r="CF7" s="760"/>
      <c r="CG7" s="775"/>
      <c r="CH7" s="756">
        <v>20</v>
      </c>
      <c r="CI7" s="757"/>
      <c r="CJ7" s="757"/>
      <c r="CK7" s="757"/>
      <c r="CL7" s="758"/>
      <c r="CM7" s="756">
        <v>117</v>
      </c>
      <c r="CN7" s="757"/>
      <c r="CO7" s="757"/>
      <c r="CP7" s="757"/>
      <c r="CQ7" s="758"/>
      <c r="CR7" s="756">
        <v>50</v>
      </c>
      <c r="CS7" s="757"/>
      <c r="CT7" s="757"/>
      <c r="CU7" s="757"/>
      <c r="CV7" s="758"/>
      <c r="CW7" s="756" t="s">
        <v>551</v>
      </c>
      <c r="CX7" s="757"/>
      <c r="CY7" s="757"/>
      <c r="CZ7" s="757"/>
      <c r="DA7" s="758"/>
      <c r="DB7" s="756" t="s">
        <v>551</v>
      </c>
      <c r="DC7" s="757"/>
      <c r="DD7" s="757"/>
      <c r="DE7" s="757"/>
      <c r="DF7" s="758"/>
      <c r="DG7" s="756" t="s">
        <v>551</v>
      </c>
      <c r="DH7" s="757"/>
      <c r="DI7" s="757"/>
      <c r="DJ7" s="757"/>
      <c r="DK7" s="758"/>
      <c r="DL7" s="756" t="s">
        <v>551</v>
      </c>
      <c r="DM7" s="757"/>
      <c r="DN7" s="757"/>
      <c r="DO7" s="757"/>
      <c r="DP7" s="758"/>
      <c r="DQ7" s="756" t="s">
        <v>551</v>
      </c>
      <c r="DR7" s="757"/>
      <c r="DS7" s="757"/>
      <c r="DT7" s="757"/>
      <c r="DU7" s="758"/>
      <c r="DV7" s="759"/>
      <c r="DW7" s="760"/>
      <c r="DX7" s="760"/>
      <c r="DY7" s="760"/>
      <c r="DZ7" s="761"/>
      <c r="EA7" s="228"/>
    </row>
    <row r="8" spans="1:131" s="229" customFormat="1" ht="26.25" customHeight="1" x14ac:dyDescent="0.25">
      <c r="A8" s="232">
        <v>2</v>
      </c>
      <c r="B8" s="793" t="s">
        <v>375</v>
      </c>
      <c r="C8" s="794"/>
      <c r="D8" s="794"/>
      <c r="E8" s="794"/>
      <c r="F8" s="794"/>
      <c r="G8" s="794"/>
      <c r="H8" s="794"/>
      <c r="I8" s="794"/>
      <c r="J8" s="794"/>
      <c r="K8" s="794"/>
      <c r="L8" s="794"/>
      <c r="M8" s="794"/>
      <c r="N8" s="794"/>
      <c r="O8" s="794"/>
      <c r="P8" s="795"/>
      <c r="Q8" s="796">
        <v>11</v>
      </c>
      <c r="R8" s="797"/>
      <c r="S8" s="797"/>
      <c r="T8" s="797"/>
      <c r="U8" s="797"/>
      <c r="V8" s="797">
        <v>8</v>
      </c>
      <c r="W8" s="797"/>
      <c r="X8" s="797"/>
      <c r="Y8" s="797"/>
      <c r="Z8" s="797"/>
      <c r="AA8" s="797">
        <v>3</v>
      </c>
      <c r="AB8" s="797"/>
      <c r="AC8" s="797"/>
      <c r="AD8" s="797"/>
      <c r="AE8" s="798"/>
      <c r="AF8" s="799">
        <v>3</v>
      </c>
      <c r="AG8" s="800"/>
      <c r="AH8" s="800"/>
      <c r="AI8" s="800"/>
      <c r="AJ8" s="801"/>
      <c r="AK8" s="782" t="s">
        <v>550</v>
      </c>
      <c r="AL8" s="783"/>
      <c r="AM8" s="783"/>
      <c r="AN8" s="783"/>
      <c r="AO8" s="783"/>
      <c r="AP8" s="783" t="s">
        <v>550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570</v>
      </c>
      <c r="BT8" s="787"/>
      <c r="BU8" s="787"/>
      <c r="BV8" s="787"/>
      <c r="BW8" s="787"/>
      <c r="BX8" s="787"/>
      <c r="BY8" s="787"/>
      <c r="BZ8" s="787"/>
      <c r="CA8" s="787"/>
      <c r="CB8" s="787"/>
      <c r="CC8" s="787"/>
      <c r="CD8" s="787"/>
      <c r="CE8" s="787"/>
      <c r="CF8" s="787"/>
      <c r="CG8" s="788"/>
      <c r="CH8" s="789">
        <v>0</v>
      </c>
      <c r="CI8" s="790"/>
      <c r="CJ8" s="790"/>
      <c r="CK8" s="790"/>
      <c r="CL8" s="791"/>
      <c r="CM8" s="789">
        <v>-14</v>
      </c>
      <c r="CN8" s="790"/>
      <c r="CO8" s="790"/>
      <c r="CP8" s="790"/>
      <c r="CQ8" s="791"/>
      <c r="CR8" s="789">
        <v>36</v>
      </c>
      <c r="CS8" s="790"/>
      <c r="CT8" s="790"/>
      <c r="CU8" s="790"/>
      <c r="CV8" s="791"/>
      <c r="CW8" s="789">
        <v>8</v>
      </c>
      <c r="CX8" s="790"/>
      <c r="CY8" s="790"/>
      <c r="CZ8" s="790"/>
      <c r="DA8" s="791"/>
      <c r="DB8" s="789" t="s">
        <v>551</v>
      </c>
      <c r="DC8" s="790"/>
      <c r="DD8" s="790"/>
      <c r="DE8" s="790"/>
      <c r="DF8" s="791"/>
      <c r="DG8" s="789" t="s">
        <v>551</v>
      </c>
      <c r="DH8" s="790"/>
      <c r="DI8" s="790"/>
      <c r="DJ8" s="790"/>
      <c r="DK8" s="791"/>
      <c r="DL8" s="789" t="s">
        <v>551</v>
      </c>
      <c r="DM8" s="790"/>
      <c r="DN8" s="790"/>
      <c r="DO8" s="790"/>
      <c r="DP8" s="791"/>
      <c r="DQ8" s="789" t="s">
        <v>551</v>
      </c>
      <c r="DR8" s="790"/>
      <c r="DS8" s="790"/>
      <c r="DT8" s="790"/>
      <c r="DU8" s="791"/>
      <c r="DV8" s="786"/>
      <c r="DW8" s="787"/>
      <c r="DX8" s="787"/>
      <c r="DY8" s="787"/>
      <c r="DZ8" s="792"/>
      <c r="EA8" s="228"/>
    </row>
    <row r="9" spans="1:131" s="229" customFormat="1" ht="26.25" customHeight="1" x14ac:dyDescent="0.2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571</v>
      </c>
      <c r="BT9" s="787"/>
      <c r="BU9" s="787"/>
      <c r="BV9" s="787"/>
      <c r="BW9" s="787"/>
      <c r="BX9" s="787"/>
      <c r="BY9" s="787"/>
      <c r="BZ9" s="787"/>
      <c r="CA9" s="787"/>
      <c r="CB9" s="787"/>
      <c r="CC9" s="787"/>
      <c r="CD9" s="787"/>
      <c r="CE9" s="787"/>
      <c r="CF9" s="787"/>
      <c r="CG9" s="788"/>
      <c r="CH9" s="789">
        <v>8</v>
      </c>
      <c r="CI9" s="790"/>
      <c r="CJ9" s="790"/>
      <c r="CK9" s="790"/>
      <c r="CL9" s="791"/>
      <c r="CM9" s="789">
        <v>29</v>
      </c>
      <c r="CN9" s="790"/>
      <c r="CO9" s="790"/>
      <c r="CP9" s="790"/>
      <c r="CQ9" s="791"/>
      <c r="CR9" s="789">
        <v>0</v>
      </c>
      <c r="CS9" s="790"/>
      <c r="CT9" s="790"/>
      <c r="CU9" s="790"/>
      <c r="CV9" s="791"/>
      <c r="CW9" s="789" t="s">
        <v>551</v>
      </c>
      <c r="CX9" s="790"/>
      <c r="CY9" s="790"/>
      <c r="CZ9" s="790"/>
      <c r="DA9" s="791"/>
      <c r="DB9" s="789" t="s">
        <v>551</v>
      </c>
      <c r="DC9" s="790"/>
      <c r="DD9" s="790"/>
      <c r="DE9" s="790"/>
      <c r="DF9" s="791"/>
      <c r="DG9" s="789" t="s">
        <v>551</v>
      </c>
      <c r="DH9" s="790"/>
      <c r="DI9" s="790"/>
      <c r="DJ9" s="790"/>
      <c r="DK9" s="791"/>
      <c r="DL9" s="789" t="s">
        <v>551</v>
      </c>
      <c r="DM9" s="790"/>
      <c r="DN9" s="790"/>
      <c r="DO9" s="790"/>
      <c r="DP9" s="791"/>
      <c r="DQ9" s="789" t="s">
        <v>551</v>
      </c>
      <c r="DR9" s="790"/>
      <c r="DS9" s="790"/>
      <c r="DT9" s="790"/>
      <c r="DU9" s="791"/>
      <c r="DV9" s="786"/>
      <c r="DW9" s="787"/>
      <c r="DX9" s="787"/>
      <c r="DY9" s="787"/>
      <c r="DZ9" s="792"/>
      <c r="EA9" s="228"/>
    </row>
    <row r="10" spans="1:131" s="229" customFormat="1" ht="26.25" customHeight="1" x14ac:dyDescent="0.2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3">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3">
      <c r="A23" s="234" t="s">
        <v>377</v>
      </c>
      <c r="B23" s="802" t="s">
        <v>378</v>
      </c>
      <c r="C23" s="803"/>
      <c r="D23" s="803"/>
      <c r="E23" s="803"/>
      <c r="F23" s="803"/>
      <c r="G23" s="803"/>
      <c r="H23" s="803"/>
      <c r="I23" s="803"/>
      <c r="J23" s="803"/>
      <c r="K23" s="803"/>
      <c r="L23" s="803"/>
      <c r="M23" s="803"/>
      <c r="N23" s="803"/>
      <c r="O23" s="803"/>
      <c r="P23" s="804"/>
      <c r="Q23" s="805">
        <v>9153</v>
      </c>
      <c r="R23" s="806"/>
      <c r="S23" s="806"/>
      <c r="T23" s="806"/>
      <c r="U23" s="806"/>
      <c r="V23" s="806">
        <v>8543</v>
      </c>
      <c r="W23" s="806"/>
      <c r="X23" s="806"/>
      <c r="Y23" s="806"/>
      <c r="Z23" s="806"/>
      <c r="AA23" s="806">
        <v>611</v>
      </c>
      <c r="AB23" s="806"/>
      <c r="AC23" s="806"/>
      <c r="AD23" s="806"/>
      <c r="AE23" s="807"/>
      <c r="AF23" s="808">
        <v>514</v>
      </c>
      <c r="AG23" s="806"/>
      <c r="AH23" s="806"/>
      <c r="AI23" s="806"/>
      <c r="AJ23" s="809"/>
      <c r="AK23" s="810"/>
      <c r="AL23" s="811"/>
      <c r="AM23" s="811"/>
      <c r="AN23" s="811"/>
      <c r="AO23" s="811"/>
      <c r="AP23" s="806">
        <v>2399</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3">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6">
        <v>1</v>
      </c>
      <c r="B28" s="762" t="s">
        <v>389</v>
      </c>
      <c r="C28" s="763"/>
      <c r="D28" s="763"/>
      <c r="E28" s="763"/>
      <c r="F28" s="763"/>
      <c r="G28" s="763"/>
      <c r="H28" s="763"/>
      <c r="I28" s="763"/>
      <c r="J28" s="763"/>
      <c r="K28" s="763"/>
      <c r="L28" s="763"/>
      <c r="M28" s="763"/>
      <c r="N28" s="763"/>
      <c r="O28" s="763"/>
      <c r="P28" s="764"/>
      <c r="Q28" s="835">
        <v>1274</v>
      </c>
      <c r="R28" s="836"/>
      <c r="S28" s="836"/>
      <c r="T28" s="836"/>
      <c r="U28" s="836"/>
      <c r="V28" s="836">
        <v>1228</v>
      </c>
      <c r="W28" s="836"/>
      <c r="X28" s="836"/>
      <c r="Y28" s="836"/>
      <c r="Z28" s="836"/>
      <c r="AA28" s="836">
        <v>46</v>
      </c>
      <c r="AB28" s="836"/>
      <c r="AC28" s="836"/>
      <c r="AD28" s="836"/>
      <c r="AE28" s="837"/>
      <c r="AF28" s="838">
        <v>46</v>
      </c>
      <c r="AG28" s="836"/>
      <c r="AH28" s="836"/>
      <c r="AI28" s="836"/>
      <c r="AJ28" s="839"/>
      <c r="AK28" s="840">
        <v>114</v>
      </c>
      <c r="AL28" s="841"/>
      <c r="AM28" s="841"/>
      <c r="AN28" s="841"/>
      <c r="AO28" s="841"/>
      <c r="AP28" s="841" t="s">
        <v>551</v>
      </c>
      <c r="AQ28" s="841"/>
      <c r="AR28" s="841"/>
      <c r="AS28" s="841"/>
      <c r="AT28" s="841"/>
      <c r="AU28" s="841" t="s">
        <v>551</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6">
        <v>2</v>
      </c>
      <c r="B29" s="793" t="s">
        <v>390</v>
      </c>
      <c r="C29" s="794"/>
      <c r="D29" s="794"/>
      <c r="E29" s="794"/>
      <c r="F29" s="794"/>
      <c r="G29" s="794"/>
      <c r="H29" s="794"/>
      <c r="I29" s="794"/>
      <c r="J29" s="794"/>
      <c r="K29" s="794"/>
      <c r="L29" s="794"/>
      <c r="M29" s="794"/>
      <c r="N29" s="794"/>
      <c r="O29" s="794"/>
      <c r="P29" s="795"/>
      <c r="Q29" s="796">
        <v>120</v>
      </c>
      <c r="R29" s="797"/>
      <c r="S29" s="797"/>
      <c r="T29" s="797"/>
      <c r="U29" s="797"/>
      <c r="V29" s="797">
        <v>102</v>
      </c>
      <c r="W29" s="797"/>
      <c r="X29" s="797"/>
      <c r="Y29" s="797"/>
      <c r="Z29" s="797"/>
      <c r="AA29" s="797">
        <v>18</v>
      </c>
      <c r="AB29" s="797"/>
      <c r="AC29" s="797"/>
      <c r="AD29" s="797"/>
      <c r="AE29" s="798"/>
      <c r="AF29" s="799">
        <v>14</v>
      </c>
      <c r="AG29" s="800"/>
      <c r="AH29" s="800"/>
      <c r="AI29" s="800"/>
      <c r="AJ29" s="801"/>
      <c r="AK29" s="847">
        <v>38</v>
      </c>
      <c r="AL29" s="843"/>
      <c r="AM29" s="843"/>
      <c r="AN29" s="843"/>
      <c r="AO29" s="843"/>
      <c r="AP29" s="843" t="s">
        <v>551</v>
      </c>
      <c r="AQ29" s="843"/>
      <c r="AR29" s="843"/>
      <c r="AS29" s="843"/>
      <c r="AT29" s="843"/>
      <c r="AU29" s="843" t="s">
        <v>551</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6">
        <v>3</v>
      </c>
      <c r="B30" s="793" t="s">
        <v>391</v>
      </c>
      <c r="C30" s="794"/>
      <c r="D30" s="794"/>
      <c r="E30" s="794"/>
      <c r="F30" s="794"/>
      <c r="G30" s="794"/>
      <c r="H30" s="794"/>
      <c r="I30" s="794"/>
      <c r="J30" s="794"/>
      <c r="K30" s="794"/>
      <c r="L30" s="794"/>
      <c r="M30" s="794"/>
      <c r="N30" s="794"/>
      <c r="O30" s="794"/>
      <c r="P30" s="795"/>
      <c r="Q30" s="796">
        <v>1297</v>
      </c>
      <c r="R30" s="797"/>
      <c r="S30" s="797"/>
      <c r="T30" s="797"/>
      <c r="U30" s="797"/>
      <c r="V30" s="797">
        <v>1208</v>
      </c>
      <c r="W30" s="797"/>
      <c r="X30" s="797"/>
      <c r="Y30" s="797"/>
      <c r="Z30" s="797"/>
      <c r="AA30" s="797">
        <v>89</v>
      </c>
      <c r="AB30" s="797"/>
      <c r="AC30" s="797"/>
      <c r="AD30" s="797"/>
      <c r="AE30" s="798"/>
      <c r="AF30" s="799">
        <v>89</v>
      </c>
      <c r="AG30" s="800"/>
      <c r="AH30" s="800"/>
      <c r="AI30" s="800"/>
      <c r="AJ30" s="801"/>
      <c r="AK30" s="847">
        <v>221</v>
      </c>
      <c r="AL30" s="843"/>
      <c r="AM30" s="843"/>
      <c r="AN30" s="843"/>
      <c r="AO30" s="843"/>
      <c r="AP30" s="843" t="s">
        <v>551</v>
      </c>
      <c r="AQ30" s="843"/>
      <c r="AR30" s="843"/>
      <c r="AS30" s="843"/>
      <c r="AT30" s="843"/>
      <c r="AU30" s="843" t="s">
        <v>551</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6">
        <v>4</v>
      </c>
      <c r="B31" s="793" t="s">
        <v>392</v>
      </c>
      <c r="C31" s="794"/>
      <c r="D31" s="794"/>
      <c r="E31" s="794"/>
      <c r="F31" s="794"/>
      <c r="G31" s="794"/>
      <c r="H31" s="794"/>
      <c r="I31" s="794"/>
      <c r="J31" s="794"/>
      <c r="K31" s="794"/>
      <c r="L31" s="794"/>
      <c r="M31" s="794"/>
      <c r="N31" s="794"/>
      <c r="O31" s="794"/>
      <c r="P31" s="795"/>
      <c r="Q31" s="796">
        <v>115</v>
      </c>
      <c r="R31" s="797"/>
      <c r="S31" s="797"/>
      <c r="T31" s="797"/>
      <c r="U31" s="797"/>
      <c r="V31" s="797">
        <v>113</v>
      </c>
      <c r="W31" s="797"/>
      <c r="X31" s="797"/>
      <c r="Y31" s="797"/>
      <c r="Z31" s="797"/>
      <c r="AA31" s="797">
        <v>2</v>
      </c>
      <c r="AB31" s="797"/>
      <c r="AC31" s="797"/>
      <c r="AD31" s="797"/>
      <c r="AE31" s="798"/>
      <c r="AF31" s="799">
        <v>2</v>
      </c>
      <c r="AG31" s="800"/>
      <c r="AH31" s="800"/>
      <c r="AI31" s="800"/>
      <c r="AJ31" s="801"/>
      <c r="AK31" s="847">
        <v>34</v>
      </c>
      <c r="AL31" s="843"/>
      <c r="AM31" s="843"/>
      <c r="AN31" s="843"/>
      <c r="AO31" s="843"/>
      <c r="AP31" s="843" t="s">
        <v>551</v>
      </c>
      <c r="AQ31" s="843"/>
      <c r="AR31" s="843"/>
      <c r="AS31" s="843"/>
      <c r="AT31" s="843"/>
      <c r="AU31" s="843" t="s">
        <v>551</v>
      </c>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6">
        <v>5</v>
      </c>
      <c r="B32" s="793" t="s">
        <v>393</v>
      </c>
      <c r="C32" s="794"/>
      <c r="D32" s="794"/>
      <c r="E32" s="794"/>
      <c r="F32" s="794"/>
      <c r="G32" s="794"/>
      <c r="H32" s="794"/>
      <c r="I32" s="794"/>
      <c r="J32" s="794"/>
      <c r="K32" s="794"/>
      <c r="L32" s="794"/>
      <c r="M32" s="794"/>
      <c r="N32" s="794"/>
      <c r="O32" s="794"/>
      <c r="P32" s="795"/>
      <c r="Q32" s="796">
        <v>700</v>
      </c>
      <c r="R32" s="797"/>
      <c r="S32" s="797"/>
      <c r="T32" s="797"/>
      <c r="U32" s="797"/>
      <c r="V32" s="797">
        <v>649</v>
      </c>
      <c r="W32" s="797"/>
      <c r="X32" s="797"/>
      <c r="Y32" s="797"/>
      <c r="Z32" s="797"/>
      <c r="AA32" s="797">
        <v>51</v>
      </c>
      <c r="AB32" s="797"/>
      <c r="AC32" s="797"/>
      <c r="AD32" s="797"/>
      <c r="AE32" s="798"/>
      <c r="AF32" s="799">
        <v>122</v>
      </c>
      <c r="AG32" s="800"/>
      <c r="AH32" s="800"/>
      <c r="AI32" s="800"/>
      <c r="AJ32" s="801"/>
      <c r="AK32" s="847">
        <v>229</v>
      </c>
      <c r="AL32" s="843"/>
      <c r="AM32" s="843"/>
      <c r="AN32" s="843"/>
      <c r="AO32" s="843"/>
      <c r="AP32" s="843">
        <v>4489</v>
      </c>
      <c r="AQ32" s="843"/>
      <c r="AR32" s="843"/>
      <c r="AS32" s="843"/>
      <c r="AT32" s="843"/>
      <c r="AU32" s="843">
        <v>2518</v>
      </c>
      <c r="AV32" s="843"/>
      <c r="AW32" s="843"/>
      <c r="AX32" s="843"/>
      <c r="AY32" s="843"/>
      <c r="AZ32" s="844" t="s">
        <v>551</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6">
        <v>6</v>
      </c>
      <c r="B33" s="793" t="s">
        <v>395</v>
      </c>
      <c r="C33" s="794"/>
      <c r="D33" s="794"/>
      <c r="E33" s="794"/>
      <c r="F33" s="794"/>
      <c r="G33" s="794"/>
      <c r="H33" s="794"/>
      <c r="I33" s="794"/>
      <c r="J33" s="794"/>
      <c r="K33" s="794"/>
      <c r="L33" s="794"/>
      <c r="M33" s="794"/>
      <c r="N33" s="794"/>
      <c r="O33" s="794"/>
      <c r="P33" s="795"/>
      <c r="Q33" s="796">
        <v>265</v>
      </c>
      <c r="R33" s="797"/>
      <c r="S33" s="797"/>
      <c r="T33" s="797"/>
      <c r="U33" s="797"/>
      <c r="V33" s="797">
        <v>285</v>
      </c>
      <c r="W33" s="797"/>
      <c r="X33" s="797"/>
      <c r="Y33" s="797"/>
      <c r="Z33" s="797"/>
      <c r="AA33" s="797">
        <v>-20</v>
      </c>
      <c r="AB33" s="797"/>
      <c r="AC33" s="797"/>
      <c r="AD33" s="797"/>
      <c r="AE33" s="798"/>
      <c r="AF33" s="799">
        <v>741</v>
      </c>
      <c r="AG33" s="800"/>
      <c r="AH33" s="800"/>
      <c r="AI33" s="800"/>
      <c r="AJ33" s="801"/>
      <c r="AK33" s="847">
        <v>0</v>
      </c>
      <c r="AL33" s="843"/>
      <c r="AM33" s="843"/>
      <c r="AN33" s="843"/>
      <c r="AO33" s="843"/>
      <c r="AP33" s="843">
        <v>306</v>
      </c>
      <c r="AQ33" s="843"/>
      <c r="AR33" s="843"/>
      <c r="AS33" s="843"/>
      <c r="AT33" s="843"/>
      <c r="AU33" s="843">
        <v>0</v>
      </c>
      <c r="AV33" s="843"/>
      <c r="AW33" s="843"/>
      <c r="AX33" s="843"/>
      <c r="AY33" s="843"/>
      <c r="AZ33" s="844" t="s">
        <v>551</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4" t="s">
        <v>377</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1013</v>
      </c>
      <c r="AG63" s="857"/>
      <c r="AH63" s="857"/>
      <c r="AI63" s="857"/>
      <c r="AJ63" s="858"/>
      <c r="AK63" s="859"/>
      <c r="AL63" s="854"/>
      <c r="AM63" s="854"/>
      <c r="AN63" s="854"/>
      <c r="AO63" s="854"/>
      <c r="AP63" s="857">
        <v>4794</v>
      </c>
      <c r="AQ63" s="857"/>
      <c r="AR63" s="857"/>
      <c r="AS63" s="857"/>
      <c r="AT63" s="857"/>
      <c r="AU63" s="857">
        <v>2518</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399</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400</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0">
        <v>1</v>
      </c>
      <c r="B68" s="882" t="s">
        <v>552</v>
      </c>
      <c r="C68" s="883"/>
      <c r="D68" s="883"/>
      <c r="E68" s="883"/>
      <c r="F68" s="883"/>
      <c r="G68" s="883"/>
      <c r="H68" s="883"/>
      <c r="I68" s="883"/>
      <c r="J68" s="883"/>
      <c r="K68" s="883"/>
      <c r="L68" s="883"/>
      <c r="M68" s="883"/>
      <c r="N68" s="883"/>
      <c r="O68" s="883"/>
      <c r="P68" s="884"/>
      <c r="Q68" s="885">
        <v>1025</v>
      </c>
      <c r="R68" s="879"/>
      <c r="S68" s="879"/>
      <c r="T68" s="879"/>
      <c r="U68" s="879"/>
      <c r="V68" s="879">
        <v>893</v>
      </c>
      <c r="W68" s="879"/>
      <c r="X68" s="879"/>
      <c r="Y68" s="879"/>
      <c r="Z68" s="879"/>
      <c r="AA68" s="879">
        <v>132</v>
      </c>
      <c r="AB68" s="879"/>
      <c r="AC68" s="879"/>
      <c r="AD68" s="879"/>
      <c r="AE68" s="879"/>
      <c r="AF68" s="879">
        <v>132</v>
      </c>
      <c r="AG68" s="879"/>
      <c r="AH68" s="879"/>
      <c r="AI68" s="879"/>
      <c r="AJ68" s="879"/>
      <c r="AK68" s="879" t="s">
        <v>488</v>
      </c>
      <c r="AL68" s="879"/>
      <c r="AM68" s="879"/>
      <c r="AN68" s="879"/>
      <c r="AO68" s="879"/>
      <c r="AP68" s="879">
        <v>1814</v>
      </c>
      <c r="AQ68" s="879"/>
      <c r="AR68" s="879"/>
      <c r="AS68" s="879"/>
      <c r="AT68" s="879"/>
      <c r="AU68" s="879">
        <v>96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2">
        <v>2</v>
      </c>
      <c r="B69" s="886" t="s">
        <v>553</v>
      </c>
      <c r="C69" s="887"/>
      <c r="D69" s="887"/>
      <c r="E69" s="887"/>
      <c r="F69" s="887"/>
      <c r="G69" s="887"/>
      <c r="H69" s="887"/>
      <c r="I69" s="887"/>
      <c r="J69" s="887"/>
      <c r="K69" s="887"/>
      <c r="L69" s="887"/>
      <c r="M69" s="887"/>
      <c r="N69" s="887"/>
      <c r="O69" s="887"/>
      <c r="P69" s="888"/>
      <c r="Q69" s="889">
        <v>532</v>
      </c>
      <c r="R69" s="843"/>
      <c r="S69" s="843"/>
      <c r="T69" s="843"/>
      <c r="U69" s="843"/>
      <c r="V69" s="843">
        <v>523</v>
      </c>
      <c r="W69" s="843"/>
      <c r="X69" s="843"/>
      <c r="Y69" s="843"/>
      <c r="Z69" s="843"/>
      <c r="AA69" s="843">
        <v>9</v>
      </c>
      <c r="AB69" s="843"/>
      <c r="AC69" s="843"/>
      <c r="AD69" s="843"/>
      <c r="AE69" s="843"/>
      <c r="AF69" s="843">
        <v>9</v>
      </c>
      <c r="AG69" s="843"/>
      <c r="AH69" s="843"/>
      <c r="AI69" s="843"/>
      <c r="AJ69" s="843"/>
      <c r="AK69" s="843" t="s">
        <v>488</v>
      </c>
      <c r="AL69" s="843"/>
      <c r="AM69" s="843"/>
      <c r="AN69" s="843"/>
      <c r="AO69" s="843"/>
      <c r="AP69" s="843">
        <v>228</v>
      </c>
      <c r="AQ69" s="843"/>
      <c r="AR69" s="843"/>
      <c r="AS69" s="843"/>
      <c r="AT69" s="843"/>
      <c r="AU69" s="843">
        <v>24</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2">
        <v>3</v>
      </c>
      <c r="B70" s="886" t="s">
        <v>554</v>
      </c>
      <c r="C70" s="887"/>
      <c r="D70" s="887"/>
      <c r="E70" s="887"/>
      <c r="F70" s="887"/>
      <c r="G70" s="887"/>
      <c r="H70" s="887"/>
      <c r="I70" s="887"/>
      <c r="J70" s="887"/>
      <c r="K70" s="887"/>
      <c r="L70" s="887"/>
      <c r="M70" s="887"/>
      <c r="N70" s="887"/>
      <c r="O70" s="887"/>
      <c r="P70" s="888"/>
      <c r="Q70" s="889">
        <v>84</v>
      </c>
      <c r="R70" s="843"/>
      <c r="S70" s="843"/>
      <c r="T70" s="843"/>
      <c r="U70" s="843"/>
      <c r="V70" s="843">
        <v>11</v>
      </c>
      <c r="W70" s="843"/>
      <c r="X70" s="843"/>
      <c r="Y70" s="843"/>
      <c r="Z70" s="843"/>
      <c r="AA70" s="843">
        <v>73</v>
      </c>
      <c r="AB70" s="843"/>
      <c r="AC70" s="843"/>
      <c r="AD70" s="843"/>
      <c r="AE70" s="843"/>
      <c r="AF70" s="843">
        <v>73</v>
      </c>
      <c r="AG70" s="843"/>
      <c r="AH70" s="843"/>
      <c r="AI70" s="843"/>
      <c r="AJ70" s="843"/>
      <c r="AK70" s="843">
        <v>1</v>
      </c>
      <c r="AL70" s="843"/>
      <c r="AM70" s="843"/>
      <c r="AN70" s="843"/>
      <c r="AO70" s="843"/>
      <c r="AP70" s="843" t="s">
        <v>488</v>
      </c>
      <c r="AQ70" s="843"/>
      <c r="AR70" s="843"/>
      <c r="AS70" s="843"/>
      <c r="AT70" s="843"/>
      <c r="AU70" s="843" t="s">
        <v>551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2">
        <v>4</v>
      </c>
      <c r="B71" s="886" t="s">
        <v>555</v>
      </c>
      <c r="C71" s="887"/>
      <c r="D71" s="887"/>
      <c r="E71" s="887"/>
      <c r="F71" s="887"/>
      <c r="G71" s="887"/>
      <c r="H71" s="887"/>
      <c r="I71" s="887"/>
      <c r="J71" s="887"/>
      <c r="K71" s="887"/>
      <c r="L71" s="887"/>
      <c r="M71" s="887"/>
      <c r="N71" s="887"/>
      <c r="O71" s="887"/>
      <c r="P71" s="888"/>
      <c r="Q71" s="889">
        <v>685</v>
      </c>
      <c r="R71" s="843"/>
      <c r="S71" s="843"/>
      <c r="T71" s="843"/>
      <c r="U71" s="843"/>
      <c r="V71" s="843">
        <v>643</v>
      </c>
      <c r="W71" s="843"/>
      <c r="X71" s="843"/>
      <c r="Y71" s="843"/>
      <c r="Z71" s="843"/>
      <c r="AA71" s="843">
        <v>42</v>
      </c>
      <c r="AB71" s="843"/>
      <c r="AC71" s="843"/>
      <c r="AD71" s="843"/>
      <c r="AE71" s="843"/>
      <c r="AF71" s="843">
        <v>42</v>
      </c>
      <c r="AG71" s="843"/>
      <c r="AH71" s="843"/>
      <c r="AI71" s="843"/>
      <c r="AJ71" s="843"/>
      <c r="AK71" s="843" t="s">
        <v>488</v>
      </c>
      <c r="AL71" s="843"/>
      <c r="AM71" s="843"/>
      <c r="AN71" s="843"/>
      <c r="AO71" s="843"/>
      <c r="AP71" s="843" t="s">
        <v>488</v>
      </c>
      <c r="AQ71" s="843"/>
      <c r="AR71" s="843"/>
      <c r="AS71" s="843"/>
      <c r="AT71" s="843"/>
      <c r="AU71" s="843" t="s">
        <v>551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2">
        <v>5</v>
      </c>
      <c r="B72" s="886" t="s">
        <v>556</v>
      </c>
      <c r="C72" s="887"/>
      <c r="D72" s="887"/>
      <c r="E72" s="887"/>
      <c r="F72" s="887"/>
      <c r="G72" s="887"/>
      <c r="H72" s="887"/>
      <c r="I72" s="887"/>
      <c r="J72" s="887"/>
      <c r="K72" s="887"/>
      <c r="L72" s="887"/>
      <c r="M72" s="887"/>
      <c r="N72" s="887"/>
      <c r="O72" s="887"/>
      <c r="P72" s="888"/>
      <c r="Q72" s="889">
        <v>2597</v>
      </c>
      <c r="R72" s="843"/>
      <c r="S72" s="843"/>
      <c r="T72" s="843"/>
      <c r="U72" s="843"/>
      <c r="V72" s="843">
        <v>2486</v>
      </c>
      <c r="W72" s="843"/>
      <c r="X72" s="843"/>
      <c r="Y72" s="843"/>
      <c r="Z72" s="843"/>
      <c r="AA72" s="843">
        <v>111</v>
      </c>
      <c r="AB72" s="843"/>
      <c r="AC72" s="843"/>
      <c r="AD72" s="843"/>
      <c r="AE72" s="843"/>
      <c r="AF72" s="843">
        <v>111</v>
      </c>
      <c r="AG72" s="843"/>
      <c r="AH72" s="843"/>
      <c r="AI72" s="843"/>
      <c r="AJ72" s="843"/>
      <c r="AK72" s="843">
        <v>18</v>
      </c>
      <c r="AL72" s="843"/>
      <c r="AM72" s="843"/>
      <c r="AN72" s="843"/>
      <c r="AO72" s="843"/>
      <c r="AP72" s="843">
        <v>2490</v>
      </c>
      <c r="AQ72" s="843"/>
      <c r="AR72" s="843"/>
      <c r="AS72" s="843"/>
      <c r="AT72" s="843"/>
      <c r="AU72" s="843">
        <v>292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2">
        <v>6</v>
      </c>
      <c r="B73" s="886" t="s">
        <v>557</v>
      </c>
      <c r="C73" s="887"/>
      <c r="D73" s="887"/>
      <c r="E73" s="887"/>
      <c r="F73" s="887"/>
      <c r="G73" s="887"/>
      <c r="H73" s="887"/>
      <c r="I73" s="887"/>
      <c r="J73" s="887"/>
      <c r="K73" s="887"/>
      <c r="L73" s="887"/>
      <c r="M73" s="887"/>
      <c r="N73" s="887"/>
      <c r="O73" s="887"/>
      <c r="P73" s="888"/>
      <c r="Q73" s="889">
        <v>1353</v>
      </c>
      <c r="R73" s="843"/>
      <c r="S73" s="843"/>
      <c r="T73" s="843"/>
      <c r="U73" s="843"/>
      <c r="V73" s="843">
        <v>1134</v>
      </c>
      <c r="W73" s="843"/>
      <c r="X73" s="843"/>
      <c r="Y73" s="843"/>
      <c r="Z73" s="843"/>
      <c r="AA73" s="843">
        <v>219</v>
      </c>
      <c r="AB73" s="843"/>
      <c r="AC73" s="843"/>
      <c r="AD73" s="843"/>
      <c r="AE73" s="843"/>
      <c r="AF73" s="843">
        <v>219</v>
      </c>
      <c r="AG73" s="843"/>
      <c r="AH73" s="843"/>
      <c r="AI73" s="843"/>
      <c r="AJ73" s="843"/>
      <c r="AK73" s="843" t="s">
        <v>488</v>
      </c>
      <c r="AL73" s="843"/>
      <c r="AM73" s="843"/>
      <c r="AN73" s="843"/>
      <c r="AO73" s="843"/>
      <c r="AP73" s="843">
        <v>398</v>
      </c>
      <c r="AQ73" s="843"/>
      <c r="AR73" s="843"/>
      <c r="AS73" s="843"/>
      <c r="AT73" s="843"/>
      <c r="AU73" s="843" t="s">
        <v>551</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2">
        <v>7</v>
      </c>
      <c r="B74" s="886" t="s">
        <v>558</v>
      </c>
      <c r="C74" s="887"/>
      <c r="D74" s="887"/>
      <c r="E74" s="887"/>
      <c r="F74" s="887"/>
      <c r="G74" s="887"/>
      <c r="H74" s="887"/>
      <c r="I74" s="887"/>
      <c r="J74" s="887"/>
      <c r="K74" s="887"/>
      <c r="L74" s="887"/>
      <c r="M74" s="887"/>
      <c r="N74" s="887"/>
      <c r="O74" s="887"/>
      <c r="P74" s="888"/>
      <c r="Q74" s="889">
        <v>17</v>
      </c>
      <c r="R74" s="843"/>
      <c r="S74" s="843"/>
      <c r="T74" s="843"/>
      <c r="U74" s="843"/>
      <c r="V74" s="843">
        <v>13</v>
      </c>
      <c r="W74" s="843"/>
      <c r="X74" s="843"/>
      <c r="Y74" s="843"/>
      <c r="Z74" s="843"/>
      <c r="AA74" s="843">
        <v>4</v>
      </c>
      <c r="AB74" s="843"/>
      <c r="AC74" s="843"/>
      <c r="AD74" s="843"/>
      <c r="AE74" s="843"/>
      <c r="AF74" s="843">
        <v>4</v>
      </c>
      <c r="AG74" s="843"/>
      <c r="AH74" s="843"/>
      <c r="AI74" s="843"/>
      <c r="AJ74" s="843"/>
      <c r="AK74" s="843" t="s">
        <v>488</v>
      </c>
      <c r="AL74" s="843"/>
      <c r="AM74" s="843"/>
      <c r="AN74" s="843"/>
      <c r="AO74" s="843"/>
      <c r="AP74" s="843" t="s">
        <v>488</v>
      </c>
      <c r="AQ74" s="843"/>
      <c r="AR74" s="843"/>
      <c r="AS74" s="843"/>
      <c r="AT74" s="843"/>
      <c r="AU74" s="843" t="s">
        <v>551</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2">
        <v>8</v>
      </c>
      <c r="B75" s="886" t="s">
        <v>559</v>
      </c>
      <c r="C75" s="887"/>
      <c r="D75" s="887"/>
      <c r="E75" s="887"/>
      <c r="F75" s="887"/>
      <c r="G75" s="887"/>
      <c r="H75" s="887"/>
      <c r="I75" s="887"/>
      <c r="J75" s="887"/>
      <c r="K75" s="887"/>
      <c r="L75" s="887"/>
      <c r="M75" s="887"/>
      <c r="N75" s="887"/>
      <c r="O75" s="887"/>
      <c r="P75" s="888"/>
      <c r="Q75" s="890">
        <v>43</v>
      </c>
      <c r="R75" s="891"/>
      <c r="S75" s="891"/>
      <c r="T75" s="891"/>
      <c r="U75" s="847"/>
      <c r="V75" s="892">
        <v>37</v>
      </c>
      <c r="W75" s="891"/>
      <c r="X75" s="891"/>
      <c r="Y75" s="891"/>
      <c r="Z75" s="847"/>
      <c r="AA75" s="892">
        <v>6</v>
      </c>
      <c r="AB75" s="891"/>
      <c r="AC75" s="891"/>
      <c r="AD75" s="891"/>
      <c r="AE75" s="847"/>
      <c r="AF75" s="892">
        <v>6</v>
      </c>
      <c r="AG75" s="891"/>
      <c r="AH75" s="891"/>
      <c r="AI75" s="891"/>
      <c r="AJ75" s="847"/>
      <c r="AK75" s="892" t="s">
        <v>488</v>
      </c>
      <c r="AL75" s="891"/>
      <c r="AM75" s="891"/>
      <c r="AN75" s="891"/>
      <c r="AO75" s="847"/>
      <c r="AP75" s="892" t="s">
        <v>488</v>
      </c>
      <c r="AQ75" s="891"/>
      <c r="AR75" s="891"/>
      <c r="AS75" s="891"/>
      <c r="AT75" s="847"/>
      <c r="AU75" s="843" t="s">
        <v>551</v>
      </c>
      <c r="AV75" s="843"/>
      <c r="AW75" s="843"/>
      <c r="AX75" s="843"/>
      <c r="AY75" s="843"/>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2">
        <v>9</v>
      </c>
      <c r="B76" s="886" t="s">
        <v>560</v>
      </c>
      <c r="C76" s="887"/>
      <c r="D76" s="887"/>
      <c r="E76" s="887"/>
      <c r="F76" s="887"/>
      <c r="G76" s="887"/>
      <c r="H76" s="887"/>
      <c r="I76" s="887"/>
      <c r="J76" s="887"/>
      <c r="K76" s="887"/>
      <c r="L76" s="887"/>
      <c r="M76" s="887"/>
      <c r="N76" s="887"/>
      <c r="O76" s="887"/>
      <c r="P76" s="888"/>
      <c r="Q76" s="890">
        <v>722</v>
      </c>
      <c r="R76" s="891"/>
      <c r="S76" s="891"/>
      <c r="T76" s="891"/>
      <c r="U76" s="847"/>
      <c r="V76" s="892">
        <v>641</v>
      </c>
      <c r="W76" s="891"/>
      <c r="X76" s="891"/>
      <c r="Y76" s="891"/>
      <c r="Z76" s="847"/>
      <c r="AA76" s="892">
        <v>81</v>
      </c>
      <c r="AB76" s="891"/>
      <c r="AC76" s="891"/>
      <c r="AD76" s="891"/>
      <c r="AE76" s="847"/>
      <c r="AF76" s="892">
        <v>81</v>
      </c>
      <c r="AG76" s="891"/>
      <c r="AH76" s="891"/>
      <c r="AI76" s="891"/>
      <c r="AJ76" s="847"/>
      <c r="AK76" s="892">
        <v>128</v>
      </c>
      <c r="AL76" s="891"/>
      <c r="AM76" s="891"/>
      <c r="AN76" s="891"/>
      <c r="AO76" s="847"/>
      <c r="AP76" s="892" t="s">
        <v>488</v>
      </c>
      <c r="AQ76" s="891"/>
      <c r="AR76" s="891"/>
      <c r="AS76" s="891"/>
      <c r="AT76" s="847"/>
      <c r="AU76" s="843" t="s">
        <v>551</v>
      </c>
      <c r="AV76" s="843"/>
      <c r="AW76" s="843"/>
      <c r="AX76" s="843"/>
      <c r="AY76" s="843"/>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2">
        <v>10</v>
      </c>
      <c r="B77" s="886" t="s">
        <v>561</v>
      </c>
      <c r="C77" s="887"/>
      <c r="D77" s="887"/>
      <c r="E77" s="887"/>
      <c r="F77" s="887"/>
      <c r="G77" s="887"/>
      <c r="H77" s="887"/>
      <c r="I77" s="887"/>
      <c r="J77" s="887"/>
      <c r="K77" s="887"/>
      <c r="L77" s="887"/>
      <c r="M77" s="887"/>
      <c r="N77" s="887"/>
      <c r="O77" s="887"/>
      <c r="P77" s="888"/>
      <c r="Q77" s="890">
        <v>5892</v>
      </c>
      <c r="R77" s="891"/>
      <c r="S77" s="891"/>
      <c r="T77" s="891"/>
      <c r="U77" s="847"/>
      <c r="V77" s="892">
        <v>5654</v>
      </c>
      <c r="W77" s="891"/>
      <c r="X77" s="891"/>
      <c r="Y77" s="891"/>
      <c r="Z77" s="847"/>
      <c r="AA77" s="892">
        <v>238</v>
      </c>
      <c r="AB77" s="891"/>
      <c r="AC77" s="891"/>
      <c r="AD77" s="891"/>
      <c r="AE77" s="847"/>
      <c r="AF77" s="892">
        <v>238</v>
      </c>
      <c r="AG77" s="891"/>
      <c r="AH77" s="891"/>
      <c r="AI77" s="891"/>
      <c r="AJ77" s="847"/>
      <c r="AK77" s="892" t="s">
        <v>488</v>
      </c>
      <c r="AL77" s="891"/>
      <c r="AM77" s="891"/>
      <c r="AN77" s="891"/>
      <c r="AO77" s="847"/>
      <c r="AP77" s="892" t="s">
        <v>488</v>
      </c>
      <c r="AQ77" s="891"/>
      <c r="AR77" s="891"/>
      <c r="AS77" s="891"/>
      <c r="AT77" s="847"/>
      <c r="AU77" s="843" t="s">
        <v>551</v>
      </c>
      <c r="AV77" s="843"/>
      <c r="AW77" s="843"/>
      <c r="AX77" s="843"/>
      <c r="AY77" s="843"/>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2">
        <v>11</v>
      </c>
      <c r="B78" s="886" t="s">
        <v>562</v>
      </c>
      <c r="C78" s="887"/>
      <c r="D78" s="887"/>
      <c r="E78" s="887"/>
      <c r="F78" s="887"/>
      <c r="G78" s="887"/>
      <c r="H78" s="887"/>
      <c r="I78" s="887"/>
      <c r="J78" s="887"/>
      <c r="K78" s="887"/>
      <c r="L78" s="887"/>
      <c r="M78" s="887"/>
      <c r="N78" s="887"/>
      <c r="O78" s="887"/>
      <c r="P78" s="888"/>
      <c r="Q78" s="889">
        <v>1726</v>
      </c>
      <c r="R78" s="843"/>
      <c r="S78" s="843"/>
      <c r="T78" s="843"/>
      <c r="U78" s="843"/>
      <c r="V78" s="843">
        <v>1722</v>
      </c>
      <c r="W78" s="843"/>
      <c r="X78" s="843"/>
      <c r="Y78" s="843"/>
      <c r="Z78" s="843"/>
      <c r="AA78" s="843">
        <v>3</v>
      </c>
      <c r="AB78" s="843"/>
      <c r="AC78" s="843"/>
      <c r="AD78" s="843"/>
      <c r="AE78" s="843"/>
      <c r="AF78" s="843">
        <v>3</v>
      </c>
      <c r="AG78" s="843"/>
      <c r="AH78" s="843"/>
      <c r="AI78" s="843"/>
      <c r="AJ78" s="843"/>
      <c r="AK78" s="843">
        <v>38</v>
      </c>
      <c r="AL78" s="843"/>
      <c r="AM78" s="843"/>
      <c r="AN78" s="843"/>
      <c r="AO78" s="843"/>
      <c r="AP78" s="843" t="s">
        <v>488</v>
      </c>
      <c r="AQ78" s="843"/>
      <c r="AR78" s="843"/>
      <c r="AS78" s="843"/>
      <c r="AT78" s="843"/>
      <c r="AU78" s="843" t="s">
        <v>551</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2">
        <v>12</v>
      </c>
      <c r="B79" s="886" t="s">
        <v>563</v>
      </c>
      <c r="C79" s="887"/>
      <c r="D79" s="887"/>
      <c r="E79" s="887"/>
      <c r="F79" s="887"/>
      <c r="G79" s="887"/>
      <c r="H79" s="887"/>
      <c r="I79" s="887"/>
      <c r="J79" s="887"/>
      <c r="K79" s="887"/>
      <c r="L79" s="887"/>
      <c r="M79" s="887"/>
      <c r="N79" s="887"/>
      <c r="O79" s="887"/>
      <c r="P79" s="888"/>
      <c r="Q79" s="889">
        <v>3</v>
      </c>
      <c r="R79" s="843"/>
      <c r="S79" s="843"/>
      <c r="T79" s="843"/>
      <c r="U79" s="843"/>
      <c r="V79" s="843">
        <v>3</v>
      </c>
      <c r="W79" s="843"/>
      <c r="X79" s="843"/>
      <c r="Y79" s="843"/>
      <c r="Z79" s="843"/>
      <c r="AA79" s="843">
        <v>0</v>
      </c>
      <c r="AB79" s="843"/>
      <c r="AC79" s="843"/>
      <c r="AD79" s="843"/>
      <c r="AE79" s="843"/>
      <c r="AF79" s="843">
        <v>0</v>
      </c>
      <c r="AG79" s="843"/>
      <c r="AH79" s="843"/>
      <c r="AI79" s="843"/>
      <c r="AJ79" s="843"/>
      <c r="AK79" s="843" t="s">
        <v>488</v>
      </c>
      <c r="AL79" s="843"/>
      <c r="AM79" s="843"/>
      <c r="AN79" s="843"/>
      <c r="AO79" s="843"/>
      <c r="AP79" s="843" t="s">
        <v>488</v>
      </c>
      <c r="AQ79" s="843"/>
      <c r="AR79" s="843"/>
      <c r="AS79" s="843"/>
      <c r="AT79" s="843"/>
      <c r="AU79" s="843" t="s">
        <v>551</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2">
        <v>13</v>
      </c>
      <c r="B80" s="886" t="s">
        <v>564</v>
      </c>
      <c r="C80" s="887"/>
      <c r="D80" s="887"/>
      <c r="E80" s="887"/>
      <c r="F80" s="887"/>
      <c r="G80" s="887"/>
      <c r="H80" s="887"/>
      <c r="I80" s="887"/>
      <c r="J80" s="887"/>
      <c r="K80" s="887"/>
      <c r="L80" s="887"/>
      <c r="M80" s="887"/>
      <c r="N80" s="887"/>
      <c r="O80" s="887"/>
      <c r="P80" s="888"/>
      <c r="Q80" s="889">
        <v>12</v>
      </c>
      <c r="R80" s="843"/>
      <c r="S80" s="843"/>
      <c r="T80" s="843"/>
      <c r="U80" s="843"/>
      <c r="V80" s="843">
        <v>11</v>
      </c>
      <c r="W80" s="843"/>
      <c r="X80" s="843"/>
      <c r="Y80" s="843"/>
      <c r="Z80" s="843"/>
      <c r="AA80" s="843">
        <v>1</v>
      </c>
      <c r="AB80" s="843"/>
      <c r="AC80" s="843"/>
      <c r="AD80" s="843"/>
      <c r="AE80" s="843"/>
      <c r="AF80" s="843">
        <v>1</v>
      </c>
      <c r="AG80" s="843"/>
      <c r="AH80" s="843"/>
      <c r="AI80" s="843"/>
      <c r="AJ80" s="843"/>
      <c r="AK80" s="843" t="s">
        <v>488</v>
      </c>
      <c r="AL80" s="843"/>
      <c r="AM80" s="843"/>
      <c r="AN80" s="843"/>
      <c r="AO80" s="843"/>
      <c r="AP80" s="843" t="s">
        <v>488</v>
      </c>
      <c r="AQ80" s="843"/>
      <c r="AR80" s="843"/>
      <c r="AS80" s="843"/>
      <c r="AT80" s="843"/>
      <c r="AU80" s="843" t="s">
        <v>551</v>
      </c>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2">
        <v>14</v>
      </c>
      <c r="B81" s="886" t="s">
        <v>565</v>
      </c>
      <c r="C81" s="887"/>
      <c r="D81" s="887"/>
      <c r="E81" s="887"/>
      <c r="F81" s="887"/>
      <c r="G81" s="887"/>
      <c r="H81" s="887"/>
      <c r="I81" s="887"/>
      <c r="J81" s="887"/>
      <c r="K81" s="887"/>
      <c r="L81" s="887"/>
      <c r="M81" s="887"/>
      <c r="N81" s="887"/>
      <c r="O81" s="887"/>
      <c r="P81" s="888"/>
      <c r="Q81" s="889">
        <v>846</v>
      </c>
      <c r="R81" s="843"/>
      <c r="S81" s="843"/>
      <c r="T81" s="843"/>
      <c r="U81" s="843"/>
      <c r="V81" s="843">
        <v>789</v>
      </c>
      <c r="W81" s="843"/>
      <c r="X81" s="843"/>
      <c r="Y81" s="843"/>
      <c r="Z81" s="843"/>
      <c r="AA81" s="843">
        <v>57</v>
      </c>
      <c r="AB81" s="843"/>
      <c r="AC81" s="843"/>
      <c r="AD81" s="843"/>
      <c r="AE81" s="843"/>
      <c r="AF81" s="843">
        <v>57</v>
      </c>
      <c r="AG81" s="843"/>
      <c r="AH81" s="843"/>
      <c r="AI81" s="843"/>
      <c r="AJ81" s="843"/>
      <c r="AK81" s="843">
        <v>374</v>
      </c>
      <c r="AL81" s="843"/>
      <c r="AM81" s="843"/>
      <c r="AN81" s="843"/>
      <c r="AO81" s="843"/>
      <c r="AP81" s="843" t="s">
        <v>488</v>
      </c>
      <c r="AQ81" s="843"/>
      <c r="AR81" s="843"/>
      <c r="AS81" s="843"/>
      <c r="AT81" s="843"/>
      <c r="AU81" s="843" t="s">
        <v>551</v>
      </c>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2">
        <v>15</v>
      </c>
      <c r="B82" s="886" t="s">
        <v>566</v>
      </c>
      <c r="C82" s="887"/>
      <c r="D82" s="887"/>
      <c r="E82" s="887"/>
      <c r="F82" s="887"/>
      <c r="G82" s="887"/>
      <c r="H82" s="887"/>
      <c r="I82" s="887"/>
      <c r="J82" s="887"/>
      <c r="K82" s="887"/>
      <c r="L82" s="887"/>
      <c r="M82" s="887"/>
      <c r="N82" s="887"/>
      <c r="O82" s="887"/>
      <c r="P82" s="888"/>
      <c r="Q82" s="889">
        <v>1238</v>
      </c>
      <c r="R82" s="843"/>
      <c r="S82" s="843"/>
      <c r="T82" s="843"/>
      <c r="U82" s="843"/>
      <c r="V82" s="843">
        <v>1143</v>
      </c>
      <c r="W82" s="843"/>
      <c r="X82" s="843"/>
      <c r="Y82" s="843"/>
      <c r="Z82" s="843"/>
      <c r="AA82" s="843">
        <v>95</v>
      </c>
      <c r="AB82" s="843"/>
      <c r="AC82" s="843"/>
      <c r="AD82" s="843"/>
      <c r="AE82" s="843"/>
      <c r="AF82" s="843">
        <v>95</v>
      </c>
      <c r="AG82" s="843"/>
      <c r="AH82" s="843"/>
      <c r="AI82" s="843"/>
      <c r="AJ82" s="843"/>
      <c r="AK82" s="843" t="s">
        <v>488</v>
      </c>
      <c r="AL82" s="843"/>
      <c r="AM82" s="843"/>
      <c r="AN82" s="843"/>
      <c r="AO82" s="843"/>
      <c r="AP82" s="843" t="s">
        <v>488</v>
      </c>
      <c r="AQ82" s="843"/>
      <c r="AR82" s="843"/>
      <c r="AS82" s="843"/>
      <c r="AT82" s="843"/>
      <c r="AU82" s="843" t="s">
        <v>551</v>
      </c>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2">
        <v>16</v>
      </c>
      <c r="B83" s="886" t="s">
        <v>567</v>
      </c>
      <c r="C83" s="887"/>
      <c r="D83" s="887"/>
      <c r="E83" s="887"/>
      <c r="F83" s="887"/>
      <c r="G83" s="887"/>
      <c r="H83" s="887"/>
      <c r="I83" s="887"/>
      <c r="J83" s="887"/>
      <c r="K83" s="887"/>
      <c r="L83" s="887"/>
      <c r="M83" s="887"/>
      <c r="N83" s="887"/>
      <c r="O83" s="887"/>
      <c r="P83" s="888"/>
      <c r="Q83" s="889">
        <v>286479</v>
      </c>
      <c r="R83" s="843"/>
      <c r="S83" s="843"/>
      <c r="T83" s="843"/>
      <c r="U83" s="843"/>
      <c r="V83" s="843">
        <v>283821</v>
      </c>
      <c r="W83" s="843"/>
      <c r="X83" s="843"/>
      <c r="Y83" s="843"/>
      <c r="Z83" s="843"/>
      <c r="AA83" s="843">
        <v>2657</v>
      </c>
      <c r="AB83" s="843"/>
      <c r="AC83" s="843"/>
      <c r="AD83" s="843"/>
      <c r="AE83" s="843"/>
      <c r="AF83" s="843">
        <v>2657</v>
      </c>
      <c r="AG83" s="843"/>
      <c r="AH83" s="843"/>
      <c r="AI83" s="843"/>
      <c r="AJ83" s="843"/>
      <c r="AK83" s="843">
        <v>1846</v>
      </c>
      <c r="AL83" s="843"/>
      <c r="AM83" s="843"/>
      <c r="AN83" s="843"/>
      <c r="AO83" s="843"/>
      <c r="AP83" s="843" t="s">
        <v>488</v>
      </c>
      <c r="AQ83" s="843"/>
      <c r="AR83" s="843"/>
      <c r="AS83" s="843"/>
      <c r="AT83" s="843"/>
      <c r="AU83" s="843" t="s">
        <v>551</v>
      </c>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2">
        <v>17</v>
      </c>
      <c r="B84" s="886" t="s">
        <v>568</v>
      </c>
      <c r="C84" s="887"/>
      <c r="D84" s="887"/>
      <c r="E84" s="887"/>
      <c r="F84" s="887"/>
      <c r="G84" s="887"/>
      <c r="H84" s="887"/>
      <c r="I84" s="887"/>
      <c r="J84" s="887"/>
      <c r="K84" s="887"/>
      <c r="L84" s="887"/>
      <c r="M84" s="887"/>
      <c r="N84" s="887"/>
      <c r="O84" s="887"/>
      <c r="P84" s="888"/>
      <c r="Q84" s="889">
        <v>872</v>
      </c>
      <c r="R84" s="843"/>
      <c r="S84" s="843"/>
      <c r="T84" s="843"/>
      <c r="U84" s="843"/>
      <c r="V84" s="843">
        <v>783</v>
      </c>
      <c r="W84" s="843"/>
      <c r="X84" s="843"/>
      <c r="Y84" s="843"/>
      <c r="Z84" s="843"/>
      <c r="AA84" s="843">
        <v>89</v>
      </c>
      <c r="AB84" s="843"/>
      <c r="AC84" s="843"/>
      <c r="AD84" s="843"/>
      <c r="AE84" s="843"/>
      <c r="AF84" s="843">
        <v>2325</v>
      </c>
      <c r="AG84" s="843"/>
      <c r="AH84" s="843"/>
      <c r="AI84" s="843"/>
      <c r="AJ84" s="843"/>
      <c r="AK84" s="843">
        <v>0</v>
      </c>
      <c r="AL84" s="843"/>
      <c r="AM84" s="843"/>
      <c r="AN84" s="843"/>
      <c r="AO84" s="843"/>
      <c r="AP84" s="843">
        <v>1144</v>
      </c>
      <c r="AQ84" s="843"/>
      <c r="AR84" s="843"/>
      <c r="AS84" s="843"/>
      <c r="AT84" s="843"/>
      <c r="AU84" s="843">
        <v>97</v>
      </c>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4" t="s">
        <v>377</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6053</v>
      </c>
      <c r="AG88" s="857"/>
      <c r="AH88" s="857"/>
      <c r="AI88" s="857"/>
      <c r="AJ88" s="857"/>
      <c r="AK88" s="854"/>
      <c r="AL88" s="854"/>
      <c r="AM88" s="854"/>
      <c r="AN88" s="854"/>
      <c r="AO88" s="854"/>
      <c r="AP88" s="857">
        <v>6074</v>
      </c>
      <c r="AQ88" s="857"/>
      <c r="AR88" s="857"/>
      <c r="AS88" s="857"/>
      <c r="AT88" s="857"/>
      <c r="AU88" s="857">
        <v>509</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86</v>
      </c>
      <c r="CS102" s="865"/>
      <c r="CT102" s="865"/>
      <c r="CU102" s="865"/>
      <c r="CV102" s="904"/>
      <c r="CW102" s="903">
        <v>8</v>
      </c>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2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352737</v>
      </c>
      <c r="AB110" s="913"/>
      <c r="AC110" s="913"/>
      <c r="AD110" s="913"/>
      <c r="AE110" s="914"/>
      <c r="AF110" s="915">
        <v>371696</v>
      </c>
      <c r="AG110" s="913"/>
      <c r="AH110" s="913"/>
      <c r="AI110" s="913"/>
      <c r="AJ110" s="914"/>
      <c r="AK110" s="915">
        <v>363044</v>
      </c>
      <c r="AL110" s="913"/>
      <c r="AM110" s="913"/>
      <c r="AN110" s="913"/>
      <c r="AO110" s="914"/>
      <c r="AP110" s="916">
        <v>7.7</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2432724</v>
      </c>
      <c r="BR110" s="944"/>
      <c r="BS110" s="944"/>
      <c r="BT110" s="944"/>
      <c r="BU110" s="944"/>
      <c r="BV110" s="944">
        <v>2376458</v>
      </c>
      <c r="BW110" s="944"/>
      <c r="BX110" s="944"/>
      <c r="BY110" s="944"/>
      <c r="BZ110" s="944"/>
      <c r="CA110" s="944">
        <v>2399336</v>
      </c>
      <c r="CB110" s="944"/>
      <c r="CC110" s="944"/>
      <c r="CD110" s="944"/>
      <c r="CE110" s="944"/>
      <c r="CF110" s="957">
        <v>50.7</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2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v>3821</v>
      </c>
      <c r="BR111" s="939"/>
      <c r="BS111" s="939"/>
      <c r="BT111" s="939"/>
      <c r="BU111" s="939"/>
      <c r="BV111" s="939">
        <v>2547</v>
      </c>
      <c r="BW111" s="939"/>
      <c r="BX111" s="939"/>
      <c r="BY111" s="939"/>
      <c r="BZ111" s="939"/>
      <c r="CA111" s="939" t="s">
        <v>121</v>
      </c>
      <c r="CB111" s="939"/>
      <c r="CC111" s="939"/>
      <c r="CD111" s="939"/>
      <c r="CE111" s="939"/>
      <c r="CF111" s="933" t="s">
        <v>121</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2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2872269</v>
      </c>
      <c r="BR112" s="939"/>
      <c r="BS112" s="939"/>
      <c r="BT112" s="939"/>
      <c r="BU112" s="939"/>
      <c r="BV112" s="939">
        <v>2752329</v>
      </c>
      <c r="BW112" s="939"/>
      <c r="BX112" s="939"/>
      <c r="BY112" s="939"/>
      <c r="BZ112" s="939"/>
      <c r="CA112" s="939">
        <v>2518217</v>
      </c>
      <c r="CB112" s="939"/>
      <c r="CC112" s="939"/>
      <c r="CD112" s="939"/>
      <c r="CE112" s="939"/>
      <c r="CF112" s="933">
        <v>53.2</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2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301076</v>
      </c>
      <c r="AB113" s="951"/>
      <c r="AC113" s="951"/>
      <c r="AD113" s="951"/>
      <c r="AE113" s="952"/>
      <c r="AF113" s="953">
        <v>304237</v>
      </c>
      <c r="AG113" s="951"/>
      <c r="AH113" s="951"/>
      <c r="AI113" s="951"/>
      <c r="AJ113" s="952"/>
      <c r="AK113" s="953">
        <v>273834</v>
      </c>
      <c r="AL113" s="951"/>
      <c r="AM113" s="951"/>
      <c r="AN113" s="951"/>
      <c r="AO113" s="952"/>
      <c r="AP113" s="954">
        <v>5.8</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513792</v>
      </c>
      <c r="BR113" s="939"/>
      <c r="BS113" s="939"/>
      <c r="BT113" s="939"/>
      <c r="BU113" s="939"/>
      <c r="BV113" s="939">
        <v>509779</v>
      </c>
      <c r="BW113" s="939"/>
      <c r="BX113" s="939"/>
      <c r="BY113" s="939"/>
      <c r="BZ113" s="939"/>
      <c r="CA113" s="939">
        <v>508898</v>
      </c>
      <c r="CB113" s="939"/>
      <c r="CC113" s="939"/>
      <c r="CD113" s="939"/>
      <c r="CE113" s="939"/>
      <c r="CF113" s="933">
        <v>10.8</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2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24688</v>
      </c>
      <c r="AB114" s="972"/>
      <c r="AC114" s="972"/>
      <c r="AD114" s="972"/>
      <c r="AE114" s="973"/>
      <c r="AF114" s="974">
        <v>27538</v>
      </c>
      <c r="AG114" s="972"/>
      <c r="AH114" s="972"/>
      <c r="AI114" s="972"/>
      <c r="AJ114" s="973"/>
      <c r="AK114" s="974">
        <v>34800</v>
      </c>
      <c r="AL114" s="972"/>
      <c r="AM114" s="972"/>
      <c r="AN114" s="972"/>
      <c r="AO114" s="973"/>
      <c r="AP114" s="975">
        <v>0.7</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341179</v>
      </c>
      <c r="BR114" s="939"/>
      <c r="BS114" s="939"/>
      <c r="BT114" s="939"/>
      <c r="BU114" s="939"/>
      <c r="BV114" s="939">
        <v>251415</v>
      </c>
      <c r="BW114" s="939"/>
      <c r="BX114" s="939"/>
      <c r="BY114" s="939"/>
      <c r="BZ114" s="939"/>
      <c r="CA114" s="939">
        <v>141431</v>
      </c>
      <c r="CB114" s="939"/>
      <c r="CC114" s="939"/>
      <c r="CD114" s="939"/>
      <c r="CE114" s="939"/>
      <c r="CF114" s="933">
        <v>3</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2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1283</v>
      </c>
      <c r="AB115" s="951"/>
      <c r="AC115" s="951"/>
      <c r="AD115" s="951"/>
      <c r="AE115" s="952"/>
      <c r="AF115" s="953">
        <v>1281</v>
      </c>
      <c r="AG115" s="951"/>
      <c r="AH115" s="951"/>
      <c r="AI115" s="951"/>
      <c r="AJ115" s="952"/>
      <c r="AK115" s="953" t="s">
        <v>121</v>
      </c>
      <c r="AL115" s="951"/>
      <c r="AM115" s="951"/>
      <c r="AN115" s="951"/>
      <c r="AO115" s="952"/>
      <c r="AP115" s="954" t="s">
        <v>121</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3821</v>
      </c>
      <c r="DH115" s="972"/>
      <c r="DI115" s="972"/>
      <c r="DJ115" s="972"/>
      <c r="DK115" s="973"/>
      <c r="DL115" s="974">
        <v>2547</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2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2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679784</v>
      </c>
      <c r="AB117" s="992"/>
      <c r="AC117" s="992"/>
      <c r="AD117" s="992"/>
      <c r="AE117" s="993"/>
      <c r="AF117" s="994">
        <v>704752</v>
      </c>
      <c r="AG117" s="992"/>
      <c r="AH117" s="992"/>
      <c r="AI117" s="992"/>
      <c r="AJ117" s="993"/>
      <c r="AK117" s="994">
        <v>671678</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2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2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442</v>
      </c>
      <c r="BP119" s="1018"/>
      <c r="BQ119" s="1012">
        <v>6163785</v>
      </c>
      <c r="BR119" s="1013"/>
      <c r="BS119" s="1013"/>
      <c r="BT119" s="1013"/>
      <c r="BU119" s="1013"/>
      <c r="BV119" s="1013">
        <v>5892528</v>
      </c>
      <c r="BW119" s="1013"/>
      <c r="BX119" s="1013"/>
      <c r="BY119" s="1013"/>
      <c r="BZ119" s="1013"/>
      <c r="CA119" s="1013">
        <v>5567882</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2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2004399</v>
      </c>
      <c r="BR120" s="944"/>
      <c r="BS120" s="944"/>
      <c r="BT120" s="944"/>
      <c r="BU120" s="944"/>
      <c r="BV120" s="944">
        <v>2269802</v>
      </c>
      <c r="BW120" s="944"/>
      <c r="BX120" s="944"/>
      <c r="BY120" s="944"/>
      <c r="BZ120" s="944"/>
      <c r="CA120" s="944">
        <v>2150290</v>
      </c>
      <c r="CB120" s="944"/>
      <c r="CC120" s="944"/>
      <c r="CD120" s="944"/>
      <c r="CE120" s="944"/>
      <c r="CF120" s="957">
        <v>45.4</v>
      </c>
      <c r="CG120" s="958"/>
      <c r="CH120" s="958"/>
      <c r="CI120" s="958"/>
      <c r="CJ120" s="958"/>
      <c r="CK120" s="1019" t="s">
        <v>446</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2854819</v>
      </c>
      <c r="DH120" s="944"/>
      <c r="DI120" s="944"/>
      <c r="DJ120" s="944"/>
      <c r="DK120" s="944"/>
      <c r="DL120" s="944">
        <v>2743300</v>
      </c>
      <c r="DM120" s="944"/>
      <c r="DN120" s="944"/>
      <c r="DO120" s="944"/>
      <c r="DP120" s="944"/>
      <c r="DQ120" s="944">
        <v>2518217</v>
      </c>
      <c r="DR120" s="944"/>
      <c r="DS120" s="944"/>
      <c r="DT120" s="944"/>
      <c r="DU120" s="944"/>
      <c r="DV120" s="945">
        <v>53.2</v>
      </c>
      <c r="DW120" s="945"/>
      <c r="DX120" s="945"/>
      <c r="DY120" s="945"/>
      <c r="DZ120" s="946"/>
    </row>
    <row r="121" spans="1:130" s="224" customFormat="1" ht="26.25" customHeight="1" x14ac:dyDescent="0.2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t="s">
        <v>121</v>
      </c>
      <c r="BR121" s="939"/>
      <c r="BS121" s="939"/>
      <c r="BT121" s="939"/>
      <c r="BU121" s="939"/>
      <c r="BV121" s="939" t="s">
        <v>121</v>
      </c>
      <c r="BW121" s="939"/>
      <c r="BX121" s="939"/>
      <c r="BY121" s="939"/>
      <c r="BZ121" s="939"/>
      <c r="CA121" s="939" t="s">
        <v>121</v>
      </c>
      <c r="CB121" s="939"/>
      <c r="CC121" s="939"/>
      <c r="CD121" s="939"/>
      <c r="CE121" s="939"/>
      <c r="CF121" s="933" t="s">
        <v>121</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t="s">
        <v>121</v>
      </c>
      <c r="DH121" s="939"/>
      <c r="DI121" s="939"/>
      <c r="DJ121" s="939"/>
      <c r="DK121" s="939"/>
      <c r="DL121" s="939" t="s">
        <v>121</v>
      </c>
      <c r="DM121" s="939"/>
      <c r="DN121" s="939"/>
      <c r="DO121" s="939"/>
      <c r="DP121" s="939"/>
      <c r="DQ121" s="939" t="s">
        <v>121</v>
      </c>
      <c r="DR121" s="939"/>
      <c r="DS121" s="939"/>
      <c r="DT121" s="939"/>
      <c r="DU121" s="939"/>
      <c r="DV121" s="940" t="s">
        <v>121</v>
      </c>
      <c r="DW121" s="940"/>
      <c r="DX121" s="940"/>
      <c r="DY121" s="940"/>
      <c r="DZ121" s="941"/>
    </row>
    <row r="122" spans="1:130" s="224" customFormat="1" ht="26.25" customHeight="1" x14ac:dyDescent="0.2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3512584</v>
      </c>
      <c r="BR122" s="1013"/>
      <c r="BS122" s="1013"/>
      <c r="BT122" s="1013"/>
      <c r="BU122" s="1013"/>
      <c r="BV122" s="1013">
        <v>3366686</v>
      </c>
      <c r="BW122" s="1013"/>
      <c r="BX122" s="1013"/>
      <c r="BY122" s="1013"/>
      <c r="BZ122" s="1013"/>
      <c r="CA122" s="1013">
        <v>3316630</v>
      </c>
      <c r="CB122" s="1013"/>
      <c r="CC122" s="1013"/>
      <c r="CD122" s="1013"/>
      <c r="CE122" s="1013"/>
      <c r="CF122" s="1030">
        <v>70.099999999999994</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2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450</v>
      </c>
      <c r="BP123" s="1018"/>
      <c r="BQ123" s="1076">
        <v>5516983</v>
      </c>
      <c r="BR123" s="1077"/>
      <c r="BS123" s="1077"/>
      <c r="BT123" s="1077"/>
      <c r="BU123" s="1077"/>
      <c r="BV123" s="1077">
        <v>5636488</v>
      </c>
      <c r="BW123" s="1077"/>
      <c r="BX123" s="1077"/>
      <c r="BY123" s="1077"/>
      <c r="BZ123" s="1077"/>
      <c r="CA123" s="1077">
        <v>5466920</v>
      </c>
      <c r="CB123" s="1077"/>
      <c r="CC123" s="1077"/>
      <c r="CD123" s="1077"/>
      <c r="CE123" s="1077"/>
      <c r="CF123" s="1014"/>
      <c r="CG123" s="1015"/>
      <c r="CH123" s="1015"/>
      <c r="CI123" s="1015"/>
      <c r="CJ123" s="1016"/>
      <c r="CK123" s="1022"/>
      <c r="CL123" s="1023"/>
      <c r="CM123" s="1023"/>
      <c r="CN123" s="1023"/>
      <c r="CO123" s="1024"/>
      <c r="CP123" s="1032" t="s">
        <v>451</v>
      </c>
      <c r="CQ123" s="1033"/>
      <c r="CR123" s="1033"/>
      <c r="CS123" s="1033"/>
      <c r="CT123" s="1033"/>
      <c r="CU123" s="1033"/>
      <c r="CV123" s="1033"/>
      <c r="CW123" s="1033"/>
      <c r="CX123" s="1033"/>
      <c r="CY123" s="1033"/>
      <c r="CZ123" s="1033"/>
      <c r="DA123" s="1033"/>
      <c r="DB123" s="1033"/>
      <c r="DC123" s="1033"/>
      <c r="DD123" s="1033"/>
      <c r="DE123" s="1033"/>
      <c r="DF123" s="1034"/>
      <c r="DG123" s="971">
        <v>17120</v>
      </c>
      <c r="DH123" s="972"/>
      <c r="DI123" s="972"/>
      <c r="DJ123" s="972"/>
      <c r="DK123" s="973"/>
      <c r="DL123" s="974">
        <v>8715</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3">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13.8</v>
      </c>
      <c r="BR124" s="1040"/>
      <c r="BS124" s="1040"/>
      <c r="BT124" s="1040"/>
      <c r="BU124" s="1040"/>
      <c r="BV124" s="1040">
        <v>5.3</v>
      </c>
      <c r="BW124" s="1040"/>
      <c r="BX124" s="1040"/>
      <c r="BY124" s="1040"/>
      <c r="BZ124" s="1040"/>
      <c r="CA124" s="1040">
        <v>2.1</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v>330</v>
      </c>
      <c r="DH124" s="999"/>
      <c r="DI124" s="999"/>
      <c r="DJ124" s="999"/>
      <c r="DK124" s="1000"/>
      <c r="DL124" s="998">
        <v>314</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2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3">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1283</v>
      </c>
      <c r="AB126" s="972"/>
      <c r="AC126" s="972"/>
      <c r="AD126" s="972"/>
      <c r="AE126" s="973"/>
      <c r="AF126" s="974">
        <v>1281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2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3">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t="s">
        <v>121</v>
      </c>
      <c r="AB128" s="1059"/>
      <c r="AC128" s="1059"/>
      <c r="AD128" s="1059"/>
      <c r="AE128" s="1060"/>
      <c r="AF128" s="1061" t="s">
        <v>121</v>
      </c>
      <c r="AG128" s="1059"/>
      <c r="AH128" s="1059"/>
      <c r="AI128" s="1059"/>
      <c r="AJ128" s="1060"/>
      <c r="AK128" s="1061" t="s">
        <v>121</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2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4883655</v>
      </c>
      <c r="AB129" s="972"/>
      <c r="AC129" s="972"/>
      <c r="AD129" s="972"/>
      <c r="AE129" s="973"/>
      <c r="AF129" s="974">
        <v>4948445</v>
      </c>
      <c r="AG129" s="972"/>
      <c r="AH129" s="972"/>
      <c r="AI129" s="972"/>
      <c r="AJ129" s="973"/>
      <c r="AK129" s="974">
        <v>4901140</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204016</v>
      </c>
      <c r="AB130" s="972"/>
      <c r="AC130" s="972"/>
      <c r="AD130" s="972"/>
      <c r="AE130" s="973"/>
      <c r="AF130" s="974">
        <v>194460</v>
      </c>
      <c r="AG130" s="972"/>
      <c r="AH130" s="972"/>
      <c r="AI130" s="972"/>
      <c r="AJ130" s="973"/>
      <c r="AK130" s="974">
        <v>169140</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10.5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4679639</v>
      </c>
      <c r="AB131" s="999"/>
      <c r="AC131" s="999"/>
      <c r="AD131" s="999"/>
      <c r="AE131" s="1000"/>
      <c r="AF131" s="998">
        <v>4753985</v>
      </c>
      <c r="AG131" s="999"/>
      <c r="AH131" s="999"/>
      <c r="AI131" s="999"/>
      <c r="AJ131" s="1000"/>
      <c r="AK131" s="998">
        <v>4732000</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10.166767139999999</v>
      </c>
      <c r="AB132" s="1110"/>
      <c r="AC132" s="1110"/>
      <c r="AD132" s="1110"/>
      <c r="AE132" s="1111"/>
      <c r="AF132" s="1112">
        <v>10.733984230000001</v>
      </c>
      <c r="AG132" s="1110"/>
      <c r="AH132" s="1110"/>
      <c r="AI132" s="1110"/>
      <c r="AJ132" s="1111"/>
      <c r="AK132" s="1112">
        <v>10.61999155</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9.6</v>
      </c>
      <c r="AB133" s="1093"/>
      <c r="AC133" s="1093"/>
      <c r="AD133" s="1093"/>
      <c r="AE133" s="1094"/>
      <c r="AF133" s="1092">
        <v>10.1</v>
      </c>
      <c r="AG133" s="1093"/>
      <c r="AH133" s="1093"/>
      <c r="AI133" s="1093"/>
      <c r="AJ133" s="1094"/>
      <c r="AK133" s="1092">
        <v>10.5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yWb9xcNkrG1Je2nOD4ToB5bp8uN3oqYs6DCB159iaU6qVby4f9+HTSFQz2ShjFfbfxCk+S4pEg3o67azV+fng==" saltValue="9d7CsgVh4jFDDzBmpyQh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477</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ViouCe0bwIp71KiLaLwnQ7pvDa9Vjt9tAVkI9ewTTCbNP39wGHXVjXns38drL0aOwOMCS6CfHjPZvwZMvhTLlg==" saltValue="EupFOdr7KAlIH09Lo+RB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ugzp0Cyuw9trmrGMfrZL4QkEV1qn55uB01igxP3DtjSW7VEWwjykai0y4A6wAnbxV99gzqbEr/cqtjtoNGdG/w==" saltValue="D+YGU/sTDzpNQNvwGANzw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479</v>
      </c>
      <c r="AL6" s="260"/>
      <c r="AM6" s="260"/>
      <c r="AN6" s="260"/>
    </row>
    <row r="7" spans="1:46" ht="13.5" customHeight="1" x14ac:dyDescent="0.25">
      <c r="A7" s="259"/>
      <c r="AK7" s="262"/>
      <c r="AL7" s="263"/>
      <c r="AM7" s="263"/>
      <c r="AN7" s="264"/>
      <c r="AO7" s="1127" t="s">
        <v>480</v>
      </c>
      <c r="AP7" s="265"/>
      <c r="AQ7" s="266" t="s">
        <v>481</v>
      </c>
      <c r="AR7" s="267"/>
    </row>
    <row r="8" spans="1:46" ht="12.75" x14ac:dyDescent="0.25">
      <c r="A8" s="259"/>
      <c r="AK8" s="268"/>
      <c r="AL8" s="269"/>
      <c r="AM8" s="269"/>
      <c r="AN8" s="270"/>
      <c r="AO8" s="1128"/>
      <c r="AP8" s="271" t="s">
        <v>482</v>
      </c>
      <c r="AQ8" s="272" t="s">
        <v>483</v>
      </c>
      <c r="AR8" s="273" t="s">
        <v>484</v>
      </c>
    </row>
    <row r="9" spans="1:46" ht="12.75" x14ac:dyDescent="0.25">
      <c r="A9" s="259"/>
      <c r="AK9" s="1129" t="s">
        <v>485</v>
      </c>
      <c r="AL9" s="1130"/>
      <c r="AM9" s="1130"/>
      <c r="AN9" s="1131"/>
      <c r="AO9" s="274">
        <v>1524683</v>
      </c>
      <c r="AP9" s="274">
        <v>108480</v>
      </c>
      <c r="AQ9" s="275">
        <v>109056</v>
      </c>
      <c r="AR9" s="276">
        <v>-0.5</v>
      </c>
    </row>
    <row r="10" spans="1:46" ht="13.5" customHeight="1" x14ac:dyDescent="0.25">
      <c r="A10" s="259"/>
      <c r="AK10" s="1129" t="s">
        <v>486</v>
      </c>
      <c r="AL10" s="1130"/>
      <c r="AM10" s="1130"/>
      <c r="AN10" s="1131"/>
      <c r="AO10" s="277">
        <v>313915</v>
      </c>
      <c r="AP10" s="277">
        <v>22335</v>
      </c>
      <c r="AQ10" s="278">
        <v>18467</v>
      </c>
      <c r="AR10" s="279">
        <v>20.9</v>
      </c>
    </row>
    <row r="11" spans="1:46" ht="13.5" customHeight="1" x14ac:dyDescent="0.25">
      <c r="A11" s="259"/>
      <c r="AK11" s="1129" t="s">
        <v>487</v>
      </c>
      <c r="AL11" s="1130"/>
      <c r="AM11" s="1130"/>
      <c r="AN11" s="1131"/>
      <c r="AO11" s="277" t="s">
        <v>488</v>
      </c>
      <c r="AP11" s="277" t="s">
        <v>488</v>
      </c>
      <c r="AQ11" s="278">
        <v>875</v>
      </c>
      <c r="AR11" s="279" t="s">
        <v>488</v>
      </c>
    </row>
    <row r="12" spans="1:46" ht="13.5" customHeight="1" x14ac:dyDescent="0.25">
      <c r="A12" s="259"/>
      <c r="AK12" s="1129" t="s">
        <v>489</v>
      </c>
      <c r="AL12" s="1130"/>
      <c r="AM12" s="1130"/>
      <c r="AN12" s="1131"/>
      <c r="AO12" s="277" t="s">
        <v>488</v>
      </c>
      <c r="AP12" s="277" t="s">
        <v>488</v>
      </c>
      <c r="AQ12" s="278" t="s">
        <v>488</v>
      </c>
      <c r="AR12" s="279" t="s">
        <v>488</v>
      </c>
    </row>
    <row r="13" spans="1:46" ht="13.5" customHeight="1" x14ac:dyDescent="0.25">
      <c r="A13" s="259"/>
      <c r="AK13" s="1129" t="s">
        <v>490</v>
      </c>
      <c r="AL13" s="1130"/>
      <c r="AM13" s="1130"/>
      <c r="AN13" s="1131"/>
      <c r="AO13" s="277">
        <v>67394</v>
      </c>
      <c r="AP13" s="277">
        <v>4795</v>
      </c>
      <c r="AQ13" s="278">
        <v>4658</v>
      </c>
      <c r="AR13" s="279">
        <v>2.9</v>
      </c>
    </row>
    <row r="14" spans="1:46" ht="13.5" customHeight="1" x14ac:dyDescent="0.25">
      <c r="A14" s="259"/>
      <c r="AK14" s="1129" t="s">
        <v>491</v>
      </c>
      <c r="AL14" s="1130"/>
      <c r="AM14" s="1130"/>
      <c r="AN14" s="1131"/>
      <c r="AO14" s="277">
        <v>27631</v>
      </c>
      <c r="AP14" s="277">
        <v>1966</v>
      </c>
      <c r="AQ14" s="278">
        <v>1950</v>
      </c>
      <c r="AR14" s="279">
        <v>0.8</v>
      </c>
    </row>
    <row r="15" spans="1:46" ht="13.5" customHeight="1" x14ac:dyDescent="0.25">
      <c r="A15" s="259"/>
      <c r="AK15" s="1132" t="s">
        <v>492</v>
      </c>
      <c r="AL15" s="1133"/>
      <c r="AM15" s="1133"/>
      <c r="AN15" s="1134"/>
      <c r="AO15" s="277">
        <v>-121477</v>
      </c>
      <c r="AP15" s="277">
        <v>-8643</v>
      </c>
      <c r="AQ15" s="278">
        <v>-7086</v>
      </c>
      <c r="AR15" s="279">
        <v>22</v>
      </c>
    </row>
    <row r="16" spans="1:46" ht="12.75" x14ac:dyDescent="0.25">
      <c r="A16" s="259"/>
      <c r="AK16" s="1132" t="s">
        <v>177</v>
      </c>
      <c r="AL16" s="1133"/>
      <c r="AM16" s="1133"/>
      <c r="AN16" s="1134"/>
      <c r="AO16" s="277">
        <v>1812146</v>
      </c>
      <c r="AP16" s="277">
        <v>128932</v>
      </c>
      <c r="AQ16" s="278">
        <v>127919</v>
      </c>
      <c r="AR16" s="279">
        <v>0.8</v>
      </c>
    </row>
    <row r="17" spans="1:46" ht="12.75" x14ac:dyDescent="0.25">
      <c r="A17" s="259"/>
    </row>
    <row r="18" spans="1:46" ht="12.75" x14ac:dyDescent="0.25">
      <c r="A18" s="259"/>
      <c r="AQ18" s="280"/>
      <c r="AR18" s="280"/>
    </row>
    <row r="19" spans="1:46" ht="12.75" x14ac:dyDescent="0.25">
      <c r="A19" s="259"/>
      <c r="AK19" s="255" t="s">
        <v>493</v>
      </c>
    </row>
    <row r="20" spans="1:46" ht="12.75" x14ac:dyDescent="0.25">
      <c r="A20" s="259"/>
      <c r="AK20" s="281"/>
      <c r="AL20" s="282"/>
      <c r="AM20" s="282"/>
      <c r="AN20" s="283"/>
      <c r="AO20" s="284" t="s">
        <v>494</v>
      </c>
      <c r="AP20" s="285" t="s">
        <v>495</v>
      </c>
      <c r="AQ20" s="286" t="s">
        <v>496</v>
      </c>
      <c r="AR20" s="287"/>
    </row>
    <row r="21" spans="1:46" s="260" customFormat="1" ht="12.75" x14ac:dyDescent="0.25">
      <c r="A21" s="288"/>
      <c r="AK21" s="1135" t="s">
        <v>497</v>
      </c>
      <c r="AL21" s="1136"/>
      <c r="AM21" s="1136"/>
      <c r="AN21" s="1137"/>
      <c r="AO21" s="289">
        <v>11.67</v>
      </c>
      <c r="AP21" s="290">
        <v>10.82</v>
      </c>
      <c r="AQ21" s="291">
        <v>0.85</v>
      </c>
      <c r="AS21" s="292"/>
      <c r="AT21" s="288"/>
    </row>
    <row r="22" spans="1:46" s="260" customFormat="1" ht="12.75" x14ac:dyDescent="0.25">
      <c r="A22" s="288"/>
      <c r="AK22" s="1135" t="s">
        <v>498</v>
      </c>
      <c r="AL22" s="1136"/>
      <c r="AM22" s="1136"/>
      <c r="AN22" s="1137"/>
      <c r="AO22" s="293">
        <v>96.9</v>
      </c>
      <c r="AP22" s="294">
        <v>96.9</v>
      </c>
      <c r="AQ22" s="295">
        <v>0</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2.75" x14ac:dyDescent="0.25">
      <c r="A27" s="300"/>
      <c r="AS27" s="255"/>
      <c r="AT27" s="255"/>
    </row>
    <row r="28" spans="1:46" ht="16.149999999999999" x14ac:dyDescent="0.2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501</v>
      </c>
      <c r="AL29" s="260"/>
      <c r="AM29" s="260"/>
      <c r="AN29" s="260"/>
      <c r="AS29" s="302"/>
    </row>
    <row r="30" spans="1:46" ht="13.5" customHeight="1" x14ac:dyDescent="0.25">
      <c r="A30" s="259"/>
      <c r="AK30" s="262"/>
      <c r="AL30" s="263"/>
      <c r="AM30" s="263"/>
      <c r="AN30" s="264"/>
      <c r="AO30" s="1127" t="s">
        <v>480</v>
      </c>
      <c r="AP30" s="265"/>
      <c r="AQ30" s="266" t="s">
        <v>481</v>
      </c>
      <c r="AR30" s="267"/>
    </row>
    <row r="31" spans="1:46" ht="12.75" x14ac:dyDescent="0.25">
      <c r="A31" s="259"/>
      <c r="AK31" s="268"/>
      <c r="AL31" s="269"/>
      <c r="AM31" s="269"/>
      <c r="AN31" s="270"/>
      <c r="AO31" s="1128"/>
      <c r="AP31" s="271" t="s">
        <v>482</v>
      </c>
      <c r="AQ31" s="272" t="s">
        <v>483</v>
      </c>
      <c r="AR31" s="273" t="s">
        <v>484</v>
      </c>
    </row>
    <row r="32" spans="1:46" ht="27" customHeight="1" x14ac:dyDescent="0.25">
      <c r="A32" s="259"/>
      <c r="AK32" s="1143" t="s">
        <v>502</v>
      </c>
      <c r="AL32" s="1144"/>
      <c r="AM32" s="1144"/>
      <c r="AN32" s="1145"/>
      <c r="AO32" s="303">
        <v>363044</v>
      </c>
      <c r="AP32" s="303">
        <v>25830</v>
      </c>
      <c r="AQ32" s="304">
        <v>61308</v>
      </c>
      <c r="AR32" s="305">
        <v>-57.9</v>
      </c>
    </row>
    <row r="33" spans="1:46" ht="13.5" customHeight="1" x14ac:dyDescent="0.25">
      <c r="A33" s="259"/>
      <c r="AK33" s="1143" t="s">
        <v>503</v>
      </c>
      <c r="AL33" s="1144"/>
      <c r="AM33" s="1144"/>
      <c r="AN33" s="1145"/>
      <c r="AO33" s="303" t="s">
        <v>488</v>
      </c>
      <c r="AP33" s="303" t="s">
        <v>488</v>
      </c>
      <c r="AQ33" s="304" t="s">
        <v>488</v>
      </c>
      <c r="AR33" s="305" t="s">
        <v>488</v>
      </c>
    </row>
    <row r="34" spans="1:46" ht="27" customHeight="1" x14ac:dyDescent="0.25">
      <c r="A34" s="259"/>
      <c r="AK34" s="1143" t="s">
        <v>504</v>
      </c>
      <c r="AL34" s="1144"/>
      <c r="AM34" s="1144"/>
      <c r="AN34" s="1145"/>
      <c r="AO34" s="303" t="s">
        <v>488</v>
      </c>
      <c r="AP34" s="303" t="s">
        <v>488</v>
      </c>
      <c r="AQ34" s="304" t="s">
        <v>488</v>
      </c>
      <c r="AR34" s="305" t="s">
        <v>488</v>
      </c>
    </row>
    <row r="35" spans="1:46" ht="27" customHeight="1" x14ac:dyDescent="0.25">
      <c r="A35" s="259"/>
      <c r="AK35" s="1143" t="s">
        <v>505</v>
      </c>
      <c r="AL35" s="1144"/>
      <c r="AM35" s="1144"/>
      <c r="AN35" s="1145"/>
      <c r="AO35" s="303">
        <v>273834</v>
      </c>
      <c r="AP35" s="303">
        <v>19483</v>
      </c>
      <c r="AQ35" s="304">
        <v>22520</v>
      </c>
      <c r="AR35" s="305">
        <v>-13.5</v>
      </c>
    </row>
    <row r="36" spans="1:46" ht="27" customHeight="1" x14ac:dyDescent="0.25">
      <c r="A36" s="259"/>
      <c r="AK36" s="1143" t="s">
        <v>506</v>
      </c>
      <c r="AL36" s="1144"/>
      <c r="AM36" s="1144"/>
      <c r="AN36" s="1145"/>
      <c r="AO36" s="303">
        <v>34800</v>
      </c>
      <c r="AP36" s="303">
        <v>2476</v>
      </c>
      <c r="AQ36" s="304">
        <v>5045</v>
      </c>
      <c r="AR36" s="305">
        <v>-50.9</v>
      </c>
    </row>
    <row r="37" spans="1:46" ht="13.5" customHeight="1" x14ac:dyDescent="0.25">
      <c r="A37" s="259"/>
      <c r="AK37" s="1143" t="s">
        <v>507</v>
      </c>
      <c r="AL37" s="1144"/>
      <c r="AM37" s="1144"/>
      <c r="AN37" s="1145"/>
      <c r="AO37" s="303" t="s">
        <v>488</v>
      </c>
      <c r="AP37" s="303" t="s">
        <v>488</v>
      </c>
      <c r="AQ37" s="304">
        <v>526</v>
      </c>
      <c r="AR37" s="305" t="s">
        <v>488</v>
      </c>
    </row>
    <row r="38" spans="1:46" ht="27" customHeight="1" x14ac:dyDescent="0.25">
      <c r="A38" s="259"/>
      <c r="AK38" s="1146" t="s">
        <v>508</v>
      </c>
      <c r="AL38" s="1147"/>
      <c r="AM38" s="1147"/>
      <c r="AN38" s="1148"/>
      <c r="AO38" s="306" t="s">
        <v>488</v>
      </c>
      <c r="AP38" s="306" t="s">
        <v>488</v>
      </c>
      <c r="AQ38" s="307">
        <v>11</v>
      </c>
      <c r="AR38" s="295" t="s">
        <v>488</v>
      </c>
      <c r="AS38" s="302"/>
    </row>
    <row r="39" spans="1:46" ht="12.75" x14ac:dyDescent="0.25">
      <c r="A39" s="259"/>
      <c r="AK39" s="1146" t="s">
        <v>509</v>
      </c>
      <c r="AL39" s="1147"/>
      <c r="AM39" s="1147"/>
      <c r="AN39" s="1148"/>
      <c r="AO39" s="303" t="s">
        <v>488</v>
      </c>
      <c r="AP39" s="303" t="s">
        <v>488</v>
      </c>
      <c r="AQ39" s="304">
        <v>-1559</v>
      </c>
      <c r="AR39" s="305" t="s">
        <v>488</v>
      </c>
      <c r="AS39" s="302"/>
    </row>
    <row r="40" spans="1:46" ht="27" customHeight="1" x14ac:dyDescent="0.25">
      <c r="A40" s="259"/>
      <c r="AK40" s="1143" t="s">
        <v>510</v>
      </c>
      <c r="AL40" s="1144"/>
      <c r="AM40" s="1144"/>
      <c r="AN40" s="1145"/>
      <c r="AO40" s="303">
        <v>-169140</v>
      </c>
      <c r="AP40" s="303">
        <v>-12034</v>
      </c>
      <c r="AQ40" s="304">
        <v>-58872</v>
      </c>
      <c r="AR40" s="305">
        <v>-79.599999999999994</v>
      </c>
      <c r="AS40" s="302"/>
    </row>
    <row r="41" spans="1:46" ht="12.75" x14ac:dyDescent="0.25">
      <c r="A41" s="259"/>
      <c r="AK41" s="1149" t="s">
        <v>287</v>
      </c>
      <c r="AL41" s="1150"/>
      <c r="AM41" s="1150"/>
      <c r="AN41" s="1151"/>
      <c r="AO41" s="303">
        <v>502538</v>
      </c>
      <c r="AP41" s="303">
        <v>35755</v>
      </c>
      <c r="AQ41" s="304">
        <v>28979</v>
      </c>
      <c r="AR41" s="305">
        <v>23.4</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511</v>
      </c>
    </row>
    <row r="48" spans="1:46" ht="12.75" x14ac:dyDescent="0.25">
      <c r="A48" s="259"/>
      <c r="AK48" s="313" t="s">
        <v>512</v>
      </c>
      <c r="AL48" s="313"/>
      <c r="AM48" s="313"/>
      <c r="AN48" s="313"/>
      <c r="AO48" s="313"/>
      <c r="AP48" s="313"/>
      <c r="AQ48" s="314"/>
      <c r="AR48" s="313"/>
    </row>
    <row r="49" spans="1:44" ht="13.5" customHeight="1" x14ac:dyDescent="0.25">
      <c r="A49" s="259"/>
      <c r="AK49" s="315"/>
      <c r="AL49" s="316"/>
      <c r="AM49" s="1138" t="s">
        <v>480</v>
      </c>
      <c r="AN49" s="1140" t="s">
        <v>513</v>
      </c>
      <c r="AO49" s="1141"/>
      <c r="AP49" s="1141"/>
      <c r="AQ49" s="1141"/>
      <c r="AR49" s="1142"/>
    </row>
    <row r="50" spans="1:44" ht="12.75" x14ac:dyDescent="0.25">
      <c r="A50" s="259"/>
      <c r="AK50" s="317"/>
      <c r="AL50" s="318"/>
      <c r="AM50" s="1139"/>
      <c r="AN50" s="319" t="s">
        <v>514</v>
      </c>
      <c r="AO50" s="320" t="s">
        <v>515</v>
      </c>
      <c r="AP50" s="321" t="s">
        <v>516</v>
      </c>
      <c r="AQ50" s="322" t="s">
        <v>517</v>
      </c>
      <c r="AR50" s="323" t="s">
        <v>518</v>
      </c>
    </row>
    <row r="51" spans="1:44" ht="12.75" x14ac:dyDescent="0.25">
      <c r="A51" s="259"/>
      <c r="AK51" s="315" t="s">
        <v>519</v>
      </c>
      <c r="AL51" s="316"/>
      <c r="AM51" s="324">
        <v>324701</v>
      </c>
      <c r="AN51" s="325">
        <v>22649</v>
      </c>
      <c r="AO51" s="326">
        <v>-15.7</v>
      </c>
      <c r="AP51" s="327">
        <v>93492</v>
      </c>
      <c r="AQ51" s="328">
        <v>-13.6</v>
      </c>
      <c r="AR51" s="329">
        <v>-2.1</v>
      </c>
    </row>
    <row r="52" spans="1:44" ht="12.75" x14ac:dyDescent="0.25">
      <c r="A52" s="259"/>
      <c r="AK52" s="330"/>
      <c r="AL52" s="331" t="s">
        <v>520</v>
      </c>
      <c r="AM52" s="332">
        <v>181119</v>
      </c>
      <c r="AN52" s="333">
        <v>12634</v>
      </c>
      <c r="AO52" s="334">
        <v>-35.4</v>
      </c>
      <c r="AP52" s="335">
        <v>53316</v>
      </c>
      <c r="AQ52" s="336">
        <v>6</v>
      </c>
      <c r="AR52" s="337">
        <v>-41.4</v>
      </c>
    </row>
    <row r="53" spans="1:44" ht="12.75" x14ac:dyDescent="0.25">
      <c r="A53" s="259"/>
      <c r="AK53" s="315" t="s">
        <v>521</v>
      </c>
      <c r="AL53" s="316"/>
      <c r="AM53" s="324">
        <v>767609</v>
      </c>
      <c r="AN53" s="325">
        <v>54160</v>
      </c>
      <c r="AO53" s="326">
        <v>139.1</v>
      </c>
      <c r="AP53" s="327">
        <v>94796</v>
      </c>
      <c r="AQ53" s="328">
        <v>1.4</v>
      </c>
      <c r="AR53" s="329">
        <v>137.69999999999999</v>
      </c>
    </row>
    <row r="54" spans="1:44" ht="12.75" x14ac:dyDescent="0.25">
      <c r="A54" s="259"/>
      <c r="AK54" s="330"/>
      <c r="AL54" s="331" t="s">
        <v>520</v>
      </c>
      <c r="AM54" s="332">
        <v>314767</v>
      </c>
      <c r="AN54" s="333">
        <v>22209</v>
      </c>
      <c r="AO54" s="334">
        <v>75.8</v>
      </c>
      <c r="AP54" s="335">
        <v>55781</v>
      </c>
      <c r="AQ54" s="336">
        <v>4.5999999999999996</v>
      </c>
      <c r="AR54" s="337">
        <v>71.2</v>
      </c>
    </row>
    <row r="55" spans="1:44" ht="12.75" x14ac:dyDescent="0.25">
      <c r="A55" s="259"/>
      <c r="AK55" s="315" t="s">
        <v>522</v>
      </c>
      <c r="AL55" s="316"/>
      <c r="AM55" s="324">
        <v>1392964</v>
      </c>
      <c r="AN55" s="325">
        <v>98687</v>
      </c>
      <c r="AO55" s="326">
        <v>82.2</v>
      </c>
      <c r="AP55" s="327">
        <v>85942</v>
      </c>
      <c r="AQ55" s="328">
        <v>-9.3000000000000007</v>
      </c>
      <c r="AR55" s="329">
        <v>91.5</v>
      </c>
    </row>
    <row r="56" spans="1:44" ht="12.75" x14ac:dyDescent="0.25">
      <c r="A56" s="259"/>
      <c r="AK56" s="330"/>
      <c r="AL56" s="331" t="s">
        <v>520</v>
      </c>
      <c r="AM56" s="332">
        <v>538128</v>
      </c>
      <c r="AN56" s="333">
        <v>38125</v>
      </c>
      <c r="AO56" s="334">
        <v>71.7</v>
      </c>
      <c r="AP56" s="335">
        <v>48630</v>
      </c>
      <c r="AQ56" s="336">
        <v>-12.8</v>
      </c>
      <c r="AR56" s="337">
        <v>84.5</v>
      </c>
    </row>
    <row r="57" spans="1:44" ht="12.75" x14ac:dyDescent="0.25">
      <c r="A57" s="259"/>
      <c r="AK57" s="315" t="s">
        <v>523</v>
      </c>
      <c r="AL57" s="316"/>
      <c r="AM57" s="324">
        <v>781310</v>
      </c>
      <c r="AN57" s="325">
        <v>55298</v>
      </c>
      <c r="AO57" s="326">
        <v>-44</v>
      </c>
      <c r="AP57" s="327">
        <v>95007</v>
      </c>
      <c r="AQ57" s="328">
        <v>10.5</v>
      </c>
      <c r="AR57" s="329">
        <v>-54.5</v>
      </c>
    </row>
    <row r="58" spans="1:44" ht="12.75" x14ac:dyDescent="0.25">
      <c r="A58" s="259"/>
      <c r="AK58" s="330"/>
      <c r="AL58" s="331" t="s">
        <v>520</v>
      </c>
      <c r="AM58" s="332">
        <v>609517</v>
      </c>
      <c r="AN58" s="333">
        <v>43139</v>
      </c>
      <c r="AO58" s="334">
        <v>13.2</v>
      </c>
      <c r="AP58" s="335">
        <v>48509</v>
      </c>
      <c r="AQ58" s="336">
        <v>-0.2</v>
      </c>
      <c r="AR58" s="337">
        <v>13.4</v>
      </c>
    </row>
    <row r="59" spans="1:44" ht="12.75" x14ac:dyDescent="0.25">
      <c r="A59" s="259"/>
      <c r="AK59" s="315" t="s">
        <v>524</v>
      </c>
      <c r="AL59" s="316"/>
      <c r="AM59" s="324">
        <v>876002</v>
      </c>
      <c r="AN59" s="325">
        <v>62327</v>
      </c>
      <c r="AO59" s="326">
        <v>12.7</v>
      </c>
      <c r="AP59" s="327">
        <v>98176</v>
      </c>
      <c r="AQ59" s="328">
        <v>3.3</v>
      </c>
      <c r="AR59" s="329">
        <v>9.4</v>
      </c>
    </row>
    <row r="60" spans="1:44" ht="12.75" x14ac:dyDescent="0.25">
      <c r="A60" s="259"/>
      <c r="AK60" s="330"/>
      <c r="AL60" s="331" t="s">
        <v>520</v>
      </c>
      <c r="AM60" s="332">
        <v>596819</v>
      </c>
      <c r="AN60" s="333">
        <v>42463</v>
      </c>
      <c r="AO60" s="334">
        <v>-1.6</v>
      </c>
      <c r="AP60" s="335">
        <v>58489</v>
      </c>
      <c r="AQ60" s="336">
        <v>20.6</v>
      </c>
      <c r="AR60" s="337">
        <v>-22.2</v>
      </c>
    </row>
    <row r="61" spans="1:44" ht="12.75" x14ac:dyDescent="0.25">
      <c r="A61" s="259"/>
      <c r="AK61" s="315" t="s">
        <v>525</v>
      </c>
      <c r="AL61" s="338"/>
      <c r="AM61" s="324">
        <v>828517</v>
      </c>
      <c r="AN61" s="325">
        <v>58624</v>
      </c>
      <c r="AO61" s="326">
        <v>34.9</v>
      </c>
      <c r="AP61" s="327">
        <v>93483</v>
      </c>
      <c r="AQ61" s="339">
        <v>-1.5</v>
      </c>
      <c r="AR61" s="329">
        <v>36.4</v>
      </c>
    </row>
    <row r="62" spans="1:44" ht="12.75" x14ac:dyDescent="0.25">
      <c r="A62" s="259"/>
      <c r="AK62" s="330"/>
      <c r="AL62" s="331" t="s">
        <v>520</v>
      </c>
      <c r="AM62" s="332">
        <v>448070</v>
      </c>
      <c r="AN62" s="333">
        <v>31714</v>
      </c>
      <c r="AO62" s="334">
        <v>24.7</v>
      </c>
      <c r="AP62" s="335">
        <v>52945</v>
      </c>
      <c r="AQ62" s="336">
        <v>3.6</v>
      </c>
      <c r="AR62" s="337">
        <v>21.1</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sheetData>
  <sheetProtection algorithmName="SHA-512" hashValue="7rOjPR9NMJNKILzBtj28Gk7WZEopoVJNiapaKBeSbg0n+nFAcn6SMNeeasa937KlZqUGg3aw+dugGHp2MSRMtQ==" saltValue="rTjX8XfY57KsC6lMbVJ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477</v>
      </c>
    </row>
    <row r="121" spans="125:125" ht="13.5" hidden="1" customHeight="1" x14ac:dyDescent="0.25">
      <c r="DU121" s="253"/>
    </row>
  </sheetData>
  <sheetProtection algorithmName="SHA-512" hashValue="aenwISSHjbAWg2mNAjC+cRP+S8pr1HOsvG9drpfH0tHxTeFlZ9zOsdLLE9YNbvGCS41GeUF90y/MUKxaG2tVQA==" saltValue="8WvSeEY5PeD8dbW8YZNb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477</v>
      </c>
    </row>
  </sheetData>
  <sheetProtection algorithmName="SHA-512" hashValue="yVEqlkLFnCIhoaawEpAcXutBRSPlSAAhdhchBr4H2cBgvbQbgeJHYuD34+FrQIT5/48H2tmjQdNEU9S6bzvv9g==" saltValue="NZ0JGZXSiZQWIYE9NWXW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52" t="s">
        <v>3</v>
      </c>
      <c r="D47" s="1152"/>
      <c r="E47" s="1153"/>
      <c r="F47" s="11">
        <v>9.92</v>
      </c>
      <c r="G47" s="12">
        <v>10.69</v>
      </c>
      <c r="H47" s="12">
        <v>12.65</v>
      </c>
      <c r="I47" s="12">
        <v>13.32</v>
      </c>
      <c r="J47" s="13">
        <v>11.88</v>
      </c>
    </row>
    <row r="48" spans="2:10" ht="57.75" customHeight="1" x14ac:dyDescent="0.25">
      <c r="B48" s="14"/>
      <c r="C48" s="1154" t="s">
        <v>4</v>
      </c>
      <c r="D48" s="1154"/>
      <c r="E48" s="1155"/>
      <c r="F48" s="15">
        <v>12.75</v>
      </c>
      <c r="G48" s="16">
        <v>8.93</v>
      </c>
      <c r="H48" s="16">
        <v>13.71</v>
      </c>
      <c r="I48" s="16">
        <v>11.19</v>
      </c>
      <c r="J48" s="17">
        <v>10.5</v>
      </c>
    </row>
    <row r="49" spans="2:10" ht="57.75" customHeight="1" thickBot="1" x14ac:dyDescent="0.3">
      <c r="B49" s="18"/>
      <c r="C49" s="1156" t="s">
        <v>5</v>
      </c>
      <c r="D49" s="1156"/>
      <c r="E49" s="1157"/>
      <c r="F49" s="19">
        <v>3.57</v>
      </c>
      <c r="G49" s="20" t="s">
        <v>532</v>
      </c>
      <c r="H49" s="20">
        <v>6.91</v>
      </c>
      <c r="I49" s="20" t="s">
        <v>533</v>
      </c>
      <c r="J49" s="21" t="s">
        <v>534</v>
      </c>
    </row>
    <row r="50" spans="2:10" ht="12.75" x14ac:dyDescent="0.25"/>
  </sheetData>
  <sheetProtection algorithmName="SHA-512" hashValue="pJbo/hvMQUPSCXWPV3e0b2MiTZf/Sc73ppIfz2BK3X61sv+8V0+znUZ85KxUMONLXmSCOe619ACDf27rx90NWQ==" saltValue="m2gAa1LrFKTEb7F/EtYk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created xsi:type="dcterms:W3CDTF">2025-03-18T00:51:03Z</dcterms:created>
  <dcterms:modified xsi:type="dcterms:W3CDTF">2025-10-02T09:23:40Z</dcterms:modified>
</cp:coreProperties>
</file>