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F487F1C9-6634-41FC-B14E-45D31C24DE1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内訳書" sheetId="2" r:id="rId1"/>
  </sheets>
  <definedNames>
    <definedName name="_xlnm.Print_Area" localSheetId="0">内訳書!$A$1:$J$646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4" i="2" l="1"/>
  <c r="G633" i="2"/>
  <c r="G632" i="2"/>
  <c r="G631" i="2"/>
  <c r="G630" i="2"/>
  <c r="G629" i="2"/>
  <c r="G628" i="2"/>
  <c r="G627" i="2"/>
  <c r="G626" i="2"/>
  <c r="G625" i="2"/>
  <c r="G624" i="2"/>
  <c r="G623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1" i="2"/>
  <c r="G100" i="2"/>
  <c r="G99" i="2"/>
  <c r="G98" i="2"/>
  <c r="G97" i="2"/>
  <c r="G96" i="2"/>
  <c r="G95" i="2"/>
  <c r="G94" i="2"/>
  <c r="G93" i="2"/>
  <c r="G92" i="2"/>
  <c r="G91" i="2"/>
  <c r="G90" i="2"/>
  <c r="G82" i="2"/>
  <c r="G81" i="2"/>
  <c r="G80" i="2"/>
  <c r="G79" i="2"/>
  <c r="G78" i="2"/>
  <c r="G77" i="2"/>
  <c r="G76" i="2"/>
  <c r="G75" i="2"/>
  <c r="G74" i="2"/>
  <c r="G73" i="2"/>
  <c r="G72" i="2"/>
  <c r="G71" i="2"/>
  <c r="G62" i="2"/>
  <c r="G61" i="2"/>
  <c r="G60" i="2"/>
  <c r="G59" i="2"/>
  <c r="G58" i="2"/>
  <c r="G57" i="2"/>
  <c r="G56" i="2"/>
  <c r="G55" i="2"/>
  <c r="G54" i="2"/>
  <c r="G53" i="2"/>
  <c r="G52" i="2"/>
  <c r="G51" i="2"/>
  <c r="G43" i="2"/>
  <c r="G42" i="2"/>
  <c r="G41" i="2"/>
  <c r="G40" i="2"/>
  <c r="H40" i="2" s="1"/>
  <c r="G39" i="2"/>
  <c r="G38" i="2"/>
  <c r="G37" i="2"/>
  <c r="G36" i="2"/>
  <c r="G35" i="2"/>
  <c r="G34" i="2"/>
  <c r="G33" i="2"/>
  <c r="G32" i="2"/>
  <c r="G24" i="2"/>
  <c r="G23" i="2"/>
  <c r="G22" i="2"/>
  <c r="G14" i="2"/>
  <c r="G15" i="2"/>
  <c r="G16" i="2"/>
  <c r="G17" i="2"/>
  <c r="G18" i="2"/>
  <c r="G19" i="2"/>
  <c r="G20" i="2"/>
  <c r="G21" i="2"/>
  <c r="G13" i="2"/>
  <c r="A624" i="2" l="1"/>
  <c r="A625" i="2"/>
  <c r="A626" i="2"/>
  <c r="A627" i="2"/>
  <c r="A628" i="2"/>
  <c r="A629" i="2"/>
  <c r="A630" i="2"/>
  <c r="A631" i="2"/>
  <c r="A632" i="2"/>
  <c r="A633" i="2"/>
  <c r="A634" i="2"/>
  <c r="A623" i="2"/>
  <c r="A605" i="2"/>
  <c r="A606" i="2"/>
  <c r="A607" i="2"/>
  <c r="A608" i="2"/>
  <c r="A609" i="2"/>
  <c r="A610" i="2"/>
  <c r="A611" i="2"/>
  <c r="A612" i="2"/>
  <c r="A613" i="2"/>
  <c r="A614" i="2"/>
  <c r="A615" i="2"/>
  <c r="A604" i="2"/>
  <c r="A586" i="2"/>
  <c r="A587" i="2"/>
  <c r="A588" i="2"/>
  <c r="A589" i="2"/>
  <c r="A590" i="2"/>
  <c r="A591" i="2"/>
  <c r="A592" i="2"/>
  <c r="A593" i="2"/>
  <c r="A594" i="2"/>
  <c r="A595" i="2"/>
  <c r="A596" i="2"/>
  <c r="A585" i="2"/>
  <c r="A567" i="2"/>
  <c r="A568" i="2"/>
  <c r="A569" i="2"/>
  <c r="A570" i="2"/>
  <c r="A571" i="2"/>
  <c r="A572" i="2"/>
  <c r="A573" i="2"/>
  <c r="A574" i="2"/>
  <c r="A575" i="2"/>
  <c r="A576" i="2"/>
  <c r="A577" i="2"/>
  <c r="A566" i="2"/>
  <c r="A549" i="2"/>
  <c r="A550" i="2"/>
  <c r="A551" i="2"/>
  <c r="A552" i="2"/>
  <c r="A553" i="2"/>
  <c r="A554" i="2"/>
  <c r="A555" i="2"/>
  <c r="A556" i="2"/>
  <c r="A557" i="2"/>
  <c r="A558" i="2"/>
  <c r="A548" i="2"/>
  <c r="A547" i="2"/>
  <c r="A518" i="2"/>
  <c r="A519" i="2"/>
  <c r="A520" i="2"/>
  <c r="A521" i="2"/>
  <c r="A522" i="2"/>
  <c r="A523" i="2"/>
  <c r="A524" i="2"/>
  <c r="A525" i="2"/>
  <c r="A526" i="2"/>
  <c r="A527" i="2"/>
  <c r="A528" i="2"/>
  <c r="A517" i="2"/>
  <c r="A499" i="2"/>
  <c r="A500" i="2"/>
  <c r="A501" i="2"/>
  <c r="A502" i="2"/>
  <c r="A503" i="2"/>
  <c r="A504" i="2"/>
  <c r="A505" i="2"/>
  <c r="A506" i="2"/>
  <c r="A507" i="2"/>
  <c r="A508" i="2"/>
  <c r="A509" i="2"/>
  <c r="A498" i="2"/>
  <c r="A480" i="2"/>
  <c r="A481" i="2"/>
  <c r="A482" i="2"/>
  <c r="A483" i="2"/>
  <c r="A484" i="2"/>
  <c r="A485" i="2"/>
  <c r="A486" i="2"/>
  <c r="A487" i="2"/>
  <c r="A488" i="2"/>
  <c r="A489" i="2"/>
  <c r="A490" i="2"/>
  <c r="A479" i="2"/>
  <c r="A450" i="2"/>
  <c r="A451" i="2"/>
  <c r="A452" i="2"/>
  <c r="A453" i="2"/>
  <c r="A454" i="2"/>
  <c r="A455" i="2"/>
  <c r="A456" i="2"/>
  <c r="A457" i="2"/>
  <c r="A458" i="2"/>
  <c r="A459" i="2"/>
  <c r="A460" i="2"/>
  <c r="A449" i="2"/>
  <c r="A431" i="2"/>
  <c r="A432" i="2"/>
  <c r="A433" i="2"/>
  <c r="A434" i="2"/>
  <c r="A435" i="2"/>
  <c r="A436" i="2"/>
  <c r="A437" i="2"/>
  <c r="A438" i="2"/>
  <c r="A439" i="2"/>
  <c r="A440" i="2"/>
  <c r="A441" i="2"/>
  <c r="A430" i="2"/>
  <c r="A412" i="2"/>
  <c r="A413" i="2"/>
  <c r="A414" i="2"/>
  <c r="A415" i="2"/>
  <c r="A416" i="2"/>
  <c r="A417" i="2"/>
  <c r="A418" i="2"/>
  <c r="A419" i="2"/>
  <c r="A420" i="2"/>
  <c r="A421" i="2"/>
  <c r="A422" i="2"/>
  <c r="A411" i="2"/>
  <c r="A382" i="2"/>
  <c r="A383" i="2"/>
  <c r="A384" i="2"/>
  <c r="A385" i="2"/>
  <c r="A386" i="2"/>
  <c r="A387" i="2"/>
  <c r="A388" i="2"/>
  <c r="A389" i="2"/>
  <c r="A390" i="2"/>
  <c r="A391" i="2"/>
  <c r="A392" i="2"/>
  <c r="A381" i="2"/>
  <c r="A363" i="2"/>
  <c r="A364" i="2"/>
  <c r="A365" i="2"/>
  <c r="A366" i="2"/>
  <c r="A367" i="2"/>
  <c r="A368" i="2"/>
  <c r="A369" i="2"/>
  <c r="A370" i="2"/>
  <c r="A371" i="2"/>
  <c r="A372" i="2"/>
  <c r="A373" i="2"/>
  <c r="A362" i="2"/>
  <c r="A344" i="2"/>
  <c r="A345" i="2"/>
  <c r="A346" i="2"/>
  <c r="A347" i="2"/>
  <c r="A348" i="2"/>
  <c r="A349" i="2"/>
  <c r="A350" i="2"/>
  <c r="A351" i="2"/>
  <c r="A352" i="2"/>
  <c r="A353" i="2"/>
  <c r="A354" i="2"/>
  <c r="A343" i="2"/>
  <c r="A314" i="2"/>
  <c r="A315" i="2"/>
  <c r="A316" i="2"/>
  <c r="A317" i="2"/>
  <c r="A318" i="2"/>
  <c r="A319" i="2"/>
  <c r="A320" i="2"/>
  <c r="A321" i="2"/>
  <c r="A322" i="2"/>
  <c r="A323" i="2"/>
  <c r="A324" i="2"/>
  <c r="A313" i="2"/>
  <c r="A295" i="2"/>
  <c r="A296" i="2"/>
  <c r="A297" i="2"/>
  <c r="A298" i="2"/>
  <c r="A299" i="2"/>
  <c r="A300" i="2"/>
  <c r="A301" i="2"/>
  <c r="A302" i="2"/>
  <c r="A303" i="2"/>
  <c r="A304" i="2"/>
  <c r="A305" i="2"/>
  <c r="A294" i="2"/>
  <c r="A276" i="2"/>
  <c r="A277" i="2"/>
  <c r="A278" i="2"/>
  <c r="A279" i="2"/>
  <c r="A280" i="2"/>
  <c r="A281" i="2"/>
  <c r="A282" i="2"/>
  <c r="A283" i="2"/>
  <c r="A284" i="2"/>
  <c r="A285" i="2"/>
  <c r="A286" i="2"/>
  <c r="A275" i="2"/>
  <c r="A246" i="2"/>
  <c r="A247" i="2"/>
  <c r="A248" i="2"/>
  <c r="A249" i="2"/>
  <c r="A250" i="2"/>
  <c r="A251" i="2"/>
  <c r="A252" i="2"/>
  <c r="A253" i="2"/>
  <c r="A254" i="2"/>
  <c r="A255" i="2"/>
  <c r="A256" i="2"/>
  <c r="A245" i="2"/>
  <c r="A227" i="2"/>
  <c r="A228" i="2"/>
  <c r="A229" i="2"/>
  <c r="A230" i="2"/>
  <c r="A231" i="2"/>
  <c r="A232" i="2"/>
  <c r="A233" i="2"/>
  <c r="A234" i="2"/>
  <c r="A235" i="2"/>
  <c r="A236" i="2"/>
  <c r="A237" i="2"/>
  <c r="A226" i="2"/>
  <c r="A208" i="2"/>
  <c r="A209" i="2"/>
  <c r="A210" i="2"/>
  <c r="A211" i="2"/>
  <c r="A212" i="2"/>
  <c r="A213" i="2"/>
  <c r="A214" i="2"/>
  <c r="A215" i="2"/>
  <c r="A216" i="2"/>
  <c r="A217" i="2"/>
  <c r="A218" i="2"/>
  <c r="A207" i="2"/>
  <c r="A178" i="2"/>
  <c r="A179" i="2"/>
  <c r="A180" i="2"/>
  <c r="A181" i="2"/>
  <c r="A182" i="2"/>
  <c r="A183" i="2"/>
  <c r="A184" i="2"/>
  <c r="A185" i="2"/>
  <c r="A186" i="2"/>
  <c r="A187" i="2"/>
  <c r="A188" i="2"/>
  <c r="A177" i="2"/>
  <c r="A159" i="2"/>
  <c r="A160" i="2"/>
  <c r="A161" i="2"/>
  <c r="A162" i="2"/>
  <c r="A163" i="2"/>
  <c r="A164" i="2"/>
  <c r="A165" i="2"/>
  <c r="A166" i="2"/>
  <c r="A167" i="2"/>
  <c r="A168" i="2"/>
  <c r="A169" i="2"/>
  <c r="A158" i="2"/>
  <c r="A140" i="2"/>
  <c r="A141" i="2"/>
  <c r="A142" i="2"/>
  <c r="A143" i="2"/>
  <c r="A144" i="2"/>
  <c r="A145" i="2"/>
  <c r="A146" i="2"/>
  <c r="A147" i="2"/>
  <c r="A148" i="2"/>
  <c r="A149" i="2"/>
  <c r="A150" i="2"/>
  <c r="A139" i="2"/>
  <c r="A120" i="2"/>
  <c r="A110" i="2"/>
  <c r="A111" i="2"/>
  <c r="A112" i="2"/>
  <c r="A113" i="2"/>
  <c r="A114" i="2"/>
  <c r="A115" i="2"/>
  <c r="A116" i="2"/>
  <c r="A117" i="2"/>
  <c r="A118" i="2"/>
  <c r="A119" i="2"/>
  <c r="A109" i="2"/>
  <c r="A91" i="2"/>
  <c r="A92" i="2"/>
  <c r="A93" i="2"/>
  <c r="A94" i="2"/>
  <c r="A95" i="2"/>
  <c r="A96" i="2"/>
  <c r="A97" i="2"/>
  <c r="A98" i="2"/>
  <c r="A99" i="2"/>
  <c r="A100" i="2"/>
  <c r="A101" i="2"/>
  <c r="A90" i="2"/>
  <c r="A72" i="2"/>
  <c r="A73" i="2"/>
  <c r="A74" i="2"/>
  <c r="A75" i="2"/>
  <c r="A76" i="2"/>
  <c r="A77" i="2"/>
  <c r="A78" i="2"/>
  <c r="A79" i="2"/>
  <c r="A80" i="2"/>
  <c r="A81" i="2"/>
  <c r="A82" i="2"/>
  <c r="A71" i="2"/>
  <c r="A52" i="2"/>
  <c r="A53" i="2"/>
  <c r="A54" i="2"/>
  <c r="A55" i="2"/>
  <c r="A56" i="2"/>
  <c r="A57" i="2"/>
  <c r="A58" i="2"/>
  <c r="A59" i="2"/>
  <c r="A60" i="2"/>
  <c r="A61" i="2"/>
  <c r="A62" i="2"/>
  <c r="A51" i="2"/>
  <c r="A34" i="2"/>
  <c r="A35" i="2"/>
  <c r="A36" i="2"/>
  <c r="A37" i="2"/>
  <c r="A38" i="2"/>
  <c r="A39" i="2"/>
  <c r="A40" i="2"/>
  <c r="A41" i="2"/>
  <c r="A42" i="2"/>
  <c r="A43" i="2"/>
  <c r="A33" i="2"/>
  <c r="A32" i="2"/>
  <c r="H343" i="2"/>
  <c r="H294" i="2"/>
  <c r="F636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E623" i="2"/>
  <c r="C623" i="2"/>
  <c r="B623" i="2"/>
  <c r="F617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E604" i="2"/>
  <c r="E605" i="2" s="1"/>
  <c r="C604" i="2"/>
  <c r="C605" i="2" s="1"/>
  <c r="C606" i="2" s="1"/>
  <c r="C607" i="2" s="1"/>
  <c r="C608" i="2" s="1"/>
  <c r="C609" i="2" s="1"/>
  <c r="C610" i="2" s="1"/>
  <c r="C611" i="2" s="1"/>
  <c r="C612" i="2" s="1"/>
  <c r="C613" i="2" s="1"/>
  <c r="C614" i="2" s="1"/>
  <c r="C615" i="2" s="1"/>
  <c r="B604" i="2"/>
  <c r="B605" i="2" s="1"/>
  <c r="B606" i="2" s="1"/>
  <c r="F530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E517" i="2"/>
  <c r="C517" i="2"/>
  <c r="B517" i="2"/>
  <c r="F511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E498" i="2"/>
  <c r="C498" i="2"/>
  <c r="C499" i="2" s="1"/>
  <c r="C500" i="2" s="1"/>
  <c r="C501" i="2" s="1"/>
  <c r="C502" i="2" s="1"/>
  <c r="C503" i="2" s="1"/>
  <c r="C504" i="2" s="1"/>
  <c r="C505" i="2" s="1"/>
  <c r="C506" i="2" s="1"/>
  <c r="C507" i="2" s="1"/>
  <c r="C508" i="2" s="1"/>
  <c r="C509" i="2" s="1"/>
  <c r="B498" i="2"/>
  <c r="F492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E479" i="2"/>
  <c r="E480" i="2" s="1"/>
  <c r="E481" i="2" s="1"/>
  <c r="E482" i="2" s="1"/>
  <c r="E483" i="2" s="1"/>
  <c r="E484" i="2" s="1"/>
  <c r="E485" i="2" s="1"/>
  <c r="E486" i="2" s="1"/>
  <c r="E487" i="2" s="1"/>
  <c r="E488" i="2" s="1"/>
  <c r="E489" i="2" s="1"/>
  <c r="E490" i="2" s="1"/>
  <c r="C479" i="2"/>
  <c r="C480" i="2" s="1"/>
  <c r="C481" i="2" s="1"/>
  <c r="B479" i="2"/>
  <c r="F462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E449" i="2"/>
  <c r="C449" i="2"/>
  <c r="B449" i="2"/>
  <c r="B450" i="2" s="1"/>
  <c r="B451" i="2" s="1"/>
  <c r="B452" i="2" s="1"/>
  <c r="B453" i="2" s="1"/>
  <c r="F443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E430" i="2"/>
  <c r="C430" i="2"/>
  <c r="B430" i="2"/>
  <c r="F424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E411" i="2"/>
  <c r="C411" i="2"/>
  <c r="C412" i="2" s="1"/>
  <c r="C413" i="2" s="1"/>
  <c r="C414" i="2" s="1"/>
  <c r="C415" i="2" s="1"/>
  <c r="C416" i="2" s="1"/>
  <c r="C417" i="2" s="1"/>
  <c r="C418" i="2" s="1"/>
  <c r="C419" i="2" s="1"/>
  <c r="C420" i="2" s="1"/>
  <c r="C421" i="2" s="1"/>
  <c r="C422" i="2" s="1"/>
  <c r="B411" i="2"/>
  <c r="F394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E381" i="2"/>
  <c r="E382" i="2" s="1"/>
  <c r="E383" i="2" s="1"/>
  <c r="E384" i="2" s="1"/>
  <c r="E385" i="2" s="1"/>
  <c r="E386" i="2" s="1"/>
  <c r="E387" i="2" s="1"/>
  <c r="E388" i="2" s="1"/>
  <c r="E389" i="2" s="1"/>
  <c r="E390" i="2" s="1"/>
  <c r="E391" i="2" s="1"/>
  <c r="E392" i="2" s="1"/>
  <c r="C381" i="2"/>
  <c r="C382" i="2" s="1"/>
  <c r="C383" i="2" s="1"/>
  <c r="C384" i="2" s="1"/>
  <c r="C385" i="2" s="1"/>
  <c r="B381" i="2"/>
  <c r="F375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E362" i="2"/>
  <c r="C362" i="2"/>
  <c r="C363" i="2" s="1"/>
  <c r="C364" i="2" s="1"/>
  <c r="C365" i="2" s="1"/>
  <c r="B362" i="2"/>
  <c r="B363" i="2" s="1"/>
  <c r="B364" i="2" s="1"/>
  <c r="B365" i="2" s="1"/>
  <c r="B366" i="2" s="1"/>
  <c r="F356" i="2"/>
  <c r="H354" i="2"/>
  <c r="H353" i="2"/>
  <c r="H352" i="2"/>
  <c r="H351" i="2"/>
  <c r="H350" i="2"/>
  <c r="H349" i="2"/>
  <c r="H348" i="2"/>
  <c r="H347" i="2"/>
  <c r="H346" i="2"/>
  <c r="H345" i="2"/>
  <c r="H344" i="2"/>
  <c r="E343" i="2"/>
  <c r="C343" i="2"/>
  <c r="B343" i="2"/>
  <c r="F326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E313" i="2"/>
  <c r="C313" i="2"/>
  <c r="C314" i="2" s="1"/>
  <c r="C315" i="2" s="1"/>
  <c r="C316" i="2" s="1"/>
  <c r="C317" i="2" s="1"/>
  <c r="C318" i="2" s="1"/>
  <c r="C319" i="2" s="1"/>
  <c r="C320" i="2" s="1"/>
  <c r="C321" i="2" s="1"/>
  <c r="C322" i="2" s="1"/>
  <c r="C323" i="2" s="1"/>
  <c r="C324" i="2" s="1"/>
  <c r="B313" i="2"/>
  <c r="F307" i="2"/>
  <c r="H305" i="2"/>
  <c r="H304" i="2"/>
  <c r="H303" i="2"/>
  <c r="H302" i="2"/>
  <c r="H301" i="2"/>
  <c r="H300" i="2"/>
  <c r="H299" i="2"/>
  <c r="H298" i="2"/>
  <c r="H297" i="2"/>
  <c r="H296" i="2"/>
  <c r="H295" i="2"/>
  <c r="E294" i="2"/>
  <c r="E295" i="2" s="1"/>
  <c r="E296" i="2" s="1"/>
  <c r="E297" i="2" s="1"/>
  <c r="E298" i="2" s="1"/>
  <c r="E299" i="2" s="1"/>
  <c r="E300" i="2" s="1"/>
  <c r="E301" i="2" s="1"/>
  <c r="E302" i="2" s="1"/>
  <c r="E303" i="2" s="1"/>
  <c r="E304" i="2" s="1"/>
  <c r="E305" i="2" s="1"/>
  <c r="C294" i="2"/>
  <c r="B294" i="2"/>
  <c r="F288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E275" i="2"/>
  <c r="E276" i="2" s="1"/>
  <c r="E277" i="2" s="1"/>
  <c r="E278" i="2" s="1"/>
  <c r="E279" i="2" s="1"/>
  <c r="E280" i="2" s="1"/>
  <c r="E281" i="2" s="1"/>
  <c r="E282" i="2" s="1"/>
  <c r="E283" i="2" s="1"/>
  <c r="E284" i="2" s="1"/>
  <c r="E285" i="2" s="1"/>
  <c r="E286" i="2" s="1"/>
  <c r="C275" i="2"/>
  <c r="B275" i="2"/>
  <c r="B276" i="2" s="1"/>
  <c r="B277" i="2" s="1"/>
  <c r="F258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E245" i="2"/>
  <c r="E246" i="2" s="1"/>
  <c r="E247" i="2" s="1"/>
  <c r="E248" i="2" s="1"/>
  <c r="E249" i="2" s="1"/>
  <c r="E250" i="2" s="1"/>
  <c r="E251" i="2" s="1"/>
  <c r="E252" i="2" s="1"/>
  <c r="E253" i="2" s="1"/>
  <c r="E254" i="2" s="1"/>
  <c r="E255" i="2" s="1"/>
  <c r="E256" i="2" s="1"/>
  <c r="C245" i="2"/>
  <c r="C246" i="2" s="1"/>
  <c r="C247" i="2" s="1"/>
  <c r="C248" i="2" s="1"/>
  <c r="C249" i="2" s="1"/>
  <c r="C250" i="2" s="1"/>
  <c r="C251" i="2" s="1"/>
  <c r="C252" i="2" s="1"/>
  <c r="C253" i="2" s="1"/>
  <c r="C254" i="2" s="1"/>
  <c r="C255" i="2" s="1"/>
  <c r="C256" i="2" s="1"/>
  <c r="B245" i="2"/>
  <c r="F239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E226" i="2"/>
  <c r="E227" i="2" s="1"/>
  <c r="E228" i="2" s="1"/>
  <c r="E229" i="2" s="1"/>
  <c r="E230" i="2" s="1"/>
  <c r="E231" i="2" s="1"/>
  <c r="E232" i="2" s="1"/>
  <c r="E233" i="2" s="1"/>
  <c r="E234" i="2" s="1"/>
  <c r="E235" i="2" s="1"/>
  <c r="E236" i="2" s="1"/>
  <c r="E237" i="2" s="1"/>
  <c r="C226" i="2"/>
  <c r="B226" i="2"/>
  <c r="B227" i="2" s="1"/>
  <c r="B228" i="2" s="1"/>
  <c r="F220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E207" i="2"/>
  <c r="E208" i="2" s="1"/>
  <c r="E209" i="2" s="1"/>
  <c r="E210" i="2" s="1"/>
  <c r="E211" i="2" s="1"/>
  <c r="E212" i="2" s="1"/>
  <c r="E213" i="2" s="1"/>
  <c r="E214" i="2" s="1"/>
  <c r="E215" i="2" s="1"/>
  <c r="E216" i="2" s="1"/>
  <c r="E217" i="2" s="1"/>
  <c r="E218" i="2" s="1"/>
  <c r="C207" i="2"/>
  <c r="C208" i="2" s="1"/>
  <c r="C209" i="2" s="1"/>
  <c r="C210" i="2" s="1"/>
  <c r="C211" i="2" s="1"/>
  <c r="C212" i="2" s="1"/>
  <c r="C213" i="2" s="1"/>
  <c r="C214" i="2" s="1"/>
  <c r="C215" i="2" s="1"/>
  <c r="C216" i="2" s="1"/>
  <c r="C217" i="2" s="1"/>
  <c r="C218" i="2" s="1"/>
  <c r="B207" i="2"/>
  <c r="B208" i="2" s="1"/>
  <c r="F190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E177" i="2"/>
  <c r="C177" i="2"/>
  <c r="B177" i="2"/>
  <c r="F171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E158" i="2"/>
  <c r="C158" i="2"/>
  <c r="C159" i="2" s="1"/>
  <c r="C160" i="2" s="1"/>
  <c r="C161" i="2" s="1"/>
  <c r="C162" i="2" s="1"/>
  <c r="C163" i="2" s="1"/>
  <c r="C164" i="2" s="1"/>
  <c r="C165" i="2" s="1"/>
  <c r="C166" i="2" s="1"/>
  <c r="C167" i="2" s="1"/>
  <c r="C168" i="2" s="1"/>
  <c r="C169" i="2" s="1"/>
  <c r="B158" i="2"/>
  <c r="F152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E139" i="2"/>
  <c r="E140" i="2" s="1"/>
  <c r="E141" i="2" s="1"/>
  <c r="E142" i="2" s="1"/>
  <c r="E143" i="2" s="1"/>
  <c r="E144" i="2" s="1"/>
  <c r="E145" i="2" s="1"/>
  <c r="E146" i="2" s="1"/>
  <c r="E147" i="2" s="1"/>
  <c r="E148" i="2" s="1"/>
  <c r="E149" i="2" s="1"/>
  <c r="E150" i="2" s="1"/>
  <c r="C139" i="2"/>
  <c r="B139" i="2"/>
  <c r="B547" i="2"/>
  <c r="C547" i="2"/>
  <c r="C548" i="2" s="1"/>
  <c r="E547" i="2"/>
  <c r="E548" i="2" s="1"/>
  <c r="E549" i="2" s="1"/>
  <c r="H547" i="2"/>
  <c r="H548" i="2"/>
  <c r="H549" i="2"/>
  <c r="H550" i="2"/>
  <c r="H551" i="2"/>
  <c r="H552" i="2"/>
  <c r="H553" i="2"/>
  <c r="H554" i="2"/>
  <c r="H555" i="2"/>
  <c r="H556" i="2"/>
  <c r="H557" i="2"/>
  <c r="H558" i="2"/>
  <c r="F560" i="2"/>
  <c r="B566" i="2"/>
  <c r="C566" i="2"/>
  <c r="C567" i="2" s="1"/>
  <c r="E566" i="2"/>
  <c r="E567" i="2" s="1"/>
  <c r="H566" i="2"/>
  <c r="H567" i="2"/>
  <c r="H568" i="2"/>
  <c r="H569" i="2"/>
  <c r="H570" i="2"/>
  <c r="H571" i="2"/>
  <c r="H572" i="2"/>
  <c r="H573" i="2"/>
  <c r="H574" i="2"/>
  <c r="H575" i="2"/>
  <c r="H576" i="2"/>
  <c r="H577" i="2"/>
  <c r="F579" i="2"/>
  <c r="B585" i="2"/>
  <c r="B586" i="2" s="1"/>
  <c r="B587" i="2" s="1"/>
  <c r="B588" i="2" s="1"/>
  <c r="C585" i="2"/>
  <c r="E585" i="2"/>
  <c r="E586" i="2" s="1"/>
  <c r="H585" i="2"/>
  <c r="H586" i="2"/>
  <c r="H587" i="2"/>
  <c r="H588" i="2"/>
  <c r="H589" i="2"/>
  <c r="H590" i="2"/>
  <c r="H591" i="2"/>
  <c r="H592" i="2"/>
  <c r="H593" i="2"/>
  <c r="H594" i="2"/>
  <c r="H595" i="2"/>
  <c r="H596" i="2"/>
  <c r="F598" i="2"/>
  <c r="H13" i="2"/>
  <c r="I430" i="2" l="1"/>
  <c r="I547" i="2"/>
  <c r="I381" i="2"/>
  <c r="I498" i="2"/>
  <c r="I177" i="2"/>
  <c r="I313" i="2"/>
  <c r="I343" i="2"/>
  <c r="I623" i="2"/>
  <c r="E624" i="2"/>
  <c r="E625" i="2" s="1"/>
  <c r="E626" i="2" s="1"/>
  <c r="E627" i="2" s="1"/>
  <c r="E628" i="2" s="1"/>
  <c r="E629" i="2" s="1"/>
  <c r="E630" i="2" s="1"/>
  <c r="E631" i="2" s="1"/>
  <c r="E632" i="2" s="1"/>
  <c r="E633" i="2" s="1"/>
  <c r="E634" i="2" s="1"/>
  <c r="C617" i="2"/>
  <c r="I585" i="2"/>
  <c r="I566" i="2"/>
  <c r="B548" i="2"/>
  <c r="I517" i="2"/>
  <c r="C518" i="2"/>
  <c r="C519" i="2" s="1"/>
  <c r="C520" i="2" s="1"/>
  <c r="C521" i="2" s="1"/>
  <c r="C522" i="2" s="1"/>
  <c r="C523" i="2" s="1"/>
  <c r="C524" i="2" s="1"/>
  <c r="C525" i="2" s="1"/>
  <c r="C526" i="2" s="1"/>
  <c r="C527" i="2" s="1"/>
  <c r="C528" i="2" s="1"/>
  <c r="H492" i="2"/>
  <c r="I411" i="2"/>
  <c r="I294" i="2"/>
  <c r="H307" i="2"/>
  <c r="C295" i="2"/>
  <c r="C296" i="2" s="1"/>
  <c r="C297" i="2" s="1"/>
  <c r="C298" i="2" s="1"/>
  <c r="C299" i="2" s="1"/>
  <c r="C300" i="2" s="1"/>
  <c r="C301" i="2" s="1"/>
  <c r="C302" i="2" s="1"/>
  <c r="C303" i="2" s="1"/>
  <c r="C304" i="2" s="1"/>
  <c r="C305" i="2" s="1"/>
  <c r="C227" i="2"/>
  <c r="C228" i="2" s="1"/>
  <c r="C229" i="2" s="1"/>
  <c r="C230" i="2" s="1"/>
  <c r="C231" i="2" s="1"/>
  <c r="C232" i="2" s="1"/>
  <c r="C233" i="2" s="1"/>
  <c r="C234" i="2" s="1"/>
  <c r="C235" i="2" s="1"/>
  <c r="C236" i="2" s="1"/>
  <c r="C237" i="2" s="1"/>
  <c r="E606" i="2"/>
  <c r="E607" i="2" s="1"/>
  <c r="E608" i="2" s="1"/>
  <c r="E609" i="2" s="1"/>
  <c r="E610" i="2" s="1"/>
  <c r="E611" i="2" s="1"/>
  <c r="E612" i="2" s="1"/>
  <c r="E613" i="2" s="1"/>
  <c r="E614" i="2" s="1"/>
  <c r="E615" i="2" s="1"/>
  <c r="I605" i="2"/>
  <c r="H617" i="2"/>
  <c r="B607" i="2"/>
  <c r="H636" i="2"/>
  <c r="B624" i="2"/>
  <c r="I604" i="2"/>
  <c r="C624" i="2"/>
  <c r="C625" i="2" s="1"/>
  <c r="C626" i="2" s="1"/>
  <c r="C627" i="2" s="1"/>
  <c r="C628" i="2" s="1"/>
  <c r="C629" i="2" s="1"/>
  <c r="C630" i="2" s="1"/>
  <c r="C631" i="2" s="1"/>
  <c r="C632" i="2" s="1"/>
  <c r="C633" i="2" s="1"/>
  <c r="C634" i="2" s="1"/>
  <c r="C386" i="2"/>
  <c r="C387" i="2" s="1"/>
  <c r="C388" i="2" s="1"/>
  <c r="C389" i="2" s="1"/>
  <c r="C390" i="2" s="1"/>
  <c r="C391" i="2" s="1"/>
  <c r="C392" i="2" s="1"/>
  <c r="C482" i="2"/>
  <c r="C483" i="2" s="1"/>
  <c r="C484" i="2" s="1"/>
  <c r="C485" i="2" s="1"/>
  <c r="C486" i="2" s="1"/>
  <c r="C487" i="2" s="1"/>
  <c r="C488" i="2" s="1"/>
  <c r="C489" i="2" s="1"/>
  <c r="C490" i="2" s="1"/>
  <c r="C344" i="2"/>
  <c r="C345" i="2" s="1"/>
  <c r="C346" i="2" s="1"/>
  <c r="C347" i="2" s="1"/>
  <c r="C348" i="2" s="1"/>
  <c r="C349" i="2" s="1"/>
  <c r="C350" i="2" s="1"/>
  <c r="C351" i="2" s="1"/>
  <c r="C352" i="2" s="1"/>
  <c r="C353" i="2" s="1"/>
  <c r="C354" i="2" s="1"/>
  <c r="I362" i="2"/>
  <c r="E394" i="2"/>
  <c r="H394" i="2"/>
  <c r="C431" i="2"/>
  <c r="C432" i="2" s="1"/>
  <c r="C433" i="2" s="1"/>
  <c r="C434" i="2" s="1"/>
  <c r="C435" i="2" s="1"/>
  <c r="C436" i="2" s="1"/>
  <c r="C437" i="2" s="1"/>
  <c r="C438" i="2" s="1"/>
  <c r="C439" i="2" s="1"/>
  <c r="C440" i="2" s="1"/>
  <c r="C441" i="2" s="1"/>
  <c r="I449" i="2"/>
  <c r="E492" i="2"/>
  <c r="H511" i="2"/>
  <c r="I479" i="2"/>
  <c r="B367" i="2"/>
  <c r="H462" i="2"/>
  <c r="H356" i="2"/>
  <c r="C366" i="2"/>
  <c r="C367" i="2" s="1"/>
  <c r="C368" i="2" s="1"/>
  <c r="C369" i="2" s="1"/>
  <c r="C370" i="2" s="1"/>
  <c r="C371" i="2" s="1"/>
  <c r="C372" i="2" s="1"/>
  <c r="C373" i="2" s="1"/>
  <c r="C424" i="2"/>
  <c r="C450" i="2"/>
  <c r="H375" i="2"/>
  <c r="B454" i="2"/>
  <c r="H443" i="2"/>
  <c r="C511" i="2"/>
  <c r="H424" i="2"/>
  <c r="H530" i="2"/>
  <c r="B344" i="2"/>
  <c r="E363" i="2"/>
  <c r="E364" i="2" s="1"/>
  <c r="E365" i="2" s="1"/>
  <c r="E366" i="2" s="1"/>
  <c r="E367" i="2" s="1"/>
  <c r="E368" i="2" s="1"/>
  <c r="E369" i="2" s="1"/>
  <c r="E370" i="2" s="1"/>
  <c r="E371" i="2" s="1"/>
  <c r="E372" i="2" s="1"/>
  <c r="E373" i="2" s="1"/>
  <c r="B431" i="2"/>
  <c r="E450" i="2"/>
  <c r="E451" i="2" s="1"/>
  <c r="E452" i="2" s="1"/>
  <c r="E453" i="2" s="1"/>
  <c r="E454" i="2" s="1"/>
  <c r="E455" i="2" s="1"/>
  <c r="E456" i="2" s="1"/>
  <c r="E457" i="2" s="1"/>
  <c r="E458" i="2" s="1"/>
  <c r="E459" i="2" s="1"/>
  <c r="E460" i="2" s="1"/>
  <c r="B518" i="2"/>
  <c r="E344" i="2"/>
  <c r="E345" i="2" s="1"/>
  <c r="E346" i="2" s="1"/>
  <c r="E347" i="2" s="1"/>
  <c r="E348" i="2" s="1"/>
  <c r="E349" i="2" s="1"/>
  <c r="E350" i="2" s="1"/>
  <c r="E351" i="2" s="1"/>
  <c r="E352" i="2" s="1"/>
  <c r="E353" i="2" s="1"/>
  <c r="E354" i="2" s="1"/>
  <c r="B412" i="2"/>
  <c r="E431" i="2"/>
  <c r="E432" i="2" s="1"/>
  <c r="E433" i="2" s="1"/>
  <c r="E434" i="2" s="1"/>
  <c r="E435" i="2" s="1"/>
  <c r="E436" i="2" s="1"/>
  <c r="E437" i="2" s="1"/>
  <c r="E438" i="2" s="1"/>
  <c r="E439" i="2" s="1"/>
  <c r="E440" i="2" s="1"/>
  <c r="E441" i="2" s="1"/>
  <c r="B499" i="2"/>
  <c r="E518" i="2"/>
  <c r="E519" i="2" s="1"/>
  <c r="E520" i="2" s="1"/>
  <c r="E521" i="2" s="1"/>
  <c r="E522" i="2" s="1"/>
  <c r="E523" i="2" s="1"/>
  <c r="E524" i="2" s="1"/>
  <c r="E525" i="2" s="1"/>
  <c r="E526" i="2" s="1"/>
  <c r="E527" i="2" s="1"/>
  <c r="E528" i="2" s="1"/>
  <c r="B382" i="2"/>
  <c r="E412" i="2"/>
  <c r="E413" i="2" s="1"/>
  <c r="E414" i="2" s="1"/>
  <c r="E415" i="2" s="1"/>
  <c r="E416" i="2" s="1"/>
  <c r="E417" i="2" s="1"/>
  <c r="E418" i="2" s="1"/>
  <c r="E419" i="2" s="1"/>
  <c r="E420" i="2" s="1"/>
  <c r="E421" i="2" s="1"/>
  <c r="E422" i="2" s="1"/>
  <c r="B480" i="2"/>
  <c r="E499" i="2"/>
  <c r="E500" i="2" s="1"/>
  <c r="E501" i="2" s="1"/>
  <c r="E502" i="2" s="1"/>
  <c r="E503" i="2" s="1"/>
  <c r="E504" i="2" s="1"/>
  <c r="E505" i="2" s="1"/>
  <c r="E506" i="2" s="1"/>
  <c r="E507" i="2" s="1"/>
  <c r="E508" i="2" s="1"/>
  <c r="E509" i="2" s="1"/>
  <c r="H326" i="2"/>
  <c r="E288" i="2"/>
  <c r="H288" i="2"/>
  <c r="E307" i="2"/>
  <c r="C326" i="2"/>
  <c r="B278" i="2"/>
  <c r="B314" i="2"/>
  <c r="B295" i="2"/>
  <c r="E314" i="2"/>
  <c r="E315" i="2" s="1"/>
  <c r="E316" i="2" s="1"/>
  <c r="E317" i="2" s="1"/>
  <c r="E318" i="2" s="1"/>
  <c r="E319" i="2" s="1"/>
  <c r="E320" i="2" s="1"/>
  <c r="E321" i="2" s="1"/>
  <c r="E322" i="2" s="1"/>
  <c r="E323" i="2" s="1"/>
  <c r="E324" i="2" s="1"/>
  <c r="I275" i="2"/>
  <c r="C276" i="2"/>
  <c r="I226" i="2"/>
  <c r="H239" i="2"/>
  <c r="I208" i="2"/>
  <c r="B209" i="2"/>
  <c r="E220" i="2"/>
  <c r="H220" i="2"/>
  <c r="C258" i="2"/>
  <c r="B229" i="2"/>
  <c r="E258" i="2"/>
  <c r="H258" i="2"/>
  <c r="E239" i="2"/>
  <c r="C220" i="2"/>
  <c r="I245" i="2"/>
  <c r="B246" i="2"/>
  <c r="I207" i="2"/>
  <c r="B178" i="2"/>
  <c r="B179" i="2" s="1"/>
  <c r="H152" i="2"/>
  <c r="C171" i="2"/>
  <c r="B180" i="2"/>
  <c r="H171" i="2"/>
  <c r="H190" i="2"/>
  <c r="E152" i="2"/>
  <c r="I158" i="2"/>
  <c r="C178" i="2"/>
  <c r="C179" i="2" s="1"/>
  <c r="C180" i="2" s="1"/>
  <c r="C181" i="2" s="1"/>
  <c r="C182" i="2" s="1"/>
  <c r="C183" i="2" s="1"/>
  <c r="C184" i="2" s="1"/>
  <c r="C185" i="2" s="1"/>
  <c r="C186" i="2" s="1"/>
  <c r="C187" i="2" s="1"/>
  <c r="C188" i="2" s="1"/>
  <c r="B159" i="2"/>
  <c r="E178" i="2"/>
  <c r="E179" i="2" s="1"/>
  <c r="E180" i="2" s="1"/>
  <c r="E181" i="2" s="1"/>
  <c r="E182" i="2" s="1"/>
  <c r="E183" i="2" s="1"/>
  <c r="E184" i="2" s="1"/>
  <c r="E185" i="2" s="1"/>
  <c r="E186" i="2" s="1"/>
  <c r="E187" i="2" s="1"/>
  <c r="E188" i="2" s="1"/>
  <c r="I139" i="2"/>
  <c r="B140" i="2"/>
  <c r="E159" i="2"/>
  <c r="E160" i="2" s="1"/>
  <c r="E161" i="2" s="1"/>
  <c r="E162" i="2" s="1"/>
  <c r="E163" i="2" s="1"/>
  <c r="E164" i="2" s="1"/>
  <c r="E165" i="2" s="1"/>
  <c r="E166" i="2" s="1"/>
  <c r="E167" i="2" s="1"/>
  <c r="E168" i="2" s="1"/>
  <c r="E169" i="2" s="1"/>
  <c r="C140" i="2"/>
  <c r="C141" i="2" s="1"/>
  <c r="C142" i="2" s="1"/>
  <c r="C143" i="2" s="1"/>
  <c r="C144" i="2" s="1"/>
  <c r="C145" i="2" s="1"/>
  <c r="C146" i="2" s="1"/>
  <c r="C147" i="2" s="1"/>
  <c r="C148" i="2" s="1"/>
  <c r="C149" i="2" s="1"/>
  <c r="C150" i="2" s="1"/>
  <c r="H579" i="2"/>
  <c r="H598" i="2"/>
  <c r="E587" i="2"/>
  <c r="E588" i="2" s="1"/>
  <c r="E589" i="2" s="1"/>
  <c r="E590" i="2" s="1"/>
  <c r="E591" i="2" s="1"/>
  <c r="E592" i="2" s="1"/>
  <c r="E593" i="2" s="1"/>
  <c r="E594" i="2" s="1"/>
  <c r="E595" i="2" s="1"/>
  <c r="E596" i="2" s="1"/>
  <c r="C568" i="2"/>
  <c r="C569" i="2" s="1"/>
  <c r="C570" i="2" s="1"/>
  <c r="C571" i="2" s="1"/>
  <c r="C572" i="2" s="1"/>
  <c r="C573" i="2" s="1"/>
  <c r="C574" i="2" s="1"/>
  <c r="C575" i="2" s="1"/>
  <c r="C576" i="2" s="1"/>
  <c r="C577" i="2" s="1"/>
  <c r="C549" i="2"/>
  <c r="C550" i="2" s="1"/>
  <c r="C551" i="2" s="1"/>
  <c r="C552" i="2" s="1"/>
  <c r="C553" i="2" s="1"/>
  <c r="C554" i="2" s="1"/>
  <c r="C555" i="2" s="1"/>
  <c r="C556" i="2" s="1"/>
  <c r="C557" i="2" s="1"/>
  <c r="C558" i="2" s="1"/>
  <c r="H560" i="2"/>
  <c r="B589" i="2"/>
  <c r="E568" i="2"/>
  <c r="E569" i="2" s="1"/>
  <c r="E570" i="2" s="1"/>
  <c r="E571" i="2" s="1"/>
  <c r="E572" i="2" s="1"/>
  <c r="E573" i="2" s="1"/>
  <c r="E574" i="2" s="1"/>
  <c r="E575" i="2" s="1"/>
  <c r="E576" i="2" s="1"/>
  <c r="E577" i="2" s="1"/>
  <c r="B567" i="2"/>
  <c r="E550" i="2"/>
  <c r="E551" i="2" s="1"/>
  <c r="E552" i="2" s="1"/>
  <c r="E553" i="2" s="1"/>
  <c r="E554" i="2" s="1"/>
  <c r="E555" i="2" s="1"/>
  <c r="E556" i="2" s="1"/>
  <c r="E557" i="2" s="1"/>
  <c r="E558" i="2" s="1"/>
  <c r="B549" i="2"/>
  <c r="C586" i="2"/>
  <c r="I548" i="2"/>
  <c r="C307" i="2" l="1"/>
  <c r="E598" i="2"/>
  <c r="E636" i="2"/>
  <c r="E617" i="2"/>
  <c r="I606" i="2"/>
  <c r="C530" i="2"/>
  <c r="I366" i="2"/>
  <c r="I228" i="2"/>
  <c r="I227" i="2"/>
  <c r="C239" i="2"/>
  <c r="B608" i="2"/>
  <c r="I607" i="2"/>
  <c r="I624" i="2"/>
  <c r="B625" i="2"/>
  <c r="C636" i="2"/>
  <c r="B481" i="2"/>
  <c r="I480" i="2"/>
  <c r="B519" i="2"/>
  <c r="I518" i="2"/>
  <c r="B455" i="2"/>
  <c r="C356" i="2"/>
  <c r="C375" i="2"/>
  <c r="E375" i="2"/>
  <c r="C394" i="2"/>
  <c r="B432" i="2"/>
  <c r="I431" i="2"/>
  <c r="E530" i="2"/>
  <c r="B368" i="2"/>
  <c r="I367" i="2"/>
  <c r="I365" i="2"/>
  <c r="E511" i="2"/>
  <c r="B500" i="2"/>
  <c r="I499" i="2"/>
  <c r="E356" i="2"/>
  <c r="C492" i="2"/>
  <c r="E424" i="2"/>
  <c r="E443" i="2"/>
  <c r="I364" i="2"/>
  <c r="C443" i="2"/>
  <c r="B383" i="2"/>
  <c r="I382" i="2"/>
  <c r="B413" i="2"/>
  <c r="I412" i="2"/>
  <c r="B345" i="2"/>
  <c r="I344" i="2"/>
  <c r="I363" i="2"/>
  <c r="C451" i="2"/>
  <c r="I450" i="2"/>
  <c r="E462" i="2"/>
  <c r="I295" i="2"/>
  <c r="B296" i="2"/>
  <c r="B315" i="2"/>
  <c r="I314" i="2"/>
  <c r="E326" i="2"/>
  <c r="C277" i="2"/>
  <c r="I276" i="2"/>
  <c r="B279" i="2"/>
  <c r="B210" i="2"/>
  <c r="I209" i="2"/>
  <c r="I246" i="2"/>
  <c r="B247" i="2"/>
  <c r="B230" i="2"/>
  <c r="I229" i="2"/>
  <c r="I179" i="2"/>
  <c r="I178" i="2"/>
  <c r="I159" i="2"/>
  <c r="B160" i="2"/>
  <c r="B141" i="2"/>
  <c r="I140" i="2"/>
  <c r="B181" i="2"/>
  <c r="I180" i="2"/>
  <c r="E190" i="2"/>
  <c r="E171" i="2"/>
  <c r="C190" i="2"/>
  <c r="C152" i="2"/>
  <c r="C579" i="2"/>
  <c r="C587" i="2"/>
  <c r="I586" i="2"/>
  <c r="I549" i="2"/>
  <c r="B550" i="2"/>
  <c r="I567" i="2"/>
  <c r="B568" i="2"/>
  <c r="C560" i="2"/>
  <c r="E579" i="2"/>
  <c r="B590" i="2"/>
  <c r="E560" i="2"/>
  <c r="I625" i="2" l="1"/>
  <c r="B626" i="2"/>
  <c r="B609" i="2"/>
  <c r="I608" i="2"/>
  <c r="B482" i="2"/>
  <c r="I481" i="2"/>
  <c r="B384" i="2"/>
  <c r="I383" i="2"/>
  <c r="I451" i="2"/>
  <c r="C452" i="2"/>
  <c r="B501" i="2"/>
  <c r="I500" i="2"/>
  <c r="B433" i="2"/>
  <c r="I432" i="2"/>
  <c r="B456" i="2"/>
  <c r="B346" i="2"/>
  <c r="I345" i="2"/>
  <c r="B520" i="2"/>
  <c r="I519" i="2"/>
  <c r="B414" i="2"/>
  <c r="I413" i="2"/>
  <c r="B369" i="2"/>
  <c r="I368" i="2"/>
  <c r="C278" i="2"/>
  <c r="I277" i="2"/>
  <c r="B316" i="2"/>
  <c r="I315" i="2"/>
  <c r="B297" i="2"/>
  <c r="I296" i="2"/>
  <c r="B280" i="2"/>
  <c r="I247" i="2"/>
  <c r="B248" i="2"/>
  <c r="B231" i="2"/>
  <c r="I230" i="2"/>
  <c r="I210" i="2"/>
  <c r="B211" i="2"/>
  <c r="I181" i="2"/>
  <c r="B182" i="2"/>
  <c r="I141" i="2"/>
  <c r="B142" i="2"/>
  <c r="B161" i="2"/>
  <c r="I160" i="2"/>
  <c r="B551" i="2"/>
  <c r="I550" i="2"/>
  <c r="B591" i="2"/>
  <c r="I587" i="2"/>
  <c r="C588" i="2"/>
  <c r="B569" i="2"/>
  <c r="I568" i="2"/>
  <c r="B610" i="2" l="1"/>
  <c r="I609" i="2"/>
  <c r="B627" i="2"/>
  <c r="I626" i="2"/>
  <c r="B434" i="2"/>
  <c r="I433" i="2"/>
  <c r="B521" i="2"/>
  <c r="I520" i="2"/>
  <c r="B457" i="2"/>
  <c r="C453" i="2"/>
  <c r="I452" i="2"/>
  <c r="B370" i="2"/>
  <c r="I369" i="2"/>
  <c r="B415" i="2"/>
  <c r="I414" i="2"/>
  <c r="B347" i="2"/>
  <c r="I346" i="2"/>
  <c r="B502" i="2"/>
  <c r="I501" i="2"/>
  <c r="B385" i="2"/>
  <c r="I384" i="2"/>
  <c r="B483" i="2"/>
  <c r="I482" i="2"/>
  <c r="I316" i="2"/>
  <c r="B317" i="2"/>
  <c r="B298" i="2"/>
  <c r="I297" i="2"/>
  <c r="B281" i="2"/>
  <c r="C279" i="2"/>
  <c r="I278" i="2"/>
  <c r="B232" i="2"/>
  <c r="I231" i="2"/>
  <c r="I248" i="2"/>
  <c r="B249" i="2"/>
  <c r="B212" i="2"/>
  <c r="I211" i="2"/>
  <c r="B162" i="2"/>
  <c r="I161" i="2"/>
  <c r="B143" i="2"/>
  <c r="I142" i="2"/>
  <c r="B183" i="2"/>
  <c r="I182" i="2"/>
  <c r="C589" i="2"/>
  <c r="I588" i="2"/>
  <c r="B592" i="2"/>
  <c r="I569" i="2"/>
  <c r="B570" i="2"/>
  <c r="I551" i="2"/>
  <c r="B552" i="2"/>
  <c r="B628" i="2" l="1"/>
  <c r="I627" i="2"/>
  <c r="I610" i="2"/>
  <c r="B611" i="2"/>
  <c r="B503" i="2"/>
  <c r="I502" i="2"/>
  <c r="B348" i="2"/>
  <c r="I347" i="2"/>
  <c r="C454" i="2"/>
  <c r="I453" i="2"/>
  <c r="B416" i="2"/>
  <c r="I415" i="2"/>
  <c r="B386" i="2"/>
  <c r="I385" i="2"/>
  <c r="B435" i="2"/>
  <c r="I434" i="2"/>
  <c r="B371" i="2"/>
  <c r="I370" i="2"/>
  <c r="B458" i="2"/>
  <c r="B484" i="2"/>
  <c r="I483" i="2"/>
  <c r="B522" i="2"/>
  <c r="I521" i="2"/>
  <c r="B282" i="2"/>
  <c r="B299" i="2"/>
  <c r="I298" i="2"/>
  <c r="I317" i="2"/>
  <c r="B318" i="2"/>
  <c r="C280" i="2"/>
  <c r="I279" i="2"/>
  <c r="I212" i="2"/>
  <c r="B213" i="2"/>
  <c r="B250" i="2"/>
  <c r="I249" i="2"/>
  <c r="B233" i="2"/>
  <c r="I232" i="2"/>
  <c r="B184" i="2"/>
  <c r="I183" i="2"/>
  <c r="B144" i="2"/>
  <c r="I143" i="2"/>
  <c r="B163" i="2"/>
  <c r="I162" i="2"/>
  <c r="B593" i="2"/>
  <c r="I552" i="2"/>
  <c r="B553" i="2"/>
  <c r="C590" i="2"/>
  <c r="I589" i="2"/>
  <c r="I570" i="2"/>
  <c r="B571" i="2"/>
  <c r="I611" i="2" l="1"/>
  <c r="B612" i="2"/>
  <c r="B629" i="2"/>
  <c r="I628" i="2"/>
  <c r="B459" i="2"/>
  <c r="B349" i="2"/>
  <c r="I348" i="2"/>
  <c r="B485" i="2"/>
  <c r="I484" i="2"/>
  <c r="B387" i="2"/>
  <c r="I386" i="2"/>
  <c r="B372" i="2"/>
  <c r="I371" i="2"/>
  <c r="B417" i="2"/>
  <c r="I416" i="2"/>
  <c r="B504" i="2"/>
  <c r="I503" i="2"/>
  <c r="B523" i="2"/>
  <c r="I522" i="2"/>
  <c r="B436" i="2"/>
  <c r="I435" i="2"/>
  <c r="C455" i="2"/>
  <c r="I454" i="2"/>
  <c r="B319" i="2"/>
  <c r="I318" i="2"/>
  <c r="I299" i="2"/>
  <c r="B300" i="2"/>
  <c r="B283" i="2"/>
  <c r="C281" i="2"/>
  <c r="I280" i="2"/>
  <c r="I250" i="2"/>
  <c r="B251" i="2"/>
  <c r="B234" i="2"/>
  <c r="I233" i="2"/>
  <c r="B214" i="2"/>
  <c r="I213" i="2"/>
  <c r="I163" i="2"/>
  <c r="B164" i="2"/>
  <c r="B145" i="2"/>
  <c r="I144" i="2"/>
  <c r="B185" i="2"/>
  <c r="I184" i="2"/>
  <c r="I553" i="2"/>
  <c r="B554" i="2"/>
  <c r="C591" i="2"/>
  <c r="I590" i="2"/>
  <c r="B594" i="2"/>
  <c r="I571" i="2"/>
  <c r="B572" i="2"/>
  <c r="H14" i="2"/>
  <c r="B630" i="2" l="1"/>
  <c r="I629" i="2"/>
  <c r="B613" i="2"/>
  <c r="I612" i="2"/>
  <c r="B486" i="2"/>
  <c r="I485" i="2"/>
  <c r="B437" i="2"/>
  <c r="I436" i="2"/>
  <c r="B350" i="2"/>
  <c r="I349" i="2"/>
  <c r="B373" i="2"/>
  <c r="I372" i="2"/>
  <c r="I523" i="2"/>
  <c r="B524" i="2"/>
  <c r="B388" i="2"/>
  <c r="I387" i="2"/>
  <c r="B460" i="2"/>
  <c r="C456" i="2"/>
  <c r="I455" i="2"/>
  <c r="B418" i="2"/>
  <c r="I417" i="2"/>
  <c r="B505" i="2"/>
  <c r="I504" i="2"/>
  <c r="B284" i="2"/>
  <c r="B301" i="2"/>
  <c r="I300" i="2"/>
  <c r="C282" i="2"/>
  <c r="I281" i="2"/>
  <c r="B320" i="2"/>
  <c r="I319" i="2"/>
  <c r="B235" i="2"/>
  <c r="I234" i="2"/>
  <c r="B215" i="2"/>
  <c r="I214" i="2"/>
  <c r="B252" i="2"/>
  <c r="I251" i="2"/>
  <c r="I185" i="2"/>
  <c r="B186" i="2"/>
  <c r="B165" i="2"/>
  <c r="I164" i="2"/>
  <c r="I145" i="2"/>
  <c r="B146" i="2"/>
  <c r="C592" i="2"/>
  <c r="I591" i="2"/>
  <c r="B595" i="2"/>
  <c r="B573" i="2"/>
  <c r="I572" i="2"/>
  <c r="B555" i="2"/>
  <c r="I554" i="2"/>
  <c r="E109" i="2"/>
  <c r="C109" i="2"/>
  <c r="B109" i="2"/>
  <c r="E90" i="2"/>
  <c r="C90" i="2"/>
  <c r="B90" i="2"/>
  <c r="H101" i="2"/>
  <c r="E71" i="2"/>
  <c r="C71" i="2"/>
  <c r="B71" i="2"/>
  <c r="E51" i="2"/>
  <c r="C51" i="2"/>
  <c r="B51" i="2"/>
  <c r="E32" i="2"/>
  <c r="C32" i="2"/>
  <c r="B32" i="2"/>
  <c r="E13" i="2"/>
  <c r="E14" i="2" s="1"/>
  <c r="E15" i="2" s="1"/>
  <c r="C13" i="2"/>
  <c r="C14" i="2" s="1"/>
  <c r="C15" i="2" s="1"/>
  <c r="B13" i="2"/>
  <c r="B14" i="2" l="1"/>
  <c r="I14" i="2" s="1"/>
  <c r="I13" i="2"/>
  <c r="B614" i="2"/>
  <c r="I613" i="2"/>
  <c r="B631" i="2"/>
  <c r="I630" i="2"/>
  <c r="B419" i="2"/>
  <c r="I418" i="2"/>
  <c r="B487" i="2"/>
  <c r="I486" i="2"/>
  <c r="C457" i="2"/>
  <c r="I456" i="2"/>
  <c r="I373" i="2"/>
  <c r="I375" i="2" s="1"/>
  <c r="B375" i="2"/>
  <c r="B525" i="2"/>
  <c r="I524" i="2"/>
  <c r="B462" i="2"/>
  <c r="B351" i="2"/>
  <c r="I350" i="2"/>
  <c r="B506" i="2"/>
  <c r="I505" i="2"/>
  <c r="B389" i="2"/>
  <c r="I388" i="2"/>
  <c r="B438" i="2"/>
  <c r="I437" i="2"/>
  <c r="C283" i="2"/>
  <c r="I282" i="2"/>
  <c r="I320" i="2"/>
  <c r="B321" i="2"/>
  <c r="B302" i="2"/>
  <c r="I301" i="2"/>
  <c r="B285" i="2"/>
  <c r="B253" i="2"/>
  <c r="I252" i="2"/>
  <c r="B216" i="2"/>
  <c r="I215" i="2"/>
  <c r="B236" i="2"/>
  <c r="I235" i="2"/>
  <c r="B166" i="2"/>
  <c r="I165" i="2"/>
  <c r="B147" i="2"/>
  <c r="I146" i="2"/>
  <c r="B187" i="2"/>
  <c r="I186" i="2"/>
  <c r="I573" i="2"/>
  <c r="B574" i="2"/>
  <c r="B556" i="2"/>
  <c r="I555" i="2"/>
  <c r="B596" i="2"/>
  <c r="C593" i="2"/>
  <c r="I592" i="2"/>
  <c r="H120" i="2"/>
  <c r="H43" i="2"/>
  <c r="H62" i="2"/>
  <c r="B15" i="2" l="1"/>
  <c r="B632" i="2"/>
  <c r="I631" i="2"/>
  <c r="I614" i="2"/>
  <c r="B615" i="2"/>
  <c r="B390" i="2"/>
  <c r="I389" i="2"/>
  <c r="B526" i="2"/>
  <c r="I525" i="2"/>
  <c r="B420" i="2"/>
  <c r="I419" i="2"/>
  <c r="B352" i="2"/>
  <c r="I351" i="2"/>
  <c r="C458" i="2"/>
  <c r="I457" i="2"/>
  <c r="B507" i="2"/>
  <c r="I506" i="2"/>
  <c r="B439" i="2"/>
  <c r="I438" i="2"/>
  <c r="B488" i="2"/>
  <c r="I487" i="2"/>
  <c r="B286" i="2"/>
  <c r="I302" i="2"/>
  <c r="B303" i="2"/>
  <c r="I321" i="2"/>
  <c r="B322" i="2"/>
  <c r="C284" i="2"/>
  <c r="I283" i="2"/>
  <c r="I216" i="2"/>
  <c r="B217" i="2"/>
  <c r="B237" i="2"/>
  <c r="I236" i="2"/>
  <c r="B254" i="2"/>
  <c r="I253" i="2"/>
  <c r="B188" i="2"/>
  <c r="I187" i="2"/>
  <c r="B148" i="2"/>
  <c r="I147" i="2"/>
  <c r="B167" i="2"/>
  <c r="I166" i="2"/>
  <c r="I556" i="2"/>
  <c r="B557" i="2"/>
  <c r="C594" i="2"/>
  <c r="I593" i="2"/>
  <c r="I574" i="2"/>
  <c r="B575" i="2"/>
  <c r="B598" i="2"/>
  <c r="F122" i="2"/>
  <c r="H119" i="2"/>
  <c r="H118" i="2"/>
  <c r="H117" i="2"/>
  <c r="H116" i="2"/>
  <c r="H115" i="2"/>
  <c r="H114" i="2"/>
  <c r="H113" i="2"/>
  <c r="H112" i="2"/>
  <c r="H111" i="2"/>
  <c r="H110" i="2"/>
  <c r="H109" i="2"/>
  <c r="F103" i="2"/>
  <c r="H100" i="2"/>
  <c r="H99" i="2"/>
  <c r="H98" i="2"/>
  <c r="H97" i="2"/>
  <c r="H96" i="2"/>
  <c r="H95" i="2"/>
  <c r="H94" i="2"/>
  <c r="H93" i="2"/>
  <c r="H92" i="2"/>
  <c r="H91" i="2"/>
  <c r="H90" i="2"/>
  <c r="F64" i="2"/>
  <c r="F45" i="2"/>
  <c r="F26" i="2"/>
  <c r="I615" i="2" l="1"/>
  <c r="I617" i="2" s="1"/>
  <c r="B617" i="2"/>
  <c r="I632" i="2"/>
  <c r="B633" i="2"/>
  <c r="B391" i="2"/>
  <c r="I390" i="2"/>
  <c r="B489" i="2"/>
  <c r="I488" i="2"/>
  <c r="B353" i="2"/>
  <c r="I352" i="2"/>
  <c r="C459" i="2"/>
  <c r="I458" i="2"/>
  <c r="B440" i="2"/>
  <c r="I439" i="2"/>
  <c r="B421" i="2"/>
  <c r="I420" i="2"/>
  <c r="B508" i="2"/>
  <c r="I507" i="2"/>
  <c r="B527" i="2"/>
  <c r="I526" i="2"/>
  <c r="C285" i="2"/>
  <c r="I284" i="2"/>
  <c r="B323" i="2"/>
  <c r="I322" i="2"/>
  <c r="I303" i="2"/>
  <c r="B304" i="2"/>
  <c r="B288" i="2"/>
  <c r="I237" i="2"/>
  <c r="I239" i="2" s="1"/>
  <c r="B239" i="2"/>
  <c r="I254" i="2"/>
  <c r="B255" i="2"/>
  <c r="B218" i="2"/>
  <c r="I217" i="2"/>
  <c r="I188" i="2"/>
  <c r="I190" i="2" s="1"/>
  <c r="B190" i="2"/>
  <c r="B149" i="2"/>
  <c r="I148" i="2"/>
  <c r="I167" i="2"/>
  <c r="B168" i="2"/>
  <c r="I575" i="2"/>
  <c r="B576" i="2"/>
  <c r="I557" i="2"/>
  <c r="B558" i="2"/>
  <c r="C595" i="2"/>
  <c r="I594" i="2"/>
  <c r="H103" i="2"/>
  <c r="H122" i="2"/>
  <c r="C72" i="2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91" i="2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10" i="2"/>
  <c r="C111" i="2" s="1"/>
  <c r="C112" i="2" s="1"/>
  <c r="C113" i="2" s="1"/>
  <c r="C114" i="2" s="1"/>
  <c r="C115" i="2" s="1"/>
  <c r="C116" i="2" s="1"/>
  <c r="C117" i="2" s="1"/>
  <c r="E16" i="2"/>
  <c r="E17" i="2" s="1"/>
  <c r="E18" i="2" s="1"/>
  <c r="E19" i="2" s="1"/>
  <c r="E20" i="2" s="1"/>
  <c r="E21" i="2" s="1"/>
  <c r="E22" i="2" s="1"/>
  <c r="E23" i="2" s="1"/>
  <c r="E24" i="2" s="1"/>
  <c r="I633" i="2" l="1"/>
  <c r="B634" i="2"/>
  <c r="C460" i="2"/>
  <c r="I459" i="2"/>
  <c r="B509" i="2"/>
  <c r="I508" i="2"/>
  <c r="B354" i="2"/>
  <c r="I353" i="2"/>
  <c r="B422" i="2"/>
  <c r="I421" i="2"/>
  <c r="B490" i="2"/>
  <c r="I489" i="2"/>
  <c r="I527" i="2"/>
  <c r="B528" i="2"/>
  <c r="B441" i="2"/>
  <c r="I440" i="2"/>
  <c r="B392" i="2"/>
  <c r="I391" i="2"/>
  <c r="B305" i="2"/>
  <c r="I304" i="2"/>
  <c r="B324" i="2"/>
  <c r="I323" i="2"/>
  <c r="C286" i="2"/>
  <c r="I285" i="2"/>
  <c r="I218" i="2"/>
  <c r="I220" i="2" s="1"/>
  <c r="B220" i="2"/>
  <c r="B256" i="2"/>
  <c r="I255" i="2"/>
  <c r="B169" i="2"/>
  <c r="I168" i="2"/>
  <c r="I149" i="2"/>
  <c r="B150" i="2"/>
  <c r="I558" i="2"/>
  <c r="I560" i="2" s="1"/>
  <c r="B560" i="2"/>
  <c r="C596" i="2"/>
  <c r="I595" i="2"/>
  <c r="B577" i="2"/>
  <c r="I576" i="2"/>
  <c r="C118" i="2"/>
  <c r="C119" i="2" s="1"/>
  <c r="E33" i="2"/>
  <c r="C103" i="2"/>
  <c r="C84" i="2"/>
  <c r="B110" i="2"/>
  <c r="B72" i="2"/>
  <c r="B91" i="2"/>
  <c r="E52" i="2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I634" i="2" l="1"/>
  <c r="I636" i="2" s="1"/>
  <c r="B636" i="2"/>
  <c r="C462" i="2"/>
  <c r="I460" i="2"/>
  <c r="I462" i="2" s="1"/>
  <c r="I392" i="2"/>
  <c r="I394" i="2" s="1"/>
  <c r="B394" i="2"/>
  <c r="I422" i="2"/>
  <c r="I424" i="2" s="1"/>
  <c r="B424" i="2"/>
  <c r="I490" i="2"/>
  <c r="I492" i="2" s="1"/>
  <c r="B492" i="2"/>
  <c r="I441" i="2"/>
  <c r="I443" i="2" s="1"/>
  <c r="B443" i="2"/>
  <c r="I354" i="2"/>
  <c r="I356" i="2" s="1"/>
  <c r="B356" i="2"/>
  <c r="I528" i="2"/>
  <c r="I530" i="2" s="1"/>
  <c r="B530" i="2"/>
  <c r="I509" i="2"/>
  <c r="I511" i="2" s="1"/>
  <c r="B511" i="2"/>
  <c r="C288" i="2"/>
  <c r="I286" i="2"/>
  <c r="I288" i="2" s="1"/>
  <c r="I324" i="2"/>
  <c r="I326" i="2" s="1"/>
  <c r="B326" i="2"/>
  <c r="I305" i="2"/>
  <c r="I307" i="2" s="1"/>
  <c r="B307" i="2"/>
  <c r="I256" i="2"/>
  <c r="I258" i="2" s="1"/>
  <c r="B258" i="2"/>
  <c r="I150" i="2"/>
  <c r="I152" i="2" s="1"/>
  <c r="B152" i="2"/>
  <c r="I169" i="2"/>
  <c r="I171" i="2" s="1"/>
  <c r="B171" i="2"/>
  <c r="I596" i="2"/>
  <c r="I598" i="2" s="1"/>
  <c r="C598" i="2"/>
  <c r="I577" i="2"/>
  <c r="I579" i="2" s="1"/>
  <c r="B579" i="2"/>
  <c r="E34" i="2"/>
  <c r="E35" i="2" s="1"/>
  <c r="E36" i="2" s="1"/>
  <c r="E37" i="2" s="1"/>
  <c r="E38" i="2" s="1"/>
  <c r="E39" i="2" s="1"/>
  <c r="E40" i="2" s="1"/>
  <c r="E41" i="2" s="1"/>
  <c r="E42" i="2" s="1"/>
  <c r="E43" i="2" s="1"/>
  <c r="C120" i="2"/>
  <c r="C122" i="2" s="1"/>
  <c r="E64" i="2"/>
  <c r="B111" i="2"/>
  <c r="B92" i="2"/>
  <c r="B73" i="2"/>
  <c r="H61" i="2"/>
  <c r="H60" i="2"/>
  <c r="H59" i="2"/>
  <c r="H58" i="2"/>
  <c r="H57" i="2"/>
  <c r="H56" i="2"/>
  <c r="H55" i="2"/>
  <c r="H54" i="2"/>
  <c r="H53" i="2"/>
  <c r="H52" i="2"/>
  <c r="H51" i="2"/>
  <c r="H42" i="2"/>
  <c r="H41" i="2"/>
  <c r="H39" i="2"/>
  <c r="H38" i="2"/>
  <c r="H37" i="2"/>
  <c r="H36" i="2"/>
  <c r="H35" i="2"/>
  <c r="H34" i="2"/>
  <c r="H33" i="2"/>
  <c r="H32" i="2"/>
  <c r="H15" i="2"/>
  <c r="H16" i="2"/>
  <c r="H17" i="2"/>
  <c r="H18" i="2"/>
  <c r="H19" i="2"/>
  <c r="H20" i="2"/>
  <c r="H21" i="2"/>
  <c r="H22" i="2"/>
  <c r="H23" i="2"/>
  <c r="H24" i="2"/>
  <c r="E45" i="2" l="1"/>
  <c r="H45" i="2"/>
  <c r="H64" i="2"/>
  <c r="H26" i="2"/>
  <c r="B112" i="2"/>
  <c r="B93" i="2"/>
  <c r="B74" i="2"/>
  <c r="C33" i="2" l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I32" i="2"/>
  <c r="C52" i="2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B113" i="2"/>
  <c r="B94" i="2"/>
  <c r="B75" i="2"/>
  <c r="I51" i="2"/>
  <c r="B52" i="2"/>
  <c r="B33" i="2"/>
  <c r="I33" i="2" l="1"/>
  <c r="C45" i="2"/>
  <c r="I52" i="2"/>
  <c r="C64" i="2"/>
  <c r="B76" i="2"/>
  <c r="B114" i="2"/>
  <c r="B95" i="2"/>
  <c r="B53" i="2"/>
  <c r="I53" i="2" s="1"/>
  <c r="B34" i="2"/>
  <c r="I34" i="2" s="1"/>
  <c r="B96" i="2" l="1"/>
  <c r="B77" i="2"/>
  <c r="B115" i="2"/>
  <c r="B54" i="2"/>
  <c r="I54" i="2" s="1"/>
  <c r="B35" i="2"/>
  <c r="I35" i="2" s="1"/>
  <c r="E91" i="2" l="1"/>
  <c r="I90" i="2"/>
  <c r="E72" i="2"/>
  <c r="E110" i="2"/>
  <c r="I109" i="2"/>
  <c r="B78" i="2"/>
  <c r="B116" i="2"/>
  <c r="B117" i="2" s="1"/>
  <c r="B97" i="2"/>
  <c r="C16" i="2"/>
  <c r="C17" i="2" s="1"/>
  <c r="C18" i="2" s="1"/>
  <c r="C19" i="2" s="1"/>
  <c r="C20" i="2" s="1"/>
  <c r="C21" i="2" s="1"/>
  <c r="B16" i="2"/>
  <c r="I15" i="2"/>
  <c r="B55" i="2"/>
  <c r="I55" i="2" s="1"/>
  <c r="B36" i="2"/>
  <c r="I36" i="2" s="1"/>
  <c r="C22" i="2" l="1"/>
  <c r="C23" i="2" s="1"/>
  <c r="C24" i="2" s="1"/>
  <c r="E73" i="2"/>
  <c r="E111" i="2"/>
  <c r="I110" i="2"/>
  <c r="E92" i="2"/>
  <c r="I91" i="2"/>
  <c r="B98" i="2"/>
  <c r="B79" i="2"/>
  <c r="B17" i="2"/>
  <c r="I16" i="2"/>
  <c r="B56" i="2"/>
  <c r="I56" i="2" s="1"/>
  <c r="B37" i="2"/>
  <c r="I37" i="2" s="1"/>
  <c r="C26" i="2" l="1"/>
  <c r="E26" i="2"/>
  <c r="E74" i="2"/>
  <c r="E112" i="2"/>
  <c r="I111" i="2"/>
  <c r="E93" i="2"/>
  <c r="I92" i="2"/>
  <c r="B99" i="2"/>
  <c r="B80" i="2"/>
  <c r="B118" i="2"/>
  <c r="B18" i="2"/>
  <c r="I17" i="2"/>
  <c r="B57" i="2"/>
  <c r="I57" i="2" s="1"/>
  <c r="B38" i="2"/>
  <c r="I38" i="2" s="1"/>
  <c r="E113" i="2" l="1"/>
  <c r="I112" i="2"/>
  <c r="E94" i="2"/>
  <c r="I93" i="2"/>
  <c r="E75" i="2"/>
  <c r="B81" i="2"/>
  <c r="B82" i="2" s="1"/>
  <c r="B119" i="2"/>
  <c r="B120" i="2" s="1"/>
  <c r="B100" i="2"/>
  <c r="B101" i="2" s="1"/>
  <c r="B19" i="2"/>
  <c r="I18" i="2"/>
  <c r="B58" i="2"/>
  <c r="I58" i="2" s="1"/>
  <c r="B39" i="2"/>
  <c r="I39" i="2" s="1"/>
  <c r="E95" i="2" l="1"/>
  <c r="I94" i="2"/>
  <c r="E76" i="2"/>
  <c r="E114" i="2"/>
  <c r="I113" i="2"/>
  <c r="B20" i="2"/>
  <c r="I19" i="2"/>
  <c r="B59" i="2"/>
  <c r="I59" i="2" s="1"/>
  <c r="B40" i="2"/>
  <c r="I40" i="2" s="1"/>
  <c r="E115" i="2" l="1"/>
  <c r="I114" i="2"/>
  <c r="E77" i="2"/>
  <c r="E96" i="2"/>
  <c r="I95" i="2"/>
  <c r="B103" i="2"/>
  <c r="B84" i="2"/>
  <c r="B122" i="2"/>
  <c r="B21" i="2"/>
  <c r="I20" i="2"/>
  <c r="B60" i="2"/>
  <c r="I60" i="2" s="1"/>
  <c r="B41" i="2"/>
  <c r="I41" i="2" s="1"/>
  <c r="E78" i="2" l="1"/>
  <c r="E97" i="2"/>
  <c r="I96" i="2"/>
  <c r="E116" i="2"/>
  <c r="I115" i="2"/>
  <c r="B22" i="2"/>
  <c r="I21" i="2"/>
  <c r="B61" i="2"/>
  <c r="B62" i="2" s="1"/>
  <c r="I62" i="2" s="1"/>
  <c r="B42" i="2"/>
  <c r="B43" i="2" s="1"/>
  <c r="I43" i="2" s="1"/>
  <c r="E98" i="2" l="1"/>
  <c r="I97" i="2"/>
  <c r="E117" i="2"/>
  <c r="I116" i="2"/>
  <c r="E79" i="2"/>
  <c r="I61" i="2"/>
  <c r="I42" i="2"/>
  <c r="B23" i="2"/>
  <c r="I22" i="2"/>
  <c r="I45" i="2" l="1"/>
  <c r="B45" i="2"/>
  <c r="E118" i="2"/>
  <c r="I118" i="2" s="1"/>
  <c r="I117" i="2"/>
  <c r="E80" i="2"/>
  <c r="I64" i="2"/>
  <c r="B64" i="2"/>
  <c r="E99" i="2"/>
  <c r="I98" i="2"/>
  <c r="B24" i="2"/>
  <c r="I23" i="2"/>
  <c r="B26" i="2" l="1"/>
  <c r="E81" i="2"/>
  <c r="E82" i="2" s="1"/>
  <c r="E100" i="2"/>
  <c r="E101" i="2" s="1"/>
  <c r="I101" i="2" s="1"/>
  <c r="I99" i="2"/>
  <c r="E119" i="2"/>
  <c r="E120" i="2" s="1"/>
  <c r="I120" i="2" s="1"/>
  <c r="I24" i="2"/>
  <c r="I26" i="2" s="1"/>
  <c r="I100" i="2" l="1"/>
  <c r="I119" i="2"/>
  <c r="E84" i="2"/>
  <c r="I122" i="2" l="1"/>
  <c r="E122" i="2"/>
  <c r="I103" i="2"/>
  <c r="E103" i="2"/>
  <c r="H73" i="2"/>
  <c r="I73" i="2" s="1"/>
  <c r="H79" i="2"/>
  <c r="I79" i="2" s="1"/>
  <c r="H77" i="2"/>
  <c r="I77" i="2" s="1"/>
  <c r="H75" i="2"/>
  <c r="I75" i="2" s="1"/>
  <c r="H82" i="2"/>
  <c r="I82" i="2" s="1"/>
  <c r="H72" i="2"/>
  <c r="I72" i="2" s="1"/>
  <c r="H74" i="2"/>
  <c r="I74" i="2" s="1"/>
  <c r="H76" i="2"/>
  <c r="I76" i="2" s="1"/>
  <c r="H78" i="2"/>
  <c r="I78" i="2" s="1"/>
  <c r="H81" i="2"/>
  <c r="I81" i="2" s="1"/>
  <c r="H80" i="2"/>
  <c r="I80" i="2" s="1"/>
  <c r="F84" i="2" l="1"/>
  <c r="H71" i="2"/>
  <c r="H84" i="2" l="1"/>
  <c r="I71" i="2"/>
  <c r="I84" i="2" s="1"/>
  <c r="I643" i="2" l="1"/>
  <c r="I644" i="2" s="1"/>
</calcChain>
</file>

<file path=xl/sharedStrings.xml><?xml version="1.0" encoding="utf-8"?>
<sst xmlns="http://schemas.openxmlformats.org/spreadsheetml/2006/main" count="583" uniqueCount="104">
  <si>
    <t>契約電力</t>
    <rPh sb="0" eb="2">
      <t>ケイヤク</t>
    </rPh>
    <rPh sb="2" eb="4">
      <t>デンリョク</t>
    </rPh>
    <phoneticPr fontId="1"/>
  </si>
  <si>
    <t>標準力率</t>
    <rPh sb="0" eb="2">
      <t>ヒョウジュン</t>
    </rPh>
    <rPh sb="2" eb="4">
      <t>リキリツ</t>
    </rPh>
    <phoneticPr fontId="1"/>
  </si>
  <si>
    <t>3月</t>
  </si>
  <si>
    <t>4月</t>
  </si>
  <si>
    <t>5月</t>
  </si>
  <si>
    <t>6月</t>
  </si>
  <si>
    <t>7月</t>
  </si>
  <si>
    <t>8月</t>
  </si>
  <si>
    <t>9月</t>
  </si>
  <si>
    <t>12月</t>
  </si>
  <si>
    <t>基本料金</t>
    <rPh sb="0" eb="2">
      <t>キホン</t>
    </rPh>
    <rPh sb="2" eb="4">
      <t>リョウキン</t>
    </rPh>
    <phoneticPr fontId="1"/>
  </si>
  <si>
    <t>電力量料金</t>
    <rPh sb="0" eb="2">
      <t>デンリョク</t>
    </rPh>
    <rPh sb="2" eb="3">
      <t>リョウ</t>
    </rPh>
    <rPh sb="3" eb="5">
      <t>リョウキン</t>
    </rPh>
    <phoneticPr fontId="1"/>
  </si>
  <si>
    <t>内訳</t>
    <rPh sb="0" eb="2">
      <t>ウチワケ</t>
    </rPh>
    <phoneticPr fontId="1"/>
  </si>
  <si>
    <t>合計</t>
    <rPh sb="0" eb="2">
      <t>ゴウケイ</t>
    </rPh>
    <phoneticPr fontId="1"/>
  </si>
  <si>
    <t>契約単価兼積算内訳書</t>
    <rPh sb="0" eb="2">
      <t>ケイヤク</t>
    </rPh>
    <rPh sb="2" eb="4">
      <t>タンカ</t>
    </rPh>
    <rPh sb="4" eb="5">
      <t>ケン</t>
    </rPh>
    <rPh sb="5" eb="7">
      <t>セキサン</t>
    </rPh>
    <rPh sb="7" eb="10">
      <t>ウチワケショ</t>
    </rPh>
    <phoneticPr fontId="1"/>
  </si>
  <si>
    <t>kW</t>
  </si>
  <si>
    <t>%</t>
  </si>
  <si>
    <t>円/kW</t>
    <rPh sb="0" eb="1">
      <t>エン</t>
    </rPh>
    <phoneticPr fontId="1"/>
  </si>
  <si>
    <t>（税込）</t>
    <rPh sb="1" eb="3">
      <t>ゼイコミ</t>
    </rPh>
    <phoneticPr fontId="1"/>
  </si>
  <si>
    <t>1ヶ月あたり</t>
    <rPh sb="2" eb="3">
      <t>ゲツ</t>
    </rPh>
    <phoneticPr fontId="1"/>
  </si>
  <si>
    <t>契約電力料金 (a)
[円]</t>
    <rPh sb="0" eb="2">
      <t>ケイヤク</t>
    </rPh>
    <rPh sb="2" eb="4">
      <t>デンリョク</t>
    </rPh>
    <rPh sb="4" eb="6">
      <t>リョウキン</t>
    </rPh>
    <rPh sb="12" eb="13">
      <t>エン</t>
    </rPh>
    <phoneticPr fontId="1"/>
  </si>
  <si>
    <t>力率割引料金 (b)
[円]</t>
    <rPh sb="0" eb="2">
      <t>リキリツ</t>
    </rPh>
    <rPh sb="2" eb="4">
      <t>ワリビキ</t>
    </rPh>
    <rPh sb="4" eb="6">
      <t>リョウキン</t>
    </rPh>
    <rPh sb="12" eb="13">
      <t>エン</t>
    </rPh>
    <phoneticPr fontId="1"/>
  </si>
  <si>
    <t>力率割引15%(85%→100%)</t>
    <rPh sb="0" eb="2">
      <t>リキリツ</t>
    </rPh>
    <rPh sb="2" eb="4">
      <t>ワリビキ</t>
    </rPh>
    <phoneticPr fontId="1"/>
  </si>
  <si>
    <t>黄　色</t>
    <rPh sb="0" eb="1">
      <t>キ</t>
    </rPh>
    <rPh sb="2" eb="3">
      <t>イロ</t>
    </rPh>
    <phoneticPr fontId="1"/>
  </si>
  <si>
    <t>のセルに単価を入力してください。</t>
    <rPh sb="4" eb="6">
      <t>タンカ</t>
    </rPh>
    <rPh sb="7" eb="9">
      <t>ニュウリョク</t>
    </rPh>
    <phoneticPr fontId="1"/>
  </si>
  <si>
    <t>①</t>
    <phoneticPr fontId="1"/>
  </si>
  <si>
    <t>②</t>
    <phoneticPr fontId="1"/>
  </si>
  <si>
    <t>③</t>
    <phoneticPr fontId="1"/>
  </si>
  <si>
    <t>見積金額</t>
    <rPh sb="0" eb="2">
      <t>ミツモリ</t>
    </rPh>
    <rPh sb="2" eb="4">
      <t>キンガク</t>
    </rPh>
    <phoneticPr fontId="1"/>
  </si>
  <si>
    <r>
      <t xml:space="preserve">入札書記載価格
</t>
    </r>
    <r>
      <rPr>
        <sz val="8"/>
        <color theme="1"/>
        <rFont val="ＭＳ Ｐゴシック"/>
        <family val="3"/>
        <charset val="128"/>
        <scheme val="minor"/>
      </rPr>
      <t>(見積金額×100／110)</t>
    </r>
    <rPh sb="0" eb="3">
      <t>ニュウサツショ</t>
    </rPh>
    <rPh sb="3" eb="5">
      <t>キサイ</t>
    </rPh>
    <rPh sb="5" eb="7">
      <t>カカク</t>
    </rPh>
    <rPh sb="9" eb="11">
      <t>ミツモリ</t>
    </rPh>
    <rPh sb="11" eb="13">
      <t>キンガク</t>
    </rPh>
    <phoneticPr fontId="1"/>
  </si>
  <si>
    <r>
      <rPr>
        <sz val="8"/>
        <color theme="1"/>
        <rFont val="ＭＳ Ｐゴシック"/>
        <family val="3"/>
        <charset val="128"/>
        <scheme val="minor"/>
      </rPr>
      <t>契約電力割引料金 (c)</t>
    </r>
    <r>
      <rPr>
        <sz val="10"/>
        <color theme="1"/>
        <rFont val="ＭＳ Ｐゴシック"/>
        <family val="3"/>
        <charset val="128"/>
        <scheme val="minor"/>
      </rPr>
      <t xml:space="preserve">
[円]</t>
    </r>
    <rPh sb="0" eb="2">
      <t>ケイヤク</t>
    </rPh>
    <rPh sb="2" eb="4">
      <t>デンリョク</t>
    </rPh>
    <rPh sb="4" eb="6">
      <t>ワリビキ</t>
    </rPh>
    <rPh sb="6" eb="8">
      <t>リョウキン</t>
    </rPh>
    <rPh sb="14" eb="15">
      <t>エン</t>
    </rPh>
    <phoneticPr fontId="1"/>
  </si>
  <si>
    <t>予定使用電力量 (d)
[kWh]</t>
    <rPh sb="0" eb="2">
      <t>ヨテイ</t>
    </rPh>
    <rPh sb="2" eb="4">
      <t>シヨウ</t>
    </rPh>
    <rPh sb="4" eb="6">
      <t>デンリョク</t>
    </rPh>
    <rPh sb="6" eb="7">
      <t>リョウ</t>
    </rPh>
    <phoneticPr fontId="1"/>
  </si>
  <si>
    <t>契約希望単価 (e)
[円/kWh]</t>
    <rPh sb="0" eb="2">
      <t>ケイヤク</t>
    </rPh>
    <rPh sb="2" eb="4">
      <t>キボウ</t>
    </rPh>
    <rPh sb="4" eb="6">
      <t>タンカ</t>
    </rPh>
    <rPh sb="12" eb="13">
      <t>エン</t>
    </rPh>
    <phoneticPr fontId="1"/>
  </si>
  <si>
    <t>月額料金 (f)
(d)*(e) [円]</t>
    <rPh sb="0" eb="2">
      <t>ゲツガク</t>
    </rPh>
    <rPh sb="2" eb="4">
      <t>リョウキン</t>
    </rPh>
    <rPh sb="18" eb="19">
      <t>エン</t>
    </rPh>
    <phoneticPr fontId="1"/>
  </si>
  <si>
    <t>月額料金 
(a)-(b)-(c)+(f) [円]</t>
    <rPh sb="0" eb="2">
      <t>ゲツガク</t>
    </rPh>
    <rPh sb="2" eb="4">
      <t>リョウキン</t>
    </rPh>
    <rPh sb="23" eb="24">
      <t>エン</t>
    </rPh>
    <phoneticPr fontId="1"/>
  </si>
  <si>
    <t>1ヶ月あたり(割引がない場合は空欄としてください)</t>
    <rPh sb="2" eb="3">
      <t>ゲツ</t>
    </rPh>
    <rPh sb="7" eb="9">
      <t>ワリビキ</t>
    </rPh>
    <rPh sb="12" eb="14">
      <t>バアイ</t>
    </rPh>
    <rPh sb="15" eb="17">
      <t>クウラン</t>
    </rPh>
    <phoneticPr fontId="1"/>
  </si>
  <si>
    <t>○契約希望単価</t>
    <rPh sb="1" eb="3">
      <t>ケイヤク</t>
    </rPh>
    <rPh sb="3" eb="5">
      <t>キボウ</t>
    </rPh>
    <rPh sb="5" eb="7">
      <t>タンカ</t>
    </rPh>
    <phoneticPr fontId="1"/>
  </si>
  <si>
    <t>契約電力単価</t>
    <rPh sb="0" eb="2">
      <t>ケイヤク</t>
    </rPh>
    <rPh sb="2" eb="4">
      <t>デンリョク</t>
    </rPh>
    <rPh sb="4" eb="6">
      <t>タンカ</t>
    </rPh>
    <phoneticPr fontId="1"/>
  </si>
  <si>
    <t>契約電力割引単価</t>
    <rPh sb="0" eb="2">
      <t>ケイヤク</t>
    </rPh>
    <rPh sb="2" eb="4">
      <t>デンリョク</t>
    </rPh>
    <rPh sb="4" eb="6">
      <t>ワリビキ</t>
    </rPh>
    <rPh sb="6" eb="8">
      <t>タンカ</t>
    </rPh>
    <phoneticPr fontId="1"/>
  </si>
  <si>
    <t>基本
料金</t>
    <rPh sb="0" eb="2">
      <t>キホン</t>
    </rPh>
    <rPh sb="3" eb="5">
      <t>リョウキン</t>
    </rPh>
    <phoneticPr fontId="1"/>
  </si>
  <si>
    <t>電力量
料金</t>
    <rPh sb="0" eb="3">
      <t>デンリョクリョウ</t>
    </rPh>
    <rPh sb="4" eb="6">
      <t>リョウキン</t>
    </rPh>
    <phoneticPr fontId="1"/>
  </si>
  <si>
    <t>円/kWh</t>
    <rPh sb="0" eb="1">
      <t>エン</t>
    </rPh>
    <phoneticPr fontId="1"/>
  </si>
  <si>
    <r>
      <t>夏季</t>
    </r>
    <r>
      <rPr>
        <sz val="8"/>
        <color theme="1"/>
        <rFont val="ＭＳ Ｐゴシック"/>
        <family val="3"/>
        <charset val="128"/>
        <scheme val="minor"/>
      </rPr>
      <t>(7～9月)</t>
    </r>
    <rPh sb="0" eb="2">
      <t>カキ</t>
    </rPh>
    <rPh sb="6" eb="7">
      <t>ツキ</t>
    </rPh>
    <phoneticPr fontId="1"/>
  </si>
  <si>
    <r>
      <t>その他季</t>
    </r>
    <r>
      <rPr>
        <sz val="8"/>
        <color theme="1"/>
        <rFont val="ＭＳ Ｐゴシック"/>
        <family val="3"/>
        <charset val="128"/>
        <scheme val="minor"/>
      </rPr>
      <t>(7～9月以外)</t>
    </r>
    <rPh sb="2" eb="3">
      <t>タ</t>
    </rPh>
    <rPh sb="3" eb="4">
      <t>キ</t>
    </rPh>
    <rPh sb="8" eb="9">
      <t>ツキ</t>
    </rPh>
    <rPh sb="9" eb="11">
      <t>イガイ</t>
    </rPh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</si>
  <si>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</si>
  <si>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</si>
  <si>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</si>
  <si>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</si>
  <si>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</si>
  <si>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1月</t>
  </si>
  <si>
    <t>2月</t>
  </si>
  <si>
    <t>10月</t>
    <phoneticPr fontId="1"/>
  </si>
  <si>
    <t>11月</t>
    <phoneticPr fontId="1"/>
  </si>
  <si>
    <t>【運転免許センター】</t>
    <rPh sb="1" eb="5">
      <t>ウンテンメンキョ</t>
    </rPh>
    <phoneticPr fontId="1"/>
  </si>
  <si>
    <t>【運転免許センター　長岡支所】　</t>
    <rPh sb="1" eb="5">
      <t>ウンテンメンキョ</t>
    </rPh>
    <rPh sb="10" eb="14">
      <t>ナガオカシショ</t>
    </rPh>
    <phoneticPr fontId="1"/>
  </si>
  <si>
    <t>【運転免許センター　上越支所】　</t>
    <rPh sb="1" eb="5">
      <t>ウンテンメンキョ</t>
    </rPh>
    <rPh sb="10" eb="12">
      <t>ジョウエツ</t>
    </rPh>
    <rPh sb="12" eb="14">
      <t>シショ</t>
    </rPh>
    <phoneticPr fontId="1"/>
  </si>
  <si>
    <t>【警備第二課航空隊】</t>
    <rPh sb="1" eb="3">
      <t>ケイビ</t>
    </rPh>
    <rPh sb="3" eb="5">
      <t>ダイニ</t>
    </rPh>
    <rPh sb="5" eb="6">
      <t>カ</t>
    </rPh>
    <rPh sb="6" eb="9">
      <t>コウクウタイ</t>
    </rPh>
    <phoneticPr fontId="1"/>
  </si>
  <si>
    <t>【新潟中央警察署】</t>
    <rPh sb="1" eb="3">
      <t>ニイガタ</t>
    </rPh>
    <rPh sb="3" eb="5">
      <t>チュウオウ</t>
    </rPh>
    <rPh sb="5" eb="8">
      <t>ケイサツショ</t>
    </rPh>
    <phoneticPr fontId="1"/>
  </si>
  <si>
    <t>【新潟東警察署】</t>
    <rPh sb="1" eb="3">
      <t>ニイガタ</t>
    </rPh>
    <rPh sb="3" eb="4">
      <t>ヒガシ</t>
    </rPh>
    <rPh sb="4" eb="7">
      <t>ケイサツショ</t>
    </rPh>
    <phoneticPr fontId="1"/>
  </si>
  <si>
    <t>【新潟西警察署】</t>
    <rPh sb="1" eb="3">
      <t>ニイガタ</t>
    </rPh>
    <rPh sb="3" eb="4">
      <t>ニシ</t>
    </rPh>
    <rPh sb="4" eb="7">
      <t>ケイサツショ</t>
    </rPh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</si>
  <si>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</si>
  <si>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</si>
  <si>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</si>
  <si>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</si>
  <si>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</si>
  <si>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</si>
  <si>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</si>
  <si>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</si>
  <si>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⑰</t>
    <phoneticPr fontId="1"/>
  </si>
  <si>
    <t>⑱</t>
    <phoneticPr fontId="1"/>
  </si>
  <si>
    <t>⑲</t>
    <phoneticPr fontId="1"/>
  </si>
  <si>
    <t>⑳</t>
    <phoneticPr fontId="1"/>
  </si>
  <si>
    <t>㉑</t>
    <phoneticPr fontId="1"/>
  </si>
  <si>
    <t>㉒</t>
    <phoneticPr fontId="1"/>
  </si>
  <si>
    <t>㉓</t>
    <phoneticPr fontId="1"/>
  </si>
  <si>
    <t>㉔</t>
    <phoneticPr fontId="1"/>
  </si>
  <si>
    <t>㉕</t>
    <phoneticPr fontId="1"/>
  </si>
  <si>
    <t>㉖</t>
    <phoneticPr fontId="1"/>
  </si>
  <si>
    <t>㉗</t>
    <phoneticPr fontId="1"/>
  </si>
  <si>
    <t>㉘</t>
    <phoneticPr fontId="1"/>
  </si>
  <si>
    <t>㉙</t>
    <phoneticPr fontId="1"/>
  </si>
  <si>
    <t>①～㉙の合計</t>
    <rPh sb="4" eb="6">
      <t>ゴウケイ</t>
    </rPh>
    <phoneticPr fontId="1"/>
  </si>
  <si>
    <t>【江南警察署】</t>
    <rPh sb="1" eb="3">
      <t>コウナン</t>
    </rPh>
    <rPh sb="3" eb="6">
      <t>ケイサツショ</t>
    </rPh>
    <phoneticPr fontId="1"/>
  </si>
  <si>
    <t>【新潟北警察署】</t>
    <rPh sb="1" eb="3">
      <t>ニイガタ</t>
    </rPh>
    <rPh sb="3" eb="4">
      <t>キタ</t>
    </rPh>
    <rPh sb="4" eb="7">
      <t>ケイサツショ</t>
    </rPh>
    <phoneticPr fontId="1"/>
  </si>
  <si>
    <t>【秋葉警察署】</t>
    <rPh sb="1" eb="3">
      <t>アキハ</t>
    </rPh>
    <rPh sb="3" eb="6">
      <t>ケイサツショ</t>
    </rPh>
    <phoneticPr fontId="1"/>
  </si>
  <si>
    <t>【新潟南警察署】</t>
    <rPh sb="1" eb="3">
      <t>ニイガタ</t>
    </rPh>
    <rPh sb="3" eb="4">
      <t>ミナミ</t>
    </rPh>
    <rPh sb="4" eb="7">
      <t>ケイサツショ</t>
    </rPh>
    <phoneticPr fontId="1"/>
  </si>
  <si>
    <t>【西蒲警察署】</t>
    <rPh sb="1" eb="3">
      <t>ニシカン</t>
    </rPh>
    <rPh sb="3" eb="6">
      <t>ケイサツショ</t>
    </rPh>
    <phoneticPr fontId="1"/>
  </si>
  <si>
    <t>【村上警察署】</t>
    <rPh sb="1" eb="3">
      <t>ムラカミ</t>
    </rPh>
    <rPh sb="3" eb="6">
      <t>ケイサツショ</t>
    </rPh>
    <phoneticPr fontId="1"/>
  </si>
  <si>
    <t>【新発田警察署】</t>
    <rPh sb="1" eb="4">
      <t>シバタ</t>
    </rPh>
    <rPh sb="4" eb="7">
      <t>ケイサツショ</t>
    </rPh>
    <phoneticPr fontId="1"/>
  </si>
  <si>
    <t>【津川警察署】</t>
    <rPh sb="1" eb="3">
      <t>ツガワ</t>
    </rPh>
    <rPh sb="3" eb="6">
      <t>ケイサツショ</t>
    </rPh>
    <phoneticPr fontId="1"/>
  </si>
  <si>
    <t>【燕警察署】</t>
    <rPh sb="1" eb="2">
      <t>ツバメ</t>
    </rPh>
    <rPh sb="2" eb="5">
      <t>ケイサツショ</t>
    </rPh>
    <phoneticPr fontId="1"/>
  </si>
  <si>
    <t>【三条警察署】</t>
    <rPh sb="1" eb="3">
      <t>サンジョウ</t>
    </rPh>
    <rPh sb="3" eb="6">
      <t>ケイサツショ</t>
    </rPh>
    <phoneticPr fontId="1"/>
  </si>
  <si>
    <t>【長岡警察署】</t>
    <rPh sb="1" eb="3">
      <t>ナガオカ</t>
    </rPh>
    <rPh sb="3" eb="6">
      <t>ケイサツショ</t>
    </rPh>
    <phoneticPr fontId="1"/>
  </si>
  <si>
    <t>【見附警察署】</t>
    <rPh sb="1" eb="3">
      <t>ミツケ</t>
    </rPh>
    <rPh sb="3" eb="6">
      <t>ケイサツショ</t>
    </rPh>
    <phoneticPr fontId="1"/>
  </si>
  <si>
    <t>【与板警察署】</t>
    <rPh sb="1" eb="3">
      <t>ヨイタ</t>
    </rPh>
    <rPh sb="3" eb="6">
      <t>ケイサツショ</t>
    </rPh>
    <phoneticPr fontId="1"/>
  </si>
  <si>
    <t>【小千谷警察署】</t>
    <rPh sb="1" eb="4">
      <t>オヂヤ</t>
    </rPh>
    <rPh sb="4" eb="7">
      <t>ケイサツショ</t>
    </rPh>
    <phoneticPr fontId="1"/>
  </si>
  <si>
    <t>【十日町警察署】</t>
    <rPh sb="1" eb="4">
      <t>トウカマチ</t>
    </rPh>
    <rPh sb="4" eb="7">
      <t>ケイサツショ</t>
    </rPh>
    <phoneticPr fontId="1"/>
  </si>
  <si>
    <t>【南魚沼警察署】</t>
    <rPh sb="1" eb="2">
      <t>ミナミ</t>
    </rPh>
    <rPh sb="2" eb="4">
      <t>ウオヌマ</t>
    </rPh>
    <rPh sb="4" eb="7">
      <t>ケイサツショ</t>
    </rPh>
    <phoneticPr fontId="1"/>
  </si>
  <si>
    <t>【柏崎警察署】</t>
    <rPh sb="1" eb="3">
      <t>カシワザキ</t>
    </rPh>
    <rPh sb="3" eb="6">
      <t>ケイサツショ</t>
    </rPh>
    <phoneticPr fontId="1"/>
  </si>
  <si>
    <t>【上越警察署】</t>
    <rPh sb="1" eb="3">
      <t>ジョウエツ</t>
    </rPh>
    <rPh sb="3" eb="6">
      <t>ケイサツショ</t>
    </rPh>
    <phoneticPr fontId="1"/>
  </si>
  <si>
    <t>【妙高警察署】</t>
    <rPh sb="1" eb="3">
      <t>ミョウコウ</t>
    </rPh>
    <rPh sb="3" eb="6">
      <t>ケイサツショ</t>
    </rPh>
    <phoneticPr fontId="1"/>
  </si>
  <si>
    <t>【糸魚川警察署】</t>
    <rPh sb="1" eb="4">
      <t>イトイガワ</t>
    </rPh>
    <rPh sb="4" eb="7">
      <t>ケイサツショ</t>
    </rPh>
    <phoneticPr fontId="1"/>
  </si>
  <si>
    <t>【小出警察署】</t>
    <rPh sb="1" eb="3">
      <t>コイデ</t>
    </rPh>
    <rPh sb="3" eb="6">
      <t>ケイサツショ</t>
    </rPh>
    <phoneticPr fontId="1"/>
  </si>
  <si>
    <t>【寄居町分庁舎】</t>
    <rPh sb="1" eb="4">
      <t>ヨリイマチ</t>
    </rPh>
    <rPh sb="4" eb="5">
      <t>ブン</t>
    </rPh>
    <rPh sb="5" eb="7">
      <t>チョウシャ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</si>
</sst>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17" xfId="0" applyNumberFormat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7" fontId="0" fillId="0" borderId="20" xfId="0" applyNumberForma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6" fontId="0" fillId="0" borderId="4" xfId="0" applyNumberFormat="1" applyBorder="1">
      <alignment vertical="center"/>
    </xf>
    <xf numFmtId="176" fontId="0" fillId="0" borderId="5" xfId="0" applyNumberFormat="1" applyBorder="1">
      <alignment vertical="center"/>
    </xf>
    <xf numFmtId="4" fontId="0" fillId="0" borderId="18" xfId="0" applyNumberFormat="1" applyBorder="1">
      <alignment vertical="center"/>
    </xf>
    <xf numFmtId="4" fontId="0" fillId="0" borderId="28" xfId="0" applyNumberFormat="1" applyBorder="1">
      <alignment vertical="center"/>
    </xf>
    <xf numFmtId="4" fontId="0" fillId="0" borderId="27" xfId="0" applyNumberFormat="1" applyBorder="1">
      <alignment vertical="center"/>
    </xf>
    <xf numFmtId="4" fontId="0" fillId="0" borderId="29" xfId="0" applyNumberFormat="1" applyBorder="1">
      <alignment vertical="center"/>
    </xf>
    <xf numFmtId="4" fontId="0" fillId="0" borderId="19" xfId="0" applyNumberFormat="1" applyBorder="1">
      <alignment vertical="center"/>
    </xf>
    <xf numFmtId="4" fontId="0" fillId="0" borderId="31" xfId="0" applyNumberFormat="1" applyBorder="1">
      <alignment vertical="center"/>
    </xf>
    <xf numFmtId="4" fontId="0" fillId="0" borderId="32" xfId="0" applyNumberFormat="1" applyBorder="1">
      <alignment vertical="center"/>
    </xf>
    <xf numFmtId="4" fontId="0" fillId="0" borderId="30" xfId="0" applyNumberFormat="1" applyBorder="1">
      <alignment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17" xfId="0" applyFont="1" applyBorder="1">
      <alignment vertical="center"/>
    </xf>
    <xf numFmtId="3" fontId="0" fillId="0" borderId="17" xfId="0" applyNumberFormat="1" applyBorder="1" applyAlignment="1">
      <alignment horizontal="right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4" fontId="0" fillId="0" borderId="31" xfId="0" applyNumberFormat="1" applyBorder="1" applyAlignment="1">
      <alignment horizontal="right" vertical="center"/>
    </xf>
    <xf numFmtId="4" fontId="0" fillId="0" borderId="32" xfId="0" applyNumberFormat="1" applyBorder="1" applyAlignment="1">
      <alignment horizontal="right" vertical="center"/>
    </xf>
    <xf numFmtId="4" fontId="0" fillId="0" borderId="30" xfId="0" applyNumberFormat="1" applyBorder="1" applyAlignment="1">
      <alignment horizontal="right" vertical="center"/>
    </xf>
    <xf numFmtId="0" fontId="7" fillId="0" borderId="30" xfId="0" applyFont="1" applyBorder="1" applyAlignment="1">
      <alignment horizontal="center" vertical="center" wrapText="1"/>
    </xf>
    <xf numFmtId="4" fontId="0" fillId="0" borderId="39" xfId="0" applyNumberFormat="1" applyBorder="1">
      <alignment vertical="center"/>
    </xf>
    <xf numFmtId="0" fontId="0" fillId="0" borderId="41" xfId="0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" fontId="0" fillId="0" borderId="27" xfId="0" applyNumberFormat="1" applyFill="1" applyBorder="1">
      <alignment vertical="center"/>
    </xf>
    <xf numFmtId="4" fontId="0" fillId="0" borderId="29" xfId="0" applyNumberFormat="1" applyFill="1" applyBorder="1">
      <alignment vertical="center"/>
    </xf>
    <xf numFmtId="0" fontId="7" fillId="0" borderId="40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4" fontId="0" fillId="0" borderId="46" xfId="0" applyNumberFormat="1" applyBorder="1">
      <alignment vertical="center"/>
    </xf>
    <xf numFmtId="38" fontId="0" fillId="0" borderId="0" xfId="1" applyFont="1">
      <alignment vertical="center"/>
    </xf>
    <xf numFmtId="38" fontId="0" fillId="0" borderId="5" xfId="1" applyFont="1" applyBorder="1">
      <alignment vertical="center"/>
    </xf>
    <xf numFmtId="4" fontId="0" fillId="3" borderId="27" xfId="0" applyNumberFormat="1" applyFill="1" applyBorder="1">
      <alignment vertical="center"/>
    </xf>
    <xf numFmtId="38" fontId="2" fillId="0" borderId="0" xfId="1" applyFont="1" applyAlignment="1">
      <alignment horizontal="center" vertical="center"/>
    </xf>
    <xf numFmtId="38" fontId="0" fillId="0" borderId="4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12" xfId="1" applyFont="1" applyBorder="1">
      <alignment vertical="center"/>
    </xf>
    <xf numFmtId="0" fontId="7" fillId="0" borderId="33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3" fontId="0" fillId="0" borderId="33" xfId="0" applyNumberFormat="1" applyBorder="1" applyAlignment="1">
      <alignment horizontal="right" vertical="center"/>
    </xf>
    <xf numFmtId="3" fontId="0" fillId="0" borderId="21" xfId="0" applyNumberFormat="1" applyBorder="1" applyAlignment="1">
      <alignment horizontal="right" vertical="center"/>
    </xf>
    <xf numFmtId="4" fontId="0" fillId="0" borderId="10" xfId="0" applyNumberFormat="1" applyBorder="1" applyAlignment="1">
      <alignment horizontal="right" vertical="center"/>
    </xf>
    <xf numFmtId="4" fontId="0" fillId="0" borderId="3" xfId="0" applyNumberFormat="1" applyBorder="1" applyAlignment="1">
      <alignment horizontal="right" vertical="center"/>
    </xf>
    <xf numFmtId="4" fontId="0" fillId="0" borderId="9" xfId="0" applyNumberFormat="1" applyBorder="1" applyAlignment="1">
      <alignment horizontal="right" vertical="center"/>
    </xf>
    <xf numFmtId="4" fontId="0" fillId="0" borderId="7" xfId="0" applyNumberFormat="1" applyBorder="1" applyAlignment="1">
      <alignment horizontal="right" vertical="center"/>
    </xf>
    <xf numFmtId="4" fontId="0" fillId="0" borderId="37" xfId="0" applyNumberFormat="1" applyBorder="1" applyAlignment="1">
      <alignment horizontal="right" vertical="center"/>
    </xf>
    <xf numFmtId="4" fontId="0" fillId="0" borderId="38" xfId="0" applyNumberFormat="1" applyBorder="1" applyAlignment="1">
      <alignment horizontal="right" vertical="center"/>
    </xf>
    <xf numFmtId="0" fontId="0" fillId="0" borderId="48" xfId="0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38" fontId="7" fillId="0" borderId="11" xfId="1" applyFont="1" applyBorder="1" applyAlignment="1">
      <alignment horizontal="center" vertical="center" wrapText="1"/>
    </xf>
    <xf numFmtId="38" fontId="7" fillId="0" borderId="12" xfId="1" applyFont="1" applyBorder="1" applyAlignment="1">
      <alignment horizontal="center" vertical="center" wrapText="1"/>
    </xf>
    <xf numFmtId="49" fontId="7" fillId="0" borderId="11" xfId="0" quotePrefix="1" applyNumberFormat="1" applyFont="1" applyBorder="1" applyAlignment="1">
      <alignment horizontal="center" vertical="center" wrapText="1"/>
    </xf>
    <xf numFmtId="49" fontId="7" fillId="0" borderId="12" xfId="0" quotePrefix="1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" fontId="0" fillId="0" borderId="8" xfId="0" applyNumberFormat="1" applyBorder="1" applyAlignment="1">
      <alignment horizontal="right" vertical="center"/>
    </xf>
    <xf numFmtId="4" fontId="0" fillId="0" borderId="2" xfId="0" applyNumberFormat="1" applyBorder="1" applyAlignment="1">
      <alignment horizontal="right" vertical="center"/>
    </xf>
    <xf numFmtId="4" fontId="0" fillId="0" borderId="19" xfId="0" applyNumberFormat="1" applyBorder="1" applyAlignment="1">
      <alignment horizontal="right" vertical="center"/>
    </xf>
    <xf numFmtId="4" fontId="0" fillId="0" borderId="14" xfId="0" applyNumberFormat="1" applyBorder="1" applyAlignment="1">
      <alignment horizontal="right" vertical="center"/>
    </xf>
    <xf numFmtId="4" fontId="0" fillId="0" borderId="15" xfId="0" applyNumberFormat="1" applyBorder="1" applyAlignment="1">
      <alignment horizontal="right" vertical="center"/>
    </xf>
    <xf numFmtId="4" fontId="0" fillId="0" borderId="24" xfId="0" applyNumberFormat="1" applyBorder="1" applyAlignment="1">
      <alignment horizontal="right" vertical="center"/>
    </xf>
    <xf numFmtId="49" fontId="7" fillId="0" borderId="1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38" fontId="7" fillId="0" borderId="12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0" fillId="0" borderId="2" xfId="0" applyBorder="1" applyAlignment="1">
      <alignment horizontal="left" vertical="center"/>
    </xf>
    <xf numFmtId="4" fontId="0" fillId="0" borderId="22" xfId="0" applyNumberForma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4" fontId="0" fillId="2" borderId="22" xfId="0" applyNumberFormat="1" applyFill="1" applyBorder="1" applyAlignment="1" applyProtection="1">
      <alignment horizontal="right" vertical="center"/>
      <protection locked="0"/>
    </xf>
    <xf numFmtId="4" fontId="0" fillId="2" borderId="40" xfId="0" applyNumberFormat="1" applyFill="1" applyBorder="1" applyAlignment="1" applyProtection="1">
      <alignment horizontal="right" vertical="center"/>
      <protection locked="0"/>
    </xf>
    <xf numFmtId="4" fontId="0" fillId="2" borderId="15" xfId="0" applyNumberFormat="1" applyFill="1" applyBorder="1" applyAlignment="1" applyProtection="1">
      <alignment horizontal="right" vertical="center"/>
      <protection locked="0"/>
    </xf>
    <xf numFmtId="4" fontId="0" fillId="2" borderId="24" xfId="0" applyNumberFormat="1" applyFill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636</xdr:row>
      <xdr:rowOff>85725</xdr:rowOff>
    </xdr:from>
    <xdr:to>
      <xdr:col>6</xdr:col>
      <xdr:colOff>542925</xdr:colOff>
      <xdr:row>640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575" y="35013900"/>
          <a:ext cx="5753100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※</a:t>
          </a:r>
          <a:r>
            <a:rPr kumimoji="1" lang="ja-JP" altLang="en-US" sz="900"/>
            <a:t>１　力率割引・割増計算は、力率を</a:t>
          </a:r>
          <a:r>
            <a:rPr kumimoji="1" lang="en-US" altLang="ja-JP" sz="900"/>
            <a:t>100</a:t>
          </a:r>
          <a:r>
            <a:rPr kumimoji="1" lang="ja-JP" altLang="en-US" sz="900"/>
            <a:t>％として積算する。 </a:t>
          </a:r>
          <a:endParaRPr kumimoji="1" lang="en-US" altLang="ja-JP" sz="900"/>
        </a:p>
        <a:p>
          <a:r>
            <a:rPr kumimoji="1" lang="en-US" altLang="ja-JP" sz="900"/>
            <a:t>※</a:t>
          </a:r>
          <a:r>
            <a:rPr kumimoji="1" lang="ja-JP" altLang="en-US" sz="900"/>
            <a:t>２　月額料金算出時に</a:t>
          </a:r>
          <a:r>
            <a:rPr kumimoji="1" lang="en-US" altLang="ja-JP" sz="900"/>
            <a:t>1</a:t>
          </a:r>
          <a:r>
            <a:rPr kumimoji="1" lang="ja-JP" altLang="en-US" sz="900"/>
            <a:t>円未満の端数は切り捨てることとする。</a:t>
          </a:r>
          <a:endParaRPr kumimoji="1" lang="en-US" altLang="ja-JP" sz="900"/>
        </a:p>
        <a:p>
          <a:r>
            <a:rPr kumimoji="1" lang="en-US" altLang="ja-JP" sz="900"/>
            <a:t>※</a:t>
          </a:r>
          <a:r>
            <a:rPr kumimoji="1" lang="ja-JP" altLang="en-US" sz="900"/>
            <a:t>３　各単価は消費税を含むものとし、単位は</a:t>
          </a:r>
          <a:r>
            <a:rPr kumimoji="1" lang="en-US" altLang="ja-JP" sz="900"/>
            <a:t>1</a:t>
          </a:r>
          <a:r>
            <a:rPr kumimoji="1" lang="ja-JP" altLang="en-US" sz="900"/>
            <a:t>銭までとする。</a:t>
          </a:r>
          <a:endParaRPr kumimoji="1" lang="en-US" altLang="ja-JP" sz="900"/>
        </a:p>
        <a:p>
          <a:r>
            <a:rPr kumimoji="1" lang="en-US" altLang="ja-JP" sz="900"/>
            <a:t>※</a:t>
          </a:r>
          <a:r>
            <a:rPr kumimoji="1" lang="ja-JP" altLang="en-US" sz="900"/>
            <a:t>４　燃料費調整額、再生可能エネルギー発電促進賦課金については、含まないものとする。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46"/>
  <sheetViews>
    <sheetView tabSelected="1" view="pageBreakPreview" zoomScale="80" zoomScaleNormal="100" zoomScaleSheetLayoutView="80" workbookViewId="0">
      <pane ySplit="7" topLeftCell="A8" activePane="bottomLeft" state="frozen"/>
      <selection pane="bottomLeft" activeCell="F3" sqref="F3"/>
    </sheetView>
  </sheetViews>
  <sheetFormatPr defaultRowHeight="13.5" x14ac:dyDescent="0.15"/>
  <cols>
    <col min="1" max="1" width="7.875" customWidth="1"/>
    <col min="2" max="2" width="16.375" customWidth="1"/>
    <col min="3" max="3" width="8.125" customWidth="1"/>
    <col min="4" max="4" width="7.125" customWidth="1"/>
    <col min="5" max="5" width="14.625" customWidth="1"/>
    <col min="6" max="6" width="14.625" style="48" customWidth="1"/>
    <col min="7" max="9" width="14.625" customWidth="1"/>
    <col min="10" max="10" width="3.125" customWidth="1"/>
  </cols>
  <sheetData>
    <row r="1" spans="1:13" ht="17.25" x14ac:dyDescent="0.15">
      <c r="A1" s="104" t="s">
        <v>14</v>
      </c>
      <c r="B1" s="104"/>
      <c r="C1" s="104"/>
      <c r="D1" s="104"/>
      <c r="E1" s="104"/>
      <c r="F1" s="104"/>
      <c r="G1" s="104"/>
      <c r="H1" s="104"/>
      <c r="I1" s="104"/>
    </row>
    <row r="2" spans="1:13" ht="15.95" customHeight="1" x14ac:dyDescent="0.15">
      <c r="A2" s="24" t="s">
        <v>23</v>
      </c>
      <c r="B2" s="25" t="s">
        <v>24</v>
      </c>
      <c r="C2" s="3"/>
      <c r="D2" s="3"/>
      <c r="E2" s="3"/>
      <c r="F2" s="51"/>
      <c r="G2" s="26"/>
      <c r="H2" s="3"/>
      <c r="I2" s="3"/>
    </row>
    <row r="3" spans="1:13" ht="15.95" customHeight="1" thickBot="1" x14ac:dyDescent="0.2">
      <c r="A3" s="39" t="s">
        <v>36</v>
      </c>
      <c r="B3" s="25"/>
      <c r="C3" s="3"/>
      <c r="D3" s="42" t="s">
        <v>18</v>
      </c>
      <c r="E3" s="3"/>
      <c r="F3" s="51"/>
      <c r="G3" s="26"/>
      <c r="H3" s="3"/>
      <c r="I3" s="3"/>
    </row>
    <row r="4" spans="1:13" ht="15.95" customHeight="1" x14ac:dyDescent="0.15">
      <c r="A4" s="105" t="s">
        <v>39</v>
      </c>
      <c r="B4" s="40" t="s">
        <v>37</v>
      </c>
      <c r="C4" s="109"/>
      <c r="D4" s="12" t="s">
        <v>17</v>
      </c>
      <c r="E4" t="s">
        <v>19</v>
      </c>
      <c r="I4" s="1"/>
    </row>
    <row r="5" spans="1:13" ht="15.95" customHeight="1" x14ac:dyDescent="0.15">
      <c r="A5" s="106"/>
      <c r="B5" s="45" t="s">
        <v>38</v>
      </c>
      <c r="C5" s="110"/>
      <c r="D5" s="38" t="s">
        <v>17</v>
      </c>
      <c r="E5" t="s">
        <v>35</v>
      </c>
      <c r="I5" s="1"/>
    </row>
    <row r="6" spans="1:13" ht="15.95" customHeight="1" x14ac:dyDescent="0.15">
      <c r="A6" s="107" t="s">
        <v>40</v>
      </c>
      <c r="B6" s="46" t="s">
        <v>42</v>
      </c>
      <c r="C6" s="111"/>
      <c r="D6" s="6" t="s">
        <v>41</v>
      </c>
      <c r="I6" s="1"/>
    </row>
    <row r="7" spans="1:13" ht="15.95" customHeight="1" thickBot="1" x14ac:dyDescent="0.2">
      <c r="A7" s="108"/>
      <c r="B7" s="41" t="s">
        <v>43</v>
      </c>
      <c r="C7" s="112"/>
      <c r="D7" s="13" t="s">
        <v>41</v>
      </c>
      <c r="I7" s="1"/>
    </row>
    <row r="8" spans="1:13" ht="15.95" customHeight="1" thickBot="1" x14ac:dyDescent="0.2">
      <c r="A8" s="100" t="s">
        <v>53</v>
      </c>
      <c r="B8" s="100"/>
      <c r="C8" s="100"/>
      <c r="D8" s="100"/>
      <c r="E8" s="32"/>
      <c r="G8" s="26"/>
    </row>
    <row r="9" spans="1:13" ht="15.95" customHeight="1" x14ac:dyDescent="0.15">
      <c r="A9" s="66" t="s">
        <v>0</v>
      </c>
      <c r="B9" s="67"/>
      <c r="C9" s="11">
        <v>459</v>
      </c>
      <c r="D9" s="12" t="s">
        <v>15</v>
      </c>
      <c r="E9" s="31"/>
    </row>
    <row r="10" spans="1:13" ht="15.95" customHeight="1" thickBot="1" x14ac:dyDescent="0.2">
      <c r="A10" s="90" t="s">
        <v>1</v>
      </c>
      <c r="B10" s="91"/>
      <c r="C10" s="5">
        <v>100</v>
      </c>
      <c r="D10" s="6" t="s">
        <v>16</v>
      </c>
      <c r="E10" t="s">
        <v>22</v>
      </c>
      <c r="I10" s="1" t="s">
        <v>18</v>
      </c>
    </row>
    <row r="11" spans="1:13" ht="15.95" customHeight="1" x14ac:dyDescent="0.15">
      <c r="A11" s="92" t="s">
        <v>12</v>
      </c>
      <c r="B11" s="94" t="s">
        <v>10</v>
      </c>
      <c r="C11" s="95"/>
      <c r="D11" s="95"/>
      <c r="E11" s="96"/>
      <c r="F11" s="75" t="s">
        <v>31</v>
      </c>
      <c r="G11" s="98" t="s">
        <v>11</v>
      </c>
      <c r="H11" s="99"/>
      <c r="I11" s="77" t="s">
        <v>34</v>
      </c>
    </row>
    <row r="12" spans="1:13" ht="24.75" thickBot="1" x14ac:dyDescent="0.2">
      <c r="A12" s="93"/>
      <c r="B12" s="29" t="s">
        <v>20</v>
      </c>
      <c r="C12" s="88" t="s">
        <v>21</v>
      </c>
      <c r="D12" s="89"/>
      <c r="E12" s="36" t="s">
        <v>30</v>
      </c>
      <c r="F12" s="97"/>
      <c r="G12" s="29" t="s">
        <v>32</v>
      </c>
      <c r="H12" s="30" t="s">
        <v>33</v>
      </c>
      <c r="I12" s="87"/>
    </row>
    <row r="13" spans="1:13" ht="15.95" customHeight="1" x14ac:dyDescent="0.15">
      <c r="A13" s="2" t="s">
        <v>51</v>
      </c>
      <c r="B13" s="17">
        <f>ROUNDDOWN(C9*$C$4,2)</f>
        <v>0</v>
      </c>
      <c r="C13" s="81">
        <f>ROUNDDOWN(C9*$C$4*0.15,2)</f>
        <v>0</v>
      </c>
      <c r="D13" s="82"/>
      <c r="E13" s="33">
        <f>ROUNDDOWN(C9*$C$5,2)</f>
        <v>0</v>
      </c>
      <c r="F13" s="52">
        <v>65700</v>
      </c>
      <c r="G13" s="43">
        <f>$C$7</f>
        <v>0</v>
      </c>
      <c r="H13" s="22">
        <f t="shared" ref="H13:H24" si="0">ROUNDDOWN(F13*G13,2)</f>
        <v>0</v>
      </c>
      <c r="I13" s="15">
        <f>ROUNDDOWN(B13-C13-E13+H13,0)</f>
        <v>0</v>
      </c>
      <c r="M13" s="48"/>
    </row>
    <row r="14" spans="1:13" ht="15.95" customHeight="1" x14ac:dyDescent="0.15">
      <c r="A14" s="2" t="s">
        <v>52</v>
      </c>
      <c r="B14" s="18">
        <f>B13</f>
        <v>0</v>
      </c>
      <c r="C14" s="59">
        <f>C13</f>
        <v>0</v>
      </c>
      <c r="D14" s="85"/>
      <c r="E14" s="34">
        <f>E13</f>
        <v>0</v>
      </c>
      <c r="F14" s="49">
        <v>51500</v>
      </c>
      <c r="G14" s="43">
        <f t="shared" ref="G14:G21" si="1">$C$7</f>
        <v>0</v>
      </c>
      <c r="H14" s="22">
        <f>ROUNDDOWN(F14*G14,2)</f>
        <v>0</v>
      </c>
      <c r="I14" s="15">
        <f>ROUNDDOWN(B14-C14-E14+H14,0)</f>
        <v>0</v>
      </c>
      <c r="M14" s="48"/>
    </row>
    <row r="15" spans="1:13" ht="15.95" customHeight="1" x14ac:dyDescent="0.15">
      <c r="A15" s="2" t="s">
        <v>9</v>
      </c>
      <c r="B15" s="18">
        <f>B14</f>
        <v>0</v>
      </c>
      <c r="C15" s="59">
        <f>C14</f>
        <v>0</v>
      </c>
      <c r="D15" s="85"/>
      <c r="E15" s="34">
        <f>E14</f>
        <v>0</v>
      </c>
      <c r="F15" s="49">
        <v>58800</v>
      </c>
      <c r="G15" s="43">
        <f t="shared" si="1"/>
        <v>0</v>
      </c>
      <c r="H15" s="22">
        <f t="shared" si="0"/>
        <v>0</v>
      </c>
      <c r="I15" s="15">
        <f t="shared" ref="I15:I24" si="2">ROUNDDOWN(B15-C15-E15+H15,0)</f>
        <v>0</v>
      </c>
      <c r="M15" s="48"/>
    </row>
    <row r="16" spans="1:13" ht="15.95" customHeight="1" x14ac:dyDescent="0.15">
      <c r="A16" s="2" t="s">
        <v>49</v>
      </c>
      <c r="B16" s="18">
        <f t="shared" ref="B16:B24" si="3">B15</f>
        <v>0</v>
      </c>
      <c r="C16" s="59">
        <f t="shared" ref="C16:C24" si="4">C15</f>
        <v>0</v>
      </c>
      <c r="D16" s="85"/>
      <c r="E16" s="34">
        <f t="shared" ref="E16:E24" si="5">E15</f>
        <v>0</v>
      </c>
      <c r="F16" s="49">
        <v>74000</v>
      </c>
      <c r="G16" s="43">
        <f t="shared" si="1"/>
        <v>0</v>
      </c>
      <c r="H16" s="22">
        <f t="shared" si="0"/>
        <v>0</v>
      </c>
      <c r="I16" s="15">
        <f t="shared" si="2"/>
        <v>0</v>
      </c>
      <c r="M16" s="48"/>
    </row>
    <row r="17" spans="1:13" ht="15.95" customHeight="1" x14ac:dyDescent="0.15">
      <c r="A17" s="2" t="s">
        <v>50</v>
      </c>
      <c r="B17" s="18">
        <f t="shared" si="3"/>
        <v>0</v>
      </c>
      <c r="C17" s="59">
        <f t="shared" si="4"/>
        <v>0</v>
      </c>
      <c r="D17" s="85"/>
      <c r="E17" s="34">
        <f t="shared" si="5"/>
        <v>0</v>
      </c>
      <c r="F17" s="49">
        <v>104600</v>
      </c>
      <c r="G17" s="43">
        <f t="shared" si="1"/>
        <v>0</v>
      </c>
      <c r="H17" s="22">
        <f t="shared" si="0"/>
        <v>0</v>
      </c>
      <c r="I17" s="15">
        <f t="shared" si="2"/>
        <v>0</v>
      </c>
      <c r="M17" s="48"/>
    </row>
    <row r="18" spans="1:13" ht="15.95" customHeight="1" x14ac:dyDescent="0.15">
      <c r="A18" s="2" t="s">
        <v>2</v>
      </c>
      <c r="B18" s="18">
        <f t="shared" si="3"/>
        <v>0</v>
      </c>
      <c r="C18" s="59">
        <f t="shared" si="4"/>
        <v>0</v>
      </c>
      <c r="D18" s="85"/>
      <c r="E18" s="34">
        <f t="shared" si="5"/>
        <v>0</v>
      </c>
      <c r="F18" s="49">
        <v>73600</v>
      </c>
      <c r="G18" s="43">
        <f t="shared" si="1"/>
        <v>0</v>
      </c>
      <c r="H18" s="22">
        <f t="shared" si="0"/>
        <v>0</v>
      </c>
      <c r="I18" s="15">
        <f t="shared" si="2"/>
        <v>0</v>
      </c>
      <c r="M18" s="48"/>
    </row>
    <row r="19" spans="1:13" ht="15.95" customHeight="1" x14ac:dyDescent="0.15">
      <c r="A19" s="2" t="s">
        <v>3</v>
      </c>
      <c r="B19" s="18">
        <f t="shared" si="3"/>
        <v>0</v>
      </c>
      <c r="C19" s="59">
        <f t="shared" si="4"/>
        <v>0</v>
      </c>
      <c r="D19" s="85"/>
      <c r="E19" s="34">
        <f t="shared" si="5"/>
        <v>0</v>
      </c>
      <c r="F19" s="49">
        <v>59400</v>
      </c>
      <c r="G19" s="43">
        <f t="shared" si="1"/>
        <v>0</v>
      </c>
      <c r="H19" s="22">
        <f t="shared" si="0"/>
        <v>0</v>
      </c>
      <c r="I19" s="15">
        <f t="shared" si="2"/>
        <v>0</v>
      </c>
      <c r="M19" s="48"/>
    </row>
    <row r="20" spans="1:13" ht="15.95" customHeight="1" x14ac:dyDescent="0.15">
      <c r="A20" s="2" t="s">
        <v>4</v>
      </c>
      <c r="B20" s="18">
        <f t="shared" si="3"/>
        <v>0</v>
      </c>
      <c r="C20" s="59">
        <f t="shared" si="4"/>
        <v>0</v>
      </c>
      <c r="D20" s="85"/>
      <c r="E20" s="34">
        <f t="shared" si="5"/>
        <v>0</v>
      </c>
      <c r="F20" s="49">
        <v>45200</v>
      </c>
      <c r="G20" s="43">
        <f t="shared" si="1"/>
        <v>0</v>
      </c>
      <c r="H20" s="22">
        <f t="shared" si="0"/>
        <v>0</v>
      </c>
      <c r="I20" s="15">
        <f t="shared" si="2"/>
        <v>0</v>
      </c>
      <c r="M20" s="48"/>
    </row>
    <row r="21" spans="1:13" ht="15.95" customHeight="1" x14ac:dyDescent="0.15">
      <c r="A21" s="2" t="s">
        <v>5</v>
      </c>
      <c r="B21" s="18">
        <f t="shared" si="3"/>
        <v>0</v>
      </c>
      <c r="C21" s="59">
        <f t="shared" si="4"/>
        <v>0</v>
      </c>
      <c r="D21" s="85"/>
      <c r="E21" s="34">
        <f t="shared" si="5"/>
        <v>0</v>
      </c>
      <c r="F21" s="49">
        <v>43000</v>
      </c>
      <c r="G21" s="43">
        <f t="shared" si="1"/>
        <v>0</v>
      </c>
      <c r="H21" s="22">
        <f t="shared" si="0"/>
        <v>0</v>
      </c>
      <c r="I21" s="15">
        <f t="shared" si="2"/>
        <v>0</v>
      </c>
      <c r="M21" s="48"/>
    </row>
    <row r="22" spans="1:13" ht="15.95" customHeight="1" x14ac:dyDescent="0.15">
      <c r="A22" s="2" t="s">
        <v>6</v>
      </c>
      <c r="B22" s="18">
        <f t="shared" si="3"/>
        <v>0</v>
      </c>
      <c r="C22" s="59">
        <f t="shared" si="4"/>
        <v>0</v>
      </c>
      <c r="D22" s="85"/>
      <c r="E22" s="34">
        <f t="shared" si="5"/>
        <v>0</v>
      </c>
      <c r="F22" s="49">
        <v>57500</v>
      </c>
      <c r="G22" s="50">
        <f>$C$6</f>
        <v>0</v>
      </c>
      <c r="H22" s="22">
        <f t="shared" si="0"/>
        <v>0</v>
      </c>
      <c r="I22" s="15">
        <f t="shared" si="2"/>
        <v>0</v>
      </c>
      <c r="M22" s="48"/>
    </row>
    <row r="23" spans="1:13" ht="15.95" customHeight="1" x14ac:dyDescent="0.15">
      <c r="A23" s="2" t="s">
        <v>7</v>
      </c>
      <c r="B23" s="18">
        <f t="shared" si="3"/>
        <v>0</v>
      </c>
      <c r="C23" s="59">
        <f t="shared" si="4"/>
        <v>0</v>
      </c>
      <c r="D23" s="85"/>
      <c r="E23" s="34">
        <f t="shared" si="5"/>
        <v>0</v>
      </c>
      <c r="F23" s="49">
        <v>71000</v>
      </c>
      <c r="G23" s="50">
        <f>$C$6</f>
        <v>0</v>
      </c>
      <c r="H23" s="22">
        <f t="shared" si="0"/>
        <v>0</v>
      </c>
      <c r="I23" s="15">
        <f t="shared" si="2"/>
        <v>0</v>
      </c>
      <c r="M23" s="48"/>
    </row>
    <row r="24" spans="1:13" ht="15.95" customHeight="1" x14ac:dyDescent="0.15">
      <c r="A24" s="2" t="s">
        <v>8</v>
      </c>
      <c r="B24" s="18">
        <f t="shared" si="3"/>
        <v>0</v>
      </c>
      <c r="C24" s="59">
        <f t="shared" si="4"/>
        <v>0</v>
      </c>
      <c r="D24" s="85"/>
      <c r="E24" s="34">
        <f t="shared" si="5"/>
        <v>0</v>
      </c>
      <c r="F24" s="49">
        <v>77500</v>
      </c>
      <c r="G24" s="50">
        <f>$C$6</f>
        <v>0</v>
      </c>
      <c r="H24" s="22">
        <f t="shared" si="0"/>
        <v>0</v>
      </c>
      <c r="I24" s="15">
        <f t="shared" si="2"/>
        <v>0</v>
      </c>
      <c r="M24" s="48"/>
    </row>
    <row r="25" spans="1:13" ht="15.95" customHeight="1" thickBot="1" x14ac:dyDescent="0.2">
      <c r="A25" s="10"/>
      <c r="B25" s="19"/>
      <c r="C25" s="61"/>
      <c r="D25" s="86"/>
      <c r="E25" s="35"/>
      <c r="F25" s="53"/>
      <c r="G25" s="44"/>
      <c r="H25" s="23"/>
      <c r="I25" s="15"/>
    </row>
    <row r="26" spans="1:13" ht="15.95" customHeight="1" thickTop="1" thickBot="1" x14ac:dyDescent="0.2">
      <c r="A26" s="7" t="s">
        <v>13</v>
      </c>
      <c r="B26" s="16">
        <f>SUM(B13:B25)</f>
        <v>0</v>
      </c>
      <c r="C26" s="63">
        <f>SUM(C13:D25)</f>
        <v>0</v>
      </c>
      <c r="D26" s="64"/>
      <c r="E26" s="16">
        <f>SUM(E13:E25)</f>
        <v>0</v>
      </c>
      <c r="F26" s="54">
        <f>SUM(F13:F25)</f>
        <v>781800</v>
      </c>
      <c r="G26" s="8"/>
      <c r="H26" s="20">
        <f>SUM(H13:H25)</f>
        <v>0</v>
      </c>
      <c r="I26" s="4">
        <f>SUM(I13:I25)</f>
        <v>0</v>
      </c>
      <c r="J26" t="s">
        <v>25</v>
      </c>
    </row>
    <row r="27" spans="1:13" ht="15.95" customHeight="1" thickBot="1" x14ac:dyDescent="0.2">
      <c r="A27" s="100" t="s">
        <v>54</v>
      </c>
      <c r="B27" s="101"/>
      <c r="C27" s="101"/>
      <c r="D27" s="101"/>
      <c r="E27" s="32"/>
    </row>
    <row r="28" spans="1:13" ht="15.95" customHeight="1" x14ac:dyDescent="0.15">
      <c r="A28" s="66" t="s">
        <v>0</v>
      </c>
      <c r="B28" s="102"/>
      <c r="C28" s="11">
        <v>133</v>
      </c>
      <c r="D28" s="12" t="s">
        <v>15</v>
      </c>
      <c r="E28" s="31"/>
    </row>
    <row r="29" spans="1:13" ht="15.95" customHeight="1" thickBot="1" x14ac:dyDescent="0.2">
      <c r="A29" s="90" t="s">
        <v>1</v>
      </c>
      <c r="B29" s="91"/>
      <c r="C29" s="5">
        <v>100</v>
      </c>
      <c r="D29" s="6" t="s">
        <v>16</v>
      </c>
      <c r="E29" t="s">
        <v>22</v>
      </c>
      <c r="I29" s="1" t="s">
        <v>18</v>
      </c>
    </row>
    <row r="30" spans="1:13" ht="15.95" customHeight="1" x14ac:dyDescent="0.15">
      <c r="A30" s="92" t="s">
        <v>12</v>
      </c>
      <c r="B30" s="94" t="s">
        <v>10</v>
      </c>
      <c r="C30" s="95"/>
      <c r="D30" s="95"/>
      <c r="E30" s="96"/>
      <c r="F30" s="75" t="s">
        <v>31</v>
      </c>
      <c r="G30" s="98" t="s">
        <v>11</v>
      </c>
      <c r="H30" s="99"/>
      <c r="I30" s="77" t="s">
        <v>34</v>
      </c>
    </row>
    <row r="31" spans="1:13" ht="24.75" customHeight="1" thickBot="1" x14ac:dyDescent="0.2">
      <c r="A31" s="93"/>
      <c r="B31" s="29" t="s">
        <v>20</v>
      </c>
      <c r="C31" s="88" t="s">
        <v>21</v>
      </c>
      <c r="D31" s="89"/>
      <c r="E31" s="36" t="s">
        <v>30</v>
      </c>
      <c r="F31" s="97"/>
      <c r="G31" s="29" t="s">
        <v>32</v>
      </c>
      <c r="H31" s="30" t="s">
        <v>33</v>
      </c>
      <c r="I31" s="87"/>
    </row>
    <row r="32" spans="1:13" ht="15.95" customHeight="1" x14ac:dyDescent="0.15">
      <c r="A32" s="2" t="str">
        <f>A13</f>
        <v>10月</v>
      </c>
      <c r="B32" s="17">
        <f>ROUNDDOWN(C28*$C$4,2)</f>
        <v>0</v>
      </c>
      <c r="C32" s="81">
        <f>ROUNDDOWN(C28*$C$4*0.15,2)</f>
        <v>0</v>
      </c>
      <c r="D32" s="82"/>
      <c r="E32" s="33">
        <f>ROUNDDOWN(C28*$C$5,2)</f>
        <v>0</v>
      </c>
      <c r="F32" s="52">
        <v>23700</v>
      </c>
      <c r="G32" s="43">
        <f>$C$7</f>
        <v>0</v>
      </c>
      <c r="H32" s="22">
        <f t="shared" ref="H32:H42" si="6">ROUNDDOWN(F32*G32,2)</f>
        <v>0</v>
      </c>
      <c r="I32" s="15">
        <f>ROUNDDOWN(B32-C32-E32+H32,0)</f>
        <v>0</v>
      </c>
      <c r="M32" s="48"/>
    </row>
    <row r="33" spans="1:13" ht="15.95" customHeight="1" x14ac:dyDescent="0.15">
      <c r="A33" s="2" t="str">
        <f>A14</f>
        <v>11月</v>
      </c>
      <c r="B33" s="18">
        <f t="shared" ref="B33:B43" si="7">B32</f>
        <v>0</v>
      </c>
      <c r="C33" s="59">
        <f t="shared" ref="C33:C43" si="8">C32</f>
        <v>0</v>
      </c>
      <c r="D33" s="60"/>
      <c r="E33" s="34">
        <f t="shared" ref="E33:E43" si="9">E32</f>
        <v>0</v>
      </c>
      <c r="F33" s="49">
        <v>20300</v>
      </c>
      <c r="G33" s="43">
        <f t="shared" ref="G33:G40" si="10">$C$7</f>
        <v>0</v>
      </c>
      <c r="H33" s="22">
        <f t="shared" si="6"/>
        <v>0</v>
      </c>
      <c r="I33" s="15">
        <f t="shared" ref="I33:I42" si="11">ROUNDDOWN(B33-C33-E33+H33,0)</f>
        <v>0</v>
      </c>
      <c r="M33" s="48"/>
    </row>
    <row r="34" spans="1:13" ht="15.95" customHeight="1" x14ac:dyDescent="0.15">
      <c r="A34" s="2" t="str">
        <f t="shared" ref="A34:A43" si="12">A15</f>
        <v>12月</v>
      </c>
      <c r="B34" s="18">
        <f t="shared" si="7"/>
        <v>0</v>
      </c>
      <c r="C34" s="59">
        <f t="shared" si="8"/>
        <v>0</v>
      </c>
      <c r="D34" s="60"/>
      <c r="E34" s="34">
        <f>E33</f>
        <v>0</v>
      </c>
      <c r="F34" s="49">
        <v>24100</v>
      </c>
      <c r="G34" s="43">
        <f t="shared" si="10"/>
        <v>0</v>
      </c>
      <c r="H34" s="22">
        <f t="shared" si="6"/>
        <v>0</v>
      </c>
      <c r="I34" s="15">
        <f t="shared" si="11"/>
        <v>0</v>
      </c>
      <c r="M34" s="48"/>
    </row>
    <row r="35" spans="1:13" ht="15.95" customHeight="1" x14ac:dyDescent="0.15">
      <c r="A35" s="2" t="str">
        <f t="shared" si="12"/>
        <v>1月</v>
      </c>
      <c r="B35" s="18">
        <f t="shared" si="7"/>
        <v>0</v>
      </c>
      <c r="C35" s="59">
        <f t="shared" si="8"/>
        <v>0</v>
      </c>
      <c r="D35" s="60"/>
      <c r="E35" s="34">
        <f t="shared" si="9"/>
        <v>0</v>
      </c>
      <c r="F35" s="49">
        <v>28700</v>
      </c>
      <c r="G35" s="43">
        <f t="shared" si="10"/>
        <v>0</v>
      </c>
      <c r="H35" s="22">
        <f t="shared" si="6"/>
        <v>0</v>
      </c>
      <c r="I35" s="15">
        <f t="shared" si="11"/>
        <v>0</v>
      </c>
      <c r="M35" s="48"/>
    </row>
    <row r="36" spans="1:13" ht="15.95" customHeight="1" x14ac:dyDescent="0.15">
      <c r="A36" s="2" t="str">
        <f t="shared" si="12"/>
        <v>2月</v>
      </c>
      <c r="B36" s="18">
        <f t="shared" si="7"/>
        <v>0</v>
      </c>
      <c r="C36" s="59">
        <f t="shared" si="8"/>
        <v>0</v>
      </c>
      <c r="D36" s="60"/>
      <c r="E36" s="34">
        <f t="shared" si="9"/>
        <v>0</v>
      </c>
      <c r="F36" s="49">
        <v>34100</v>
      </c>
      <c r="G36" s="43">
        <f t="shared" si="10"/>
        <v>0</v>
      </c>
      <c r="H36" s="22">
        <f t="shared" si="6"/>
        <v>0</v>
      </c>
      <c r="I36" s="15">
        <f t="shared" si="11"/>
        <v>0</v>
      </c>
      <c r="M36" s="48"/>
    </row>
    <row r="37" spans="1:13" ht="15.95" customHeight="1" x14ac:dyDescent="0.15">
      <c r="A37" s="2" t="str">
        <f t="shared" si="12"/>
        <v>3月</v>
      </c>
      <c r="B37" s="18">
        <f t="shared" si="7"/>
        <v>0</v>
      </c>
      <c r="C37" s="59">
        <f t="shared" si="8"/>
        <v>0</v>
      </c>
      <c r="D37" s="60"/>
      <c r="E37" s="34">
        <f t="shared" si="9"/>
        <v>0</v>
      </c>
      <c r="F37" s="49">
        <v>28500</v>
      </c>
      <c r="G37" s="43">
        <f t="shared" si="10"/>
        <v>0</v>
      </c>
      <c r="H37" s="22">
        <f t="shared" si="6"/>
        <v>0</v>
      </c>
      <c r="I37" s="15">
        <f t="shared" si="11"/>
        <v>0</v>
      </c>
      <c r="M37" s="48"/>
    </row>
    <row r="38" spans="1:13" ht="15.95" customHeight="1" x14ac:dyDescent="0.15">
      <c r="A38" s="2" t="str">
        <f t="shared" si="12"/>
        <v>4月</v>
      </c>
      <c r="B38" s="18">
        <f t="shared" si="7"/>
        <v>0</v>
      </c>
      <c r="C38" s="59">
        <f t="shared" si="8"/>
        <v>0</v>
      </c>
      <c r="D38" s="60"/>
      <c r="E38" s="34">
        <f t="shared" si="9"/>
        <v>0</v>
      </c>
      <c r="F38" s="49">
        <v>25700</v>
      </c>
      <c r="G38" s="43">
        <f t="shared" si="10"/>
        <v>0</v>
      </c>
      <c r="H38" s="22">
        <f t="shared" si="6"/>
        <v>0</v>
      </c>
      <c r="I38" s="15">
        <f t="shared" si="11"/>
        <v>0</v>
      </c>
      <c r="M38" s="48"/>
    </row>
    <row r="39" spans="1:13" ht="15.95" customHeight="1" x14ac:dyDescent="0.15">
      <c r="A39" s="2" t="str">
        <f t="shared" si="12"/>
        <v>5月</v>
      </c>
      <c r="B39" s="18">
        <f t="shared" si="7"/>
        <v>0</v>
      </c>
      <c r="C39" s="59">
        <f t="shared" si="8"/>
        <v>0</v>
      </c>
      <c r="D39" s="60"/>
      <c r="E39" s="34">
        <f t="shared" si="9"/>
        <v>0</v>
      </c>
      <c r="F39" s="49">
        <v>19000</v>
      </c>
      <c r="G39" s="43">
        <f t="shared" si="10"/>
        <v>0</v>
      </c>
      <c r="H39" s="22">
        <f t="shared" si="6"/>
        <v>0</v>
      </c>
      <c r="I39" s="15">
        <f t="shared" si="11"/>
        <v>0</v>
      </c>
      <c r="M39" s="48"/>
    </row>
    <row r="40" spans="1:13" ht="15.95" customHeight="1" x14ac:dyDescent="0.15">
      <c r="A40" s="2" t="str">
        <f t="shared" si="12"/>
        <v>6月</v>
      </c>
      <c r="B40" s="18">
        <f t="shared" si="7"/>
        <v>0</v>
      </c>
      <c r="C40" s="59">
        <f t="shared" si="8"/>
        <v>0</v>
      </c>
      <c r="D40" s="60"/>
      <c r="E40" s="34">
        <f t="shared" si="9"/>
        <v>0</v>
      </c>
      <c r="F40" s="49">
        <v>19000</v>
      </c>
      <c r="G40" s="43">
        <f t="shared" si="10"/>
        <v>0</v>
      </c>
      <c r="H40" s="22">
        <f>ROUNDDOWN(F40*G40,2)</f>
        <v>0</v>
      </c>
      <c r="I40" s="15">
        <f t="shared" si="11"/>
        <v>0</v>
      </c>
      <c r="M40" s="48"/>
    </row>
    <row r="41" spans="1:13" ht="15.95" customHeight="1" x14ac:dyDescent="0.15">
      <c r="A41" s="2" t="str">
        <f t="shared" si="12"/>
        <v>7月</v>
      </c>
      <c r="B41" s="18">
        <f t="shared" si="7"/>
        <v>0</v>
      </c>
      <c r="C41" s="59">
        <f t="shared" si="8"/>
        <v>0</v>
      </c>
      <c r="D41" s="60"/>
      <c r="E41" s="34">
        <f t="shared" si="9"/>
        <v>0</v>
      </c>
      <c r="F41" s="49">
        <v>25000</v>
      </c>
      <c r="G41" s="50">
        <f>$C$6</f>
        <v>0</v>
      </c>
      <c r="H41" s="22">
        <f t="shared" si="6"/>
        <v>0</v>
      </c>
      <c r="I41" s="15">
        <f t="shared" si="11"/>
        <v>0</v>
      </c>
      <c r="M41" s="48"/>
    </row>
    <row r="42" spans="1:13" ht="15.95" customHeight="1" x14ac:dyDescent="0.15">
      <c r="A42" s="2" t="str">
        <f t="shared" si="12"/>
        <v>8月</v>
      </c>
      <c r="B42" s="18">
        <f t="shared" si="7"/>
        <v>0</v>
      </c>
      <c r="C42" s="59">
        <f t="shared" si="8"/>
        <v>0</v>
      </c>
      <c r="D42" s="60"/>
      <c r="E42" s="34">
        <f t="shared" si="9"/>
        <v>0</v>
      </c>
      <c r="F42" s="49">
        <v>29700</v>
      </c>
      <c r="G42" s="50">
        <f>$C$6</f>
        <v>0</v>
      </c>
      <c r="H42" s="22">
        <f t="shared" si="6"/>
        <v>0</v>
      </c>
      <c r="I42" s="15">
        <f t="shared" si="11"/>
        <v>0</v>
      </c>
      <c r="M42" s="48"/>
    </row>
    <row r="43" spans="1:13" ht="15.95" customHeight="1" x14ac:dyDescent="0.15">
      <c r="A43" s="2" t="str">
        <f t="shared" si="12"/>
        <v>9月</v>
      </c>
      <c r="B43" s="18">
        <f t="shared" si="7"/>
        <v>0</v>
      </c>
      <c r="C43" s="59">
        <f t="shared" si="8"/>
        <v>0</v>
      </c>
      <c r="D43" s="60"/>
      <c r="E43" s="34">
        <f t="shared" si="9"/>
        <v>0</v>
      </c>
      <c r="F43" s="49">
        <v>29900</v>
      </c>
      <c r="G43" s="50">
        <f>$C$6</f>
        <v>0</v>
      </c>
      <c r="H43" s="22">
        <f>ROUNDDOWN(F43*G43,2)</f>
        <v>0</v>
      </c>
      <c r="I43" s="15">
        <f>ROUNDDOWN(B43-C43-E43+H43,0)</f>
        <v>0</v>
      </c>
      <c r="M43" s="48"/>
    </row>
    <row r="44" spans="1:13" ht="15.95" customHeight="1" thickBot="1" x14ac:dyDescent="0.2">
      <c r="A44" s="10"/>
      <c r="B44" s="19"/>
      <c r="C44" s="61"/>
      <c r="D44" s="86"/>
      <c r="E44" s="35"/>
      <c r="F44" s="53"/>
      <c r="G44" s="44"/>
      <c r="H44" s="23"/>
      <c r="I44" s="15"/>
    </row>
    <row r="45" spans="1:13" ht="15.95" customHeight="1" thickTop="1" thickBot="1" x14ac:dyDescent="0.2">
      <c r="A45" s="7" t="s">
        <v>13</v>
      </c>
      <c r="B45" s="16">
        <f>SUM(B32:B44)</f>
        <v>0</v>
      </c>
      <c r="C45" s="83">
        <f>SUM(C32:D44)</f>
        <v>0</v>
      </c>
      <c r="D45" s="84"/>
      <c r="E45" s="37">
        <f>SUM(E32:E44)</f>
        <v>0</v>
      </c>
      <c r="F45" s="54">
        <f>SUM(F32:F44)</f>
        <v>307700</v>
      </c>
      <c r="G45" s="8"/>
      <c r="H45" s="20">
        <f>SUM(H32:H44)</f>
        <v>0</v>
      </c>
      <c r="I45" s="4">
        <f>SUM(I32:I44)</f>
        <v>0</v>
      </c>
      <c r="J45" t="s">
        <v>26</v>
      </c>
    </row>
    <row r="46" spans="1:13" ht="15.95" customHeight="1" thickBot="1" x14ac:dyDescent="0.2">
      <c r="A46" s="100" t="s">
        <v>55</v>
      </c>
      <c r="B46" s="101"/>
      <c r="C46" s="101"/>
      <c r="D46" s="101"/>
      <c r="E46" s="32"/>
    </row>
    <row r="47" spans="1:13" ht="15.95" customHeight="1" x14ac:dyDescent="0.15">
      <c r="A47" s="66" t="s">
        <v>0</v>
      </c>
      <c r="B47" s="102"/>
      <c r="C47" s="11">
        <v>74</v>
      </c>
      <c r="D47" s="12" t="s">
        <v>15</v>
      </c>
      <c r="E47" s="31"/>
    </row>
    <row r="48" spans="1:13" ht="15.95" customHeight="1" thickBot="1" x14ac:dyDescent="0.2">
      <c r="A48" s="90" t="s">
        <v>1</v>
      </c>
      <c r="B48" s="91"/>
      <c r="C48" s="5">
        <v>100</v>
      </c>
      <c r="D48" s="6" t="s">
        <v>16</v>
      </c>
      <c r="E48" t="s">
        <v>22</v>
      </c>
      <c r="I48" s="1" t="s">
        <v>18</v>
      </c>
    </row>
    <row r="49" spans="1:13" ht="15.95" customHeight="1" x14ac:dyDescent="0.15">
      <c r="A49" s="92" t="s">
        <v>12</v>
      </c>
      <c r="B49" s="94" t="s">
        <v>10</v>
      </c>
      <c r="C49" s="95"/>
      <c r="D49" s="95"/>
      <c r="E49" s="96"/>
      <c r="F49" s="75" t="s">
        <v>31</v>
      </c>
      <c r="G49" s="98" t="s">
        <v>11</v>
      </c>
      <c r="H49" s="99"/>
      <c r="I49" s="77" t="s">
        <v>34</v>
      </c>
    </row>
    <row r="50" spans="1:13" ht="27.75" customHeight="1" thickBot="1" x14ac:dyDescent="0.2">
      <c r="A50" s="93"/>
      <c r="B50" s="29" t="s">
        <v>20</v>
      </c>
      <c r="C50" s="88" t="s">
        <v>21</v>
      </c>
      <c r="D50" s="89"/>
      <c r="E50" s="36" t="s">
        <v>30</v>
      </c>
      <c r="F50" s="97"/>
      <c r="G50" s="29" t="s">
        <v>32</v>
      </c>
      <c r="H50" s="30" t="s">
        <v>33</v>
      </c>
      <c r="I50" s="87"/>
    </row>
    <row r="51" spans="1:13" ht="15.95" customHeight="1" x14ac:dyDescent="0.15">
      <c r="A51" s="2" t="str">
        <f>A13</f>
        <v>10月</v>
      </c>
      <c r="B51" s="17">
        <f>ROUNDDOWN(C47*$C$4,2)</f>
        <v>0</v>
      </c>
      <c r="C51" s="81">
        <f>ROUNDDOWN(C47*$C$4*0.15,2)</f>
        <v>0</v>
      </c>
      <c r="D51" s="103"/>
      <c r="E51" s="33">
        <f>ROUNDDOWN(C47*$C$5,2)</f>
        <v>0</v>
      </c>
      <c r="F51" s="52">
        <v>5300</v>
      </c>
      <c r="G51" s="43">
        <f>$C$7</f>
        <v>0</v>
      </c>
      <c r="H51" s="22">
        <f t="shared" ref="H51:H61" si="13">ROUNDDOWN(F51*G51,2)</f>
        <v>0</v>
      </c>
      <c r="I51" s="15">
        <f>ROUNDDOWN(B51-C51-E51+H51,0)</f>
        <v>0</v>
      </c>
      <c r="M51" s="48"/>
    </row>
    <row r="52" spans="1:13" ht="15.95" customHeight="1" x14ac:dyDescent="0.15">
      <c r="A52" s="2" t="str">
        <f t="shared" ref="A52:A62" si="14">A14</f>
        <v>11月</v>
      </c>
      <c r="B52" s="18">
        <f t="shared" ref="B52:B62" si="15">B51</f>
        <v>0</v>
      </c>
      <c r="C52" s="59">
        <f t="shared" ref="C52:C62" si="16">C51</f>
        <v>0</v>
      </c>
      <c r="D52" s="85"/>
      <c r="E52" s="34">
        <f t="shared" ref="E52:E62" si="17">E51</f>
        <v>0</v>
      </c>
      <c r="F52" s="49">
        <v>4200</v>
      </c>
      <c r="G52" s="43">
        <f t="shared" ref="G52:G59" si="18">$C$7</f>
        <v>0</v>
      </c>
      <c r="H52" s="22">
        <f t="shared" si="13"/>
        <v>0</v>
      </c>
      <c r="I52" s="15">
        <f t="shared" ref="I52:I61" si="19">ROUNDDOWN(B52-C52-E52+H52,0)</f>
        <v>0</v>
      </c>
      <c r="M52" s="48"/>
    </row>
    <row r="53" spans="1:13" ht="15.95" customHeight="1" x14ac:dyDescent="0.15">
      <c r="A53" s="2" t="str">
        <f t="shared" si="14"/>
        <v>12月</v>
      </c>
      <c r="B53" s="18">
        <f t="shared" si="15"/>
        <v>0</v>
      </c>
      <c r="C53" s="59">
        <f t="shared" si="16"/>
        <v>0</v>
      </c>
      <c r="D53" s="85"/>
      <c r="E53" s="34">
        <f t="shared" si="17"/>
        <v>0</v>
      </c>
      <c r="F53" s="49">
        <v>6900</v>
      </c>
      <c r="G53" s="43">
        <f t="shared" si="18"/>
        <v>0</v>
      </c>
      <c r="H53" s="22">
        <f t="shared" si="13"/>
        <v>0</v>
      </c>
      <c r="I53" s="15">
        <f t="shared" si="19"/>
        <v>0</v>
      </c>
      <c r="M53" s="48"/>
    </row>
    <row r="54" spans="1:13" ht="15.95" customHeight="1" x14ac:dyDescent="0.15">
      <c r="A54" s="2" t="str">
        <f t="shared" si="14"/>
        <v>1月</v>
      </c>
      <c r="B54" s="18">
        <f t="shared" si="15"/>
        <v>0</v>
      </c>
      <c r="C54" s="59">
        <f t="shared" si="16"/>
        <v>0</v>
      </c>
      <c r="D54" s="85"/>
      <c r="E54" s="34">
        <f t="shared" si="17"/>
        <v>0</v>
      </c>
      <c r="F54" s="49">
        <v>8500</v>
      </c>
      <c r="G54" s="43">
        <f t="shared" si="18"/>
        <v>0</v>
      </c>
      <c r="H54" s="22">
        <f t="shared" si="13"/>
        <v>0</v>
      </c>
      <c r="I54" s="15">
        <f t="shared" si="19"/>
        <v>0</v>
      </c>
      <c r="M54" s="48"/>
    </row>
    <row r="55" spans="1:13" ht="15.95" customHeight="1" x14ac:dyDescent="0.15">
      <c r="A55" s="2" t="str">
        <f t="shared" si="14"/>
        <v>2月</v>
      </c>
      <c r="B55" s="18">
        <f t="shared" si="15"/>
        <v>0</v>
      </c>
      <c r="C55" s="59">
        <f t="shared" si="16"/>
        <v>0</v>
      </c>
      <c r="D55" s="85"/>
      <c r="E55" s="34">
        <f t="shared" si="17"/>
        <v>0</v>
      </c>
      <c r="F55" s="49">
        <v>10400</v>
      </c>
      <c r="G55" s="43">
        <f t="shared" si="18"/>
        <v>0</v>
      </c>
      <c r="H55" s="22">
        <f t="shared" si="13"/>
        <v>0</v>
      </c>
      <c r="I55" s="15">
        <f t="shared" si="19"/>
        <v>0</v>
      </c>
      <c r="M55" s="48"/>
    </row>
    <row r="56" spans="1:13" ht="15.95" customHeight="1" x14ac:dyDescent="0.15">
      <c r="A56" s="2" t="str">
        <f t="shared" si="14"/>
        <v>3月</v>
      </c>
      <c r="B56" s="18">
        <f t="shared" si="15"/>
        <v>0</v>
      </c>
      <c r="C56" s="59">
        <f t="shared" si="16"/>
        <v>0</v>
      </c>
      <c r="D56" s="85"/>
      <c r="E56" s="34">
        <f t="shared" si="17"/>
        <v>0</v>
      </c>
      <c r="F56" s="49">
        <v>9100</v>
      </c>
      <c r="G56" s="43">
        <f t="shared" si="18"/>
        <v>0</v>
      </c>
      <c r="H56" s="22">
        <f t="shared" si="13"/>
        <v>0</v>
      </c>
      <c r="I56" s="15">
        <f t="shared" si="19"/>
        <v>0</v>
      </c>
      <c r="M56" s="48"/>
    </row>
    <row r="57" spans="1:13" ht="15.95" customHeight="1" x14ac:dyDescent="0.15">
      <c r="A57" s="2" t="str">
        <f t="shared" si="14"/>
        <v>4月</v>
      </c>
      <c r="B57" s="18">
        <f t="shared" si="15"/>
        <v>0</v>
      </c>
      <c r="C57" s="59">
        <f t="shared" si="16"/>
        <v>0</v>
      </c>
      <c r="D57" s="85"/>
      <c r="E57" s="34">
        <f t="shared" si="17"/>
        <v>0</v>
      </c>
      <c r="F57" s="49">
        <v>7300</v>
      </c>
      <c r="G57" s="43">
        <f t="shared" si="18"/>
        <v>0</v>
      </c>
      <c r="H57" s="22">
        <f t="shared" si="13"/>
        <v>0</v>
      </c>
      <c r="I57" s="15">
        <f t="shared" si="19"/>
        <v>0</v>
      </c>
      <c r="M57" s="48"/>
    </row>
    <row r="58" spans="1:13" ht="15.95" customHeight="1" x14ac:dyDescent="0.15">
      <c r="A58" s="2" t="str">
        <f t="shared" si="14"/>
        <v>5月</v>
      </c>
      <c r="B58" s="18">
        <f t="shared" si="15"/>
        <v>0</v>
      </c>
      <c r="C58" s="59">
        <f t="shared" si="16"/>
        <v>0</v>
      </c>
      <c r="D58" s="85"/>
      <c r="E58" s="34">
        <f t="shared" si="17"/>
        <v>0</v>
      </c>
      <c r="F58" s="49">
        <v>4700</v>
      </c>
      <c r="G58" s="43">
        <f t="shared" si="18"/>
        <v>0</v>
      </c>
      <c r="H58" s="22">
        <f t="shared" si="13"/>
        <v>0</v>
      </c>
      <c r="I58" s="15">
        <f t="shared" si="19"/>
        <v>0</v>
      </c>
      <c r="M58" s="48"/>
    </row>
    <row r="59" spans="1:13" ht="15.95" customHeight="1" x14ac:dyDescent="0.15">
      <c r="A59" s="2" t="str">
        <f t="shared" si="14"/>
        <v>6月</v>
      </c>
      <c r="B59" s="18">
        <f t="shared" si="15"/>
        <v>0</v>
      </c>
      <c r="C59" s="59">
        <f t="shared" si="16"/>
        <v>0</v>
      </c>
      <c r="D59" s="85"/>
      <c r="E59" s="34">
        <f t="shared" si="17"/>
        <v>0</v>
      </c>
      <c r="F59" s="49">
        <v>4500</v>
      </c>
      <c r="G59" s="43">
        <f t="shared" si="18"/>
        <v>0</v>
      </c>
      <c r="H59" s="22">
        <f t="shared" si="13"/>
        <v>0</v>
      </c>
      <c r="I59" s="15">
        <f t="shared" si="19"/>
        <v>0</v>
      </c>
      <c r="M59" s="48"/>
    </row>
    <row r="60" spans="1:13" ht="15.95" customHeight="1" x14ac:dyDescent="0.15">
      <c r="A60" s="2" t="str">
        <f t="shared" si="14"/>
        <v>7月</v>
      </c>
      <c r="B60" s="18">
        <f t="shared" si="15"/>
        <v>0</v>
      </c>
      <c r="C60" s="59">
        <f t="shared" si="16"/>
        <v>0</v>
      </c>
      <c r="D60" s="85"/>
      <c r="E60" s="34">
        <f t="shared" si="17"/>
        <v>0</v>
      </c>
      <c r="F60" s="49">
        <v>5300</v>
      </c>
      <c r="G60" s="50">
        <f>$C$6</f>
        <v>0</v>
      </c>
      <c r="H60" s="22">
        <f t="shared" si="13"/>
        <v>0</v>
      </c>
      <c r="I60" s="15">
        <f t="shared" si="19"/>
        <v>0</v>
      </c>
      <c r="M60" s="48"/>
    </row>
    <row r="61" spans="1:13" ht="15.95" customHeight="1" x14ac:dyDescent="0.15">
      <c r="A61" s="2" t="str">
        <f t="shared" si="14"/>
        <v>8月</v>
      </c>
      <c r="B61" s="18">
        <f t="shared" si="15"/>
        <v>0</v>
      </c>
      <c r="C61" s="59">
        <f t="shared" si="16"/>
        <v>0</v>
      </c>
      <c r="D61" s="85"/>
      <c r="E61" s="34">
        <f t="shared" si="17"/>
        <v>0</v>
      </c>
      <c r="F61" s="49">
        <v>7100</v>
      </c>
      <c r="G61" s="50">
        <f>$C$6</f>
        <v>0</v>
      </c>
      <c r="H61" s="22">
        <f t="shared" si="13"/>
        <v>0</v>
      </c>
      <c r="I61" s="15">
        <f t="shared" si="19"/>
        <v>0</v>
      </c>
      <c r="M61" s="48"/>
    </row>
    <row r="62" spans="1:13" ht="15.95" customHeight="1" x14ac:dyDescent="0.15">
      <c r="A62" s="2" t="str">
        <f t="shared" si="14"/>
        <v>9月</v>
      </c>
      <c r="B62" s="18">
        <f t="shared" si="15"/>
        <v>0</v>
      </c>
      <c r="C62" s="59">
        <f t="shared" si="16"/>
        <v>0</v>
      </c>
      <c r="D62" s="85"/>
      <c r="E62" s="34">
        <f t="shared" si="17"/>
        <v>0</v>
      </c>
      <c r="F62" s="49">
        <v>7600</v>
      </c>
      <c r="G62" s="50">
        <f>$C$6</f>
        <v>0</v>
      </c>
      <c r="H62" s="47">
        <f>ROUNDDOWN(F62*G62,2)</f>
        <v>0</v>
      </c>
      <c r="I62" s="15">
        <f>ROUNDDOWN(B62-C62-E62+H62,0)</f>
        <v>0</v>
      </c>
      <c r="M62" s="48"/>
    </row>
    <row r="63" spans="1:13" ht="15.95" customHeight="1" thickBot="1" x14ac:dyDescent="0.2">
      <c r="A63" s="10"/>
      <c r="B63" s="19"/>
      <c r="C63" s="61"/>
      <c r="D63" s="86"/>
      <c r="E63" s="35"/>
      <c r="F63" s="53"/>
      <c r="G63" s="44"/>
      <c r="H63" s="23"/>
      <c r="I63" s="15"/>
    </row>
    <row r="64" spans="1:13" ht="15.95" customHeight="1" thickTop="1" thickBot="1" x14ac:dyDescent="0.2">
      <c r="A64" s="7" t="s">
        <v>13</v>
      </c>
      <c r="B64" s="16">
        <f>SUM(B51:B63)</f>
        <v>0</v>
      </c>
      <c r="C64" s="83">
        <f>SUM(C51:D63)</f>
        <v>0</v>
      </c>
      <c r="D64" s="84"/>
      <c r="E64" s="37">
        <f>SUM(E51:E63)</f>
        <v>0</v>
      </c>
      <c r="F64" s="54">
        <f>SUM(F51:F63)</f>
        <v>80900</v>
      </c>
      <c r="G64" s="8"/>
      <c r="H64" s="20">
        <f>SUM(H51:H63)</f>
        <v>0</v>
      </c>
      <c r="I64" s="4">
        <f>SUM(I51:I63)</f>
        <v>0</v>
      </c>
      <c r="J64" t="s">
        <v>27</v>
      </c>
    </row>
    <row r="65" spans="1:13" ht="15.95" customHeight="1" x14ac:dyDescent="0.15"/>
    <row r="66" spans="1:13" ht="15.95" customHeight="1" thickBot="1" x14ac:dyDescent="0.2">
      <c r="A66" s="100" t="s">
        <v>56</v>
      </c>
      <c r="B66" s="100"/>
      <c r="C66" s="100"/>
      <c r="D66" s="100"/>
      <c r="E66" s="32"/>
      <c r="G66" s="26"/>
    </row>
    <row r="67" spans="1:13" ht="15.95" customHeight="1" x14ac:dyDescent="0.15">
      <c r="A67" s="66" t="s">
        <v>0</v>
      </c>
      <c r="B67" s="67"/>
      <c r="C67" s="11">
        <v>24</v>
      </c>
      <c r="D67" s="12" t="s">
        <v>15</v>
      </c>
      <c r="E67" s="31"/>
    </row>
    <row r="68" spans="1:13" ht="15.95" customHeight="1" thickBot="1" x14ac:dyDescent="0.2">
      <c r="A68" s="90" t="s">
        <v>1</v>
      </c>
      <c r="B68" s="91"/>
      <c r="C68" s="5">
        <v>100</v>
      </c>
      <c r="D68" s="6" t="s">
        <v>16</v>
      </c>
      <c r="E68" t="s">
        <v>22</v>
      </c>
      <c r="I68" s="1" t="s">
        <v>18</v>
      </c>
    </row>
    <row r="69" spans="1:13" ht="15.95" customHeight="1" x14ac:dyDescent="0.15">
      <c r="A69" s="92" t="s">
        <v>12</v>
      </c>
      <c r="B69" s="94" t="s">
        <v>10</v>
      </c>
      <c r="C69" s="95"/>
      <c r="D69" s="95"/>
      <c r="E69" s="96"/>
      <c r="F69" s="75" t="s">
        <v>31</v>
      </c>
      <c r="G69" s="98" t="s">
        <v>11</v>
      </c>
      <c r="H69" s="99"/>
      <c r="I69" s="77" t="s">
        <v>34</v>
      </c>
    </row>
    <row r="70" spans="1:13" ht="24.75" thickBot="1" x14ac:dyDescent="0.2">
      <c r="A70" s="93"/>
      <c r="B70" s="29" t="s">
        <v>20</v>
      </c>
      <c r="C70" s="88" t="s">
        <v>21</v>
      </c>
      <c r="D70" s="89"/>
      <c r="E70" s="36" t="s">
        <v>30</v>
      </c>
      <c r="F70" s="97"/>
      <c r="G70" s="29" t="s">
        <v>32</v>
      </c>
      <c r="H70" s="30" t="s">
        <v>33</v>
      </c>
      <c r="I70" s="87"/>
    </row>
    <row r="71" spans="1:13" ht="15.95" customHeight="1" x14ac:dyDescent="0.15">
      <c r="A71" s="2" t="str">
        <f>A13</f>
        <v>10月</v>
      </c>
      <c r="B71" s="18">
        <f>ROUNDDOWN(C67*$C$4,2)</f>
        <v>0</v>
      </c>
      <c r="C71" s="59">
        <f>ROUNDDOWN(C67*$C$4*0.15,2)</f>
        <v>0</v>
      </c>
      <c r="D71" s="85"/>
      <c r="E71" s="34">
        <f>ROUNDDOWN(C67*$C$5,2)</f>
        <v>0</v>
      </c>
      <c r="F71" s="52">
        <v>4700</v>
      </c>
      <c r="G71" s="43">
        <f>$C$7</f>
        <v>0</v>
      </c>
      <c r="H71" s="22">
        <f t="shared" ref="H71:H81" si="20">ROUNDDOWN(F71*G71,2)</f>
        <v>0</v>
      </c>
      <c r="I71" s="15">
        <f>ROUNDDOWN(B71-C71-E71+H71,0)</f>
        <v>0</v>
      </c>
      <c r="M71" s="48"/>
    </row>
    <row r="72" spans="1:13" ht="15.95" customHeight="1" x14ac:dyDescent="0.15">
      <c r="A72" s="2" t="str">
        <f t="shared" ref="A72:A82" si="21">A14</f>
        <v>11月</v>
      </c>
      <c r="B72" s="18">
        <f t="shared" ref="B72:C82" si="22">B71</f>
        <v>0</v>
      </c>
      <c r="C72" s="59">
        <f t="shared" si="22"/>
        <v>0</v>
      </c>
      <c r="D72" s="85"/>
      <c r="E72" s="34">
        <f t="shared" ref="E72:E82" si="23">E71</f>
        <v>0</v>
      </c>
      <c r="F72" s="49">
        <v>3900</v>
      </c>
      <c r="G72" s="43">
        <f t="shared" ref="G72:G79" si="24">$C$7</f>
        <v>0</v>
      </c>
      <c r="H72" s="22">
        <f t="shared" si="20"/>
        <v>0</v>
      </c>
      <c r="I72" s="15">
        <f t="shared" ref="I72:I81" si="25">ROUNDDOWN(B72-C72-E72+H72,0)</f>
        <v>0</v>
      </c>
      <c r="M72" s="48"/>
    </row>
    <row r="73" spans="1:13" ht="15.95" customHeight="1" x14ac:dyDescent="0.15">
      <c r="A73" s="2" t="str">
        <f t="shared" si="21"/>
        <v>12月</v>
      </c>
      <c r="B73" s="18">
        <f t="shared" si="22"/>
        <v>0</v>
      </c>
      <c r="C73" s="59">
        <f t="shared" si="22"/>
        <v>0</v>
      </c>
      <c r="D73" s="85"/>
      <c r="E73" s="34">
        <f t="shared" si="23"/>
        <v>0</v>
      </c>
      <c r="F73" s="49">
        <v>5100</v>
      </c>
      <c r="G73" s="43">
        <f t="shared" si="24"/>
        <v>0</v>
      </c>
      <c r="H73" s="22">
        <f t="shared" si="20"/>
        <v>0</v>
      </c>
      <c r="I73" s="15">
        <f t="shared" si="25"/>
        <v>0</v>
      </c>
      <c r="M73" s="48"/>
    </row>
    <row r="74" spans="1:13" ht="15.95" customHeight="1" x14ac:dyDescent="0.15">
      <c r="A74" s="2" t="str">
        <f t="shared" si="21"/>
        <v>1月</v>
      </c>
      <c r="B74" s="18">
        <f t="shared" si="22"/>
        <v>0</v>
      </c>
      <c r="C74" s="59">
        <f t="shared" si="22"/>
        <v>0</v>
      </c>
      <c r="D74" s="85"/>
      <c r="E74" s="34">
        <f t="shared" si="23"/>
        <v>0</v>
      </c>
      <c r="F74" s="49">
        <v>7100</v>
      </c>
      <c r="G74" s="43">
        <f t="shared" si="24"/>
        <v>0</v>
      </c>
      <c r="H74" s="22">
        <f t="shared" si="20"/>
        <v>0</v>
      </c>
      <c r="I74" s="15">
        <f t="shared" si="25"/>
        <v>0</v>
      </c>
      <c r="M74" s="48"/>
    </row>
    <row r="75" spans="1:13" ht="15.95" customHeight="1" x14ac:dyDescent="0.15">
      <c r="A75" s="2" t="str">
        <f t="shared" si="21"/>
        <v>2月</v>
      </c>
      <c r="B75" s="18">
        <f t="shared" si="22"/>
        <v>0</v>
      </c>
      <c r="C75" s="59">
        <f t="shared" si="22"/>
        <v>0</v>
      </c>
      <c r="D75" s="85"/>
      <c r="E75" s="34">
        <f t="shared" si="23"/>
        <v>0</v>
      </c>
      <c r="F75" s="49">
        <v>7600</v>
      </c>
      <c r="G75" s="43">
        <f t="shared" si="24"/>
        <v>0</v>
      </c>
      <c r="H75" s="22">
        <f t="shared" si="20"/>
        <v>0</v>
      </c>
      <c r="I75" s="15">
        <f t="shared" si="25"/>
        <v>0</v>
      </c>
      <c r="M75" s="48"/>
    </row>
    <row r="76" spans="1:13" ht="15.95" customHeight="1" x14ac:dyDescent="0.15">
      <c r="A76" s="2" t="str">
        <f t="shared" si="21"/>
        <v>3月</v>
      </c>
      <c r="B76" s="18">
        <f t="shared" si="22"/>
        <v>0</v>
      </c>
      <c r="C76" s="59">
        <f t="shared" si="22"/>
        <v>0</v>
      </c>
      <c r="D76" s="85"/>
      <c r="E76" s="34">
        <f t="shared" si="23"/>
        <v>0</v>
      </c>
      <c r="F76" s="49">
        <v>6700</v>
      </c>
      <c r="G76" s="43">
        <f t="shared" si="24"/>
        <v>0</v>
      </c>
      <c r="H76" s="22">
        <f t="shared" si="20"/>
        <v>0</v>
      </c>
      <c r="I76" s="15">
        <f t="shared" si="25"/>
        <v>0</v>
      </c>
      <c r="M76" s="48"/>
    </row>
    <row r="77" spans="1:13" ht="15.95" customHeight="1" x14ac:dyDescent="0.15">
      <c r="A77" s="2" t="str">
        <f t="shared" si="21"/>
        <v>4月</v>
      </c>
      <c r="B77" s="18">
        <f t="shared" si="22"/>
        <v>0</v>
      </c>
      <c r="C77" s="59">
        <f t="shared" si="22"/>
        <v>0</v>
      </c>
      <c r="D77" s="85"/>
      <c r="E77" s="34">
        <f t="shared" si="23"/>
        <v>0</v>
      </c>
      <c r="F77" s="49">
        <v>5700</v>
      </c>
      <c r="G77" s="43">
        <f t="shared" si="24"/>
        <v>0</v>
      </c>
      <c r="H77" s="22">
        <f t="shared" si="20"/>
        <v>0</v>
      </c>
      <c r="I77" s="15">
        <f t="shared" si="25"/>
        <v>0</v>
      </c>
      <c r="M77" s="48"/>
    </row>
    <row r="78" spans="1:13" ht="15.95" customHeight="1" x14ac:dyDescent="0.15">
      <c r="A78" s="2" t="str">
        <f t="shared" si="21"/>
        <v>5月</v>
      </c>
      <c r="B78" s="18">
        <f t="shared" si="22"/>
        <v>0</v>
      </c>
      <c r="C78" s="59">
        <f t="shared" si="22"/>
        <v>0</v>
      </c>
      <c r="D78" s="85"/>
      <c r="E78" s="34">
        <f t="shared" si="23"/>
        <v>0</v>
      </c>
      <c r="F78" s="49">
        <v>3500</v>
      </c>
      <c r="G78" s="43">
        <f t="shared" si="24"/>
        <v>0</v>
      </c>
      <c r="H78" s="22">
        <f t="shared" si="20"/>
        <v>0</v>
      </c>
      <c r="I78" s="15">
        <f t="shared" si="25"/>
        <v>0</v>
      </c>
      <c r="M78" s="48"/>
    </row>
    <row r="79" spans="1:13" ht="15.95" customHeight="1" x14ac:dyDescent="0.15">
      <c r="A79" s="2" t="str">
        <f t="shared" si="21"/>
        <v>6月</v>
      </c>
      <c r="B79" s="18">
        <f t="shared" si="22"/>
        <v>0</v>
      </c>
      <c r="C79" s="59">
        <f t="shared" si="22"/>
        <v>0</v>
      </c>
      <c r="D79" s="85"/>
      <c r="E79" s="34">
        <f t="shared" si="23"/>
        <v>0</v>
      </c>
      <c r="F79" s="49">
        <v>3500</v>
      </c>
      <c r="G79" s="43">
        <f t="shared" si="24"/>
        <v>0</v>
      </c>
      <c r="H79" s="22">
        <f t="shared" si="20"/>
        <v>0</v>
      </c>
      <c r="I79" s="15">
        <f t="shared" si="25"/>
        <v>0</v>
      </c>
      <c r="M79" s="48"/>
    </row>
    <row r="80" spans="1:13" ht="15.95" customHeight="1" x14ac:dyDescent="0.15">
      <c r="A80" s="2" t="str">
        <f t="shared" si="21"/>
        <v>7月</v>
      </c>
      <c r="B80" s="18">
        <f t="shared" si="22"/>
        <v>0</v>
      </c>
      <c r="C80" s="59">
        <f t="shared" si="22"/>
        <v>0</v>
      </c>
      <c r="D80" s="85"/>
      <c r="E80" s="34">
        <f t="shared" si="23"/>
        <v>0</v>
      </c>
      <c r="F80" s="49">
        <v>4000</v>
      </c>
      <c r="G80" s="50">
        <f>$C$6</f>
        <v>0</v>
      </c>
      <c r="H80" s="22">
        <f t="shared" si="20"/>
        <v>0</v>
      </c>
      <c r="I80" s="15">
        <f t="shared" si="25"/>
        <v>0</v>
      </c>
      <c r="M80" s="48"/>
    </row>
    <row r="81" spans="1:13" ht="15.95" customHeight="1" x14ac:dyDescent="0.15">
      <c r="A81" s="2" t="str">
        <f t="shared" si="21"/>
        <v>8月</v>
      </c>
      <c r="B81" s="18">
        <f t="shared" si="22"/>
        <v>0</v>
      </c>
      <c r="C81" s="59">
        <f t="shared" si="22"/>
        <v>0</v>
      </c>
      <c r="D81" s="85"/>
      <c r="E81" s="34">
        <f t="shared" si="23"/>
        <v>0</v>
      </c>
      <c r="F81" s="49">
        <v>5900</v>
      </c>
      <c r="G81" s="50">
        <f>$C$6</f>
        <v>0</v>
      </c>
      <c r="H81" s="22">
        <f t="shared" si="20"/>
        <v>0</v>
      </c>
      <c r="I81" s="15">
        <f t="shared" si="25"/>
        <v>0</v>
      </c>
      <c r="M81" s="48"/>
    </row>
    <row r="82" spans="1:13" ht="15.95" customHeight="1" x14ac:dyDescent="0.15">
      <c r="A82" s="2" t="str">
        <f t="shared" si="21"/>
        <v>9月</v>
      </c>
      <c r="B82" s="18">
        <f t="shared" si="22"/>
        <v>0</v>
      </c>
      <c r="C82" s="59">
        <f t="shared" si="22"/>
        <v>0</v>
      </c>
      <c r="D82" s="85"/>
      <c r="E82" s="34">
        <f t="shared" si="23"/>
        <v>0</v>
      </c>
      <c r="F82" s="49">
        <v>6200</v>
      </c>
      <c r="G82" s="50">
        <f>$C$6</f>
        <v>0</v>
      </c>
      <c r="H82" s="47">
        <f>ROUNDDOWN(F82*G82,2)</f>
        <v>0</v>
      </c>
      <c r="I82" s="15">
        <f>ROUNDDOWN(B82-C82-E82+H82,0)</f>
        <v>0</v>
      </c>
      <c r="M82" s="48"/>
    </row>
    <row r="83" spans="1:13" ht="15.95" customHeight="1" thickBot="1" x14ac:dyDescent="0.2">
      <c r="A83" s="10"/>
      <c r="B83" s="19"/>
      <c r="C83" s="61"/>
      <c r="D83" s="86"/>
      <c r="E83" s="35"/>
      <c r="F83" s="53"/>
      <c r="G83" s="44"/>
      <c r="H83" s="23"/>
      <c r="I83" s="15"/>
    </row>
    <row r="84" spans="1:13" ht="15.95" customHeight="1" thickTop="1" thickBot="1" x14ac:dyDescent="0.2">
      <c r="A84" s="7" t="s">
        <v>13</v>
      </c>
      <c r="B84" s="16">
        <f>SUM(B71:B83)</f>
        <v>0</v>
      </c>
      <c r="C84" s="63">
        <f>SUM(C71:D83)</f>
        <v>0</v>
      </c>
      <c r="D84" s="64"/>
      <c r="E84" s="16">
        <f>SUM(E71:E83)</f>
        <v>0</v>
      </c>
      <c r="F84" s="54">
        <f>SUM(F71:F83)</f>
        <v>63900</v>
      </c>
      <c r="G84" s="8"/>
      <c r="H84" s="20">
        <f>SUM(H71:H83)</f>
        <v>0</v>
      </c>
      <c r="I84" s="4">
        <f>SUM(I71:I83)</f>
        <v>0</v>
      </c>
      <c r="J84" t="s">
        <v>44</v>
      </c>
    </row>
    <row r="85" spans="1:13" ht="15.95" customHeight="1" thickBot="1" x14ac:dyDescent="0.2">
      <c r="A85" s="100" t="s">
        <v>103</v>
      </c>
      <c r="B85" s="101"/>
      <c r="C85" s="101"/>
      <c r="D85" s="101"/>
      <c r="E85" s="32"/>
    </row>
    <row r="86" spans="1:13" ht="15.95" customHeight="1" x14ac:dyDescent="0.15">
      <c r="A86" s="66" t="s">
        <v>0</v>
      </c>
      <c r="B86" s="102"/>
      <c r="C86" s="11">
        <v>115</v>
      </c>
      <c r="D86" s="12" t="s">
        <v>15</v>
      </c>
      <c r="E86" s="31"/>
    </row>
    <row r="87" spans="1:13" ht="15.95" customHeight="1" thickBot="1" x14ac:dyDescent="0.2">
      <c r="A87" s="90" t="s">
        <v>1</v>
      </c>
      <c r="B87" s="91"/>
      <c r="C87" s="5">
        <v>100</v>
      </c>
      <c r="D87" s="6" t="s">
        <v>16</v>
      </c>
      <c r="E87" t="s">
        <v>22</v>
      </c>
      <c r="I87" s="1" t="s">
        <v>18</v>
      </c>
    </row>
    <row r="88" spans="1:13" ht="15.95" customHeight="1" x14ac:dyDescent="0.15">
      <c r="A88" s="92" t="s">
        <v>12</v>
      </c>
      <c r="B88" s="94" t="s">
        <v>10</v>
      </c>
      <c r="C88" s="95"/>
      <c r="D88" s="95"/>
      <c r="E88" s="96"/>
      <c r="F88" s="75" t="s">
        <v>31</v>
      </c>
      <c r="G88" s="98" t="s">
        <v>11</v>
      </c>
      <c r="H88" s="99"/>
      <c r="I88" s="77" t="s">
        <v>34</v>
      </c>
    </row>
    <row r="89" spans="1:13" ht="24.75" customHeight="1" thickBot="1" x14ac:dyDescent="0.2">
      <c r="A89" s="93"/>
      <c r="B89" s="29" t="s">
        <v>20</v>
      </c>
      <c r="C89" s="88" t="s">
        <v>21</v>
      </c>
      <c r="D89" s="89"/>
      <c r="E89" s="36" t="s">
        <v>30</v>
      </c>
      <c r="F89" s="97"/>
      <c r="G89" s="29" t="s">
        <v>32</v>
      </c>
      <c r="H89" s="30" t="s">
        <v>33</v>
      </c>
      <c r="I89" s="87"/>
    </row>
    <row r="90" spans="1:13" ht="15.95" customHeight="1" x14ac:dyDescent="0.15">
      <c r="A90" s="2" t="str">
        <f>A13</f>
        <v>10月</v>
      </c>
      <c r="B90" s="18">
        <f>ROUNDDOWN(C86*$C$4,2)</f>
        <v>0</v>
      </c>
      <c r="C90" s="59">
        <f>ROUNDDOWN(C86*$C$4*0.15,2)</f>
        <v>0</v>
      </c>
      <c r="D90" s="60"/>
      <c r="E90" s="34">
        <f>ROUNDDOWN(C86*$C$5,2)</f>
        <v>0</v>
      </c>
      <c r="F90" s="52">
        <v>17900</v>
      </c>
      <c r="G90" s="43">
        <f>$C$7</f>
        <v>0</v>
      </c>
      <c r="H90" s="22">
        <f t="shared" ref="H90:H100" si="26">ROUNDDOWN(F90*G90,2)</f>
        <v>0</v>
      </c>
      <c r="I90" s="15">
        <f>ROUNDDOWN(B90-C90-E90+H90,0)</f>
        <v>0</v>
      </c>
      <c r="M90" s="48"/>
    </row>
    <row r="91" spans="1:13" ht="15.95" customHeight="1" x14ac:dyDescent="0.15">
      <c r="A91" s="2" t="str">
        <f t="shared" ref="A91:A101" si="27">A14</f>
        <v>11月</v>
      </c>
      <c r="B91" s="18">
        <f t="shared" ref="B91:C101" si="28">B90</f>
        <v>0</v>
      </c>
      <c r="C91" s="59">
        <f t="shared" si="28"/>
        <v>0</v>
      </c>
      <c r="D91" s="60"/>
      <c r="E91" s="34">
        <f t="shared" ref="E91:E101" si="29">E90</f>
        <v>0</v>
      </c>
      <c r="F91" s="49">
        <v>16800</v>
      </c>
      <c r="G91" s="43">
        <f t="shared" ref="G91:G98" si="30">$C$7</f>
        <v>0</v>
      </c>
      <c r="H91" s="22">
        <f t="shared" si="26"/>
        <v>0</v>
      </c>
      <c r="I91" s="15">
        <f t="shared" ref="I91:I100" si="31">ROUNDDOWN(B91-C91-E91+H91,0)</f>
        <v>0</v>
      </c>
      <c r="M91" s="48"/>
    </row>
    <row r="92" spans="1:13" ht="15.95" customHeight="1" x14ac:dyDescent="0.15">
      <c r="A92" s="2" t="str">
        <f t="shared" si="27"/>
        <v>12月</v>
      </c>
      <c r="B92" s="18">
        <f t="shared" si="28"/>
        <v>0</v>
      </c>
      <c r="C92" s="59">
        <f t="shared" si="28"/>
        <v>0</v>
      </c>
      <c r="D92" s="60"/>
      <c r="E92" s="34">
        <f t="shared" si="29"/>
        <v>0</v>
      </c>
      <c r="F92" s="49">
        <v>17900</v>
      </c>
      <c r="G92" s="43">
        <f t="shared" si="30"/>
        <v>0</v>
      </c>
      <c r="H92" s="22">
        <f t="shared" si="26"/>
        <v>0</v>
      </c>
      <c r="I92" s="15">
        <f t="shared" si="31"/>
        <v>0</v>
      </c>
      <c r="M92" s="48"/>
    </row>
    <row r="93" spans="1:13" ht="15.95" customHeight="1" x14ac:dyDescent="0.15">
      <c r="A93" s="2" t="str">
        <f t="shared" si="27"/>
        <v>1月</v>
      </c>
      <c r="B93" s="18">
        <f t="shared" si="28"/>
        <v>0</v>
      </c>
      <c r="C93" s="59">
        <f t="shared" si="28"/>
        <v>0</v>
      </c>
      <c r="D93" s="60"/>
      <c r="E93" s="34">
        <f t="shared" si="29"/>
        <v>0</v>
      </c>
      <c r="F93" s="49">
        <v>19500</v>
      </c>
      <c r="G93" s="43">
        <f t="shared" si="30"/>
        <v>0</v>
      </c>
      <c r="H93" s="22">
        <f t="shared" si="26"/>
        <v>0</v>
      </c>
      <c r="I93" s="15">
        <f t="shared" si="31"/>
        <v>0</v>
      </c>
      <c r="M93" s="48"/>
    </row>
    <row r="94" spans="1:13" ht="15.95" customHeight="1" x14ac:dyDescent="0.15">
      <c r="A94" s="2" t="str">
        <f t="shared" si="27"/>
        <v>2月</v>
      </c>
      <c r="B94" s="18">
        <f t="shared" si="28"/>
        <v>0</v>
      </c>
      <c r="C94" s="59">
        <f t="shared" si="28"/>
        <v>0</v>
      </c>
      <c r="D94" s="60"/>
      <c r="E94" s="34">
        <f t="shared" si="29"/>
        <v>0</v>
      </c>
      <c r="F94" s="49">
        <v>20600</v>
      </c>
      <c r="G94" s="43">
        <f t="shared" si="30"/>
        <v>0</v>
      </c>
      <c r="H94" s="22">
        <f t="shared" si="26"/>
        <v>0</v>
      </c>
      <c r="I94" s="15">
        <f t="shared" si="31"/>
        <v>0</v>
      </c>
      <c r="M94" s="48"/>
    </row>
    <row r="95" spans="1:13" ht="15.95" customHeight="1" x14ac:dyDescent="0.15">
      <c r="A95" s="2" t="str">
        <f t="shared" si="27"/>
        <v>3月</v>
      </c>
      <c r="B95" s="18">
        <f t="shared" si="28"/>
        <v>0</v>
      </c>
      <c r="C95" s="59">
        <f t="shared" si="28"/>
        <v>0</v>
      </c>
      <c r="D95" s="60"/>
      <c r="E95" s="34">
        <f t="shared" si="29"/>
        <v>0</v>
      </c>
      <c r="F95" s="49">
        <v>18100</v>
      </c>
      <c r="G95" s="43">
        <f t="shared" si="30"/>
        <v>0</v>
      </c>
      <c r="H95" s="22">
        <f t="shared" si="26"/>
        <v>0</v>
      </c>
      <c r="I95" s="15">
        <f t="shared" si="31"/>
        <v>0</v>
      </c>
      <c r="M95" s="48"/>
    </row>
    <row r="96" spans="1:13" ht="15.95" customHeight="1" x14ac:dyDescent="0.15">
      <c r="A96" s="2" t="str">
        <f t="shared" si="27"/>
        <v>4月</v>
      </c>
      <c r="B96" s="18">
        <f t="shared" si="28"/>
        <v>0</v>
      </c>
      <c r="C96" s="59">
        <f t="shared" si="28"/>
        <v>0</v>
      </c>
      <c r="D96" s="60"/>
      <c r="E96" s="34">
        <f t="shared" si="29"/>
        <v>0</v>
      </c>
      <c r="F96" s="49">
        <v>17600</v>
      </c>
      <c r="G96" s="43">
        <f t="shared" si="30"/>
        <v>0</v>
      </c>
      <c r="H96" s="22">
        <f t="shared" si="26"/>
        <v>0</v>
      </c>
      <c r="I96" s="15">
        <f t="shared" si="31"/>
        <v>0</v>
      </c>
      <c r="M96" s="48"/>
    </row>
    <row r="97" spans="1:13" ht="15.95" customHeight="1" x14ac:dyDescent="0.15">
      <c r="A97" s="2" t="str">
        <f t="shared" si="27"/>
        <v>5月</v>
      </c>
      <c r="B97" s="18">
        <f t="shared" si="28"/>
        <v>0</v>
      </c>
      <c r="C97" s="59">
        <f t="shared" si="28"/>
        <v>0</v>
      </c>
      <c r="D97" s="60"/>
      <c r="E97" s="34">
        <f t="shared" si="29"/>
        <v>0</v>
      </c>
      <c r="F97" s="49">
        <v>15200</v>
      </c>
      <c r="G97" s="43">
        <f t="shared" si="30"/>
        <v>0</v>
      </c>
      <c r="H97" s="22">
        <f t="shared" si="26"/>
        <v>0</v>
      </c>
      <c r="I97" s="15">
        <f t="shared" si="31"/>
        <v>0</v>
      </c>
      <c r="M97" s="48"/>
    </row>
    <row r="98" spans="1:13" ht="15.95" customHeight="1" x14ac:dyDescent="0.15">
      <c r="A98" s="2" t="str">
        <f t="shared" si="27"/>
        <v>6月</v>
      </c>
      <c r="B98" s="18">
        <f t="shared" si="28"/>
        <v>0</v>
      </c>
      <c r="C98" s="59">
        <f t="shared" si="28"/>
        <v>0</v>
      </c>
      <c r="D98" s="60"/>
      <c r="E98" s="34">
        <f t="shared" si="29"/>
        <v>0</v>
      </c>
      <c r="F98" s="49">
        <v>16400</v>
      </c>
      <c r="G98" s="43">
        <f t="shared" si="30"/>
        <v>0</v>
      </c>
      <c r="H98" s="22">
        <f t="shared" si="26"/>
        <v>0</v>
      </c>
      <c r="I98" s="15">
        <f t="shared" si="31"/>
        <v>0</v>
      </c>
      <c r="M98" s="48"/>
    </row>
    <row r="99" spans="1:13" ht="15.95" customHeight="1" x14ac:dyDescent="0.15">
      <c r="A99" s="2" t="str">
        <f t="shared" si="27"/>
        <v>7月</v>
      </c>
      <c r="B99" s="18">
        <f t="shared" si="28"/>
        <v>0</v>
      </c>
      <c r="C99" s="59">
        <f t="shared" si="28"/>
        <v>0</v>
      </c>
      <c r="D99" s="60"/>
      <c r="E99" s="34">
        <f t="shared" si="29"/>
        <v>0</v>
      </c>
      <c r="F99" s="49">
        <v>27100</v>
      </c>
      <c r="G99" s="50">
        <f>$C$6</f>
        <v>0</v>
      </c>
      <c r="H99" s="22">
        <f t="shared" si="26"/>
        <v>0</v>
      </c>
      <c r="I99" s="15">
        <f t="shared" si="31"/>
        <v>0</v>
      </c>
      <c r="M99" s="48"/>
    </row>
    <row r="100" spans="1:13" ht="15.95" customHeight="1" x14ac:dyDescent="0.15">
      <c r="A100" s="2" t="str">
        <f t="shared" si="27"/>
        <v>8月</v>
      </c>
      <c r="B100" s="18">
        <f t="shared" si="28"/>
        <v>0</v>
      </c>
      <c r="C100" s="59">
        <f t="shared" si="28"/>
        <v>0</v>
      </c>
      <c r="D100" s="60"/>
      <c r="E100" s="34">
        <f t="shared" si="29"/>
        <v>0</v>
      </c>
      <c r="F100" s="49">
        <v>36200</v>
      </c>
      <c r="G100" s="50">
        <f>$C$6</f>
        <v>0</v>
      </c>
      <c r="H100" s="22">
        <f t="shared" si="26"/>
        <v>0</v>
      </c>
      <c r="I100" s="15">
        <f t="shared" si="31"/>
        <v>0</v>
      </c>
      <c r="M100" s="48"/>
    </row>
    <row r="101" spans="1:13" ht="15.95" customHeight="1" x14ac:dyDescent="0.15">
      <c r="A101" s="2" t="str">
        <f t="shared" si="27"/>
        <v>9月</v>
      </c>
      <c r="B101" s="18">
        <f t="shared" si="28"/>
        <v>0</v>
      </c>
      <c r="C101" s="59">
        <f t="shared" si="28"/>
        <v>0</v>
      </c>
      <c r="D101" s="60"/>
      <c r="E101" s="34">
        <f t="shared" si="29"/>
        <v>0</v>
      </c>
      <c r="F101" s="49">
        <v>35800</v>
      </c>
      <c r="G101" s="50">
        <f>$C$6</f>
        <v>0</v>
      </c>
      <c r="H101" s="47">
        <f>ROUNDDOWN(F101*G101,2)</f>
        <v>0</v>
      </c>
      <c r="I101" s="15">
        <f>ROUNDDOWN(B101-C101-E101+H101,0)</f>
        <v>0</v>
      </c>
      <c r="M101" s="48"/>
    </row>
    <row r="102" spans="1:13" ht="15.95" customHeight="1" thickBot="1" x14ac:dyDescent="0.2">
      <c r="A102" s="10"/>
      <c r="B102" s="19"/>
      <c r="C102" s="61"/>
      <c r="D102" s="86"/>
      <c r="E102" s="35"/>
      <c r="F102" s="53"/>
      <c r="G102" s="44"/>
      <c r="H102" s="23"/>
      <c r="I102" s="15"/>
    </row>
    <row r="103" spans="1:13" ht="15.95" customHeight="1" thickTop="1" thickBot="1" x14ac:dyDescent="0.2">
      <c r="A103" s="7" t="s">
        <v>13</v>
      </c>
      <c r="B103" s="16">
        <f>SUM(B90:B102)</f>
        <v>0</v>
      </c>
      <c r="C103" s="83">
        <f>SUM(C90:D102)</f>
        <v>0</v>
      </c>
      <c r="D103" s="84"/>
      <c r="E103" s="37">
        <f>SUM(E90:E102)</f>
        <v>0</v>
      </c>
      <c r="F103" s="54">
        <f>SUM(F90:F102)</f>
        <v>259100</v>
      </c>
      <c r="G103" s="8"/>
      <c r="H103" s="20">
        <f>SUM(H90:H102)</f>
        <v>0</v>
      </c>
      <c r="I103" s="4">
        <f>SUM(I90:I102)</f>
        <v>0</v>
      </c>
      <c r="J103" t="s">
        <v>45</v>
      </c>
    </row>
    <row r="104" spans="1:13" ht="15.95" customHeight="1" thickBot="1" x14ac:dyDescent="0.2">
      <c r="A104" s="100" t="s">
        <v>57</v>
      </c>
      <c r="B104" s="101"/>
      <c r="C104" s="101"/>
      <c r="D104" s="101"/>
      <c r="E104" s="32"/>
    </row>
    <row r="105" spans="1:13" ht="15.95" customHeight="1" x14ac:dyDescent="0.15">
      <c r="A105" s="66" t="s">
        <v>0</v>
      </c>
      <c r="B105" s="102"/>
      <c r="C105" s="11">
        <v>71</v>
      </c>
      <c r="D105" s="12" t="s">
        <v>15</v>
      </c>
      <c r="E105" s="31"/>
    </row>
    <row r="106" spans="1:13" ht="15.95" customHeight="1" thickBot="1" x14ac:dyDescent="0.2">
      <c r="A106" s="90" t="s">
        <v>1</v>
      </c>
      <c r="B106" s="91"/>
      <c r="C106" s="5">
        <v>100</v>
      </c>
      <c r="D106" s="6" t="s">
        <v>16</v>
      </c>
      <c r="E106" t="s">
        <v>22</v>
      </c>
      <c r="I106" s="1" t="s">
        <v>18</v>
      </c>
    </row>
    <row r="107" spans="1:13" ht="15.95" customHeight="1" x14ac:dyDescent="0.15">
      <c r="A107" s="92" t="s">
        <v>12</v>
      </c>
      <c r="B107" s="94" t="s">
        <v>10</v>
      </c>
      <c r="C107" s="95"/>
      <c r="D107" s="95"/>
      <c r="E107" s="96"/>
      <c r="F107" s="75" t="s">
        <v>31</v>
      </c>
      <c r="G107" s="98" t="s">
        <v>11</v>
      </c>
      <c r="H107" s="99"/>
      <c r="I107" s="77" t="s">
        <v>34</v>
      </c>
    </row>
    <row r="108" spans="1:13" ht="27.75" customHeight="1" thickBot="1" x14ac:dyDescent="0.2">
      <c r="A108" s="93"/>
      <c r="B108" s="29" t="s">
        <v>20</v>
      </c>
      <c r="C108" s="88" t="s">
        <v>21</v>
      </c>
      <c r="D108" s="89"/>
      <c r="E108" s="36" t="s">
        <v>30</v>
      </c>
      <c r="F108" s="97"/>
      <c r="G108" s="29" t="s">
        <v>32</v>
      </c>
      <c r="H108" s="30" t="s">
        <v>33</v>
      </c>
      <c r="I108" s="87"/>
    </row>
    <row r="109" spans="1:13" ht="15.95" customHeight="1" x14ac:dyDescent="0.15">
      <c r="A109" s="2" t="str">
        <f>A13</f>
        <v>10月</v>
      </c>
      <c r="B109" s="18">
        <f>ROUNDDOWN(C105*$C$4,2)</f>
        <v>0</v>
      </c>
      <c r="C109" s="59">
        <f>ROUNDDOWN(C105*$C$4*0.15,2)</f>
        <v>0</v>
      </c>
      <c r="D109" s="60"/>
      <c r="E109" s="34">
        <f>ROUNDDOWN(C105*$C$5,2)</f>
        <v>0</v>
      </c>
      <c r="F109" s="52">
        <v>20200</v>
      </c>
      <c r="G109" s="43">
        <f>$C$7</f>
        <v>0</v>
      </c>
      <c r="H109" s="22">
        <f t="shared" ref="H109:H119" si="32">ROUNDDOWN(F109*G109,2)</f>
        <v>0</v>
      </c>
      <c r="I109" s="15">
        <f>ROUNDDOWN(B109-C109-E109+H109,0)</f>
        <v>0</v>
      </c>
      <c r="M109" s="48"/>
    </row>
    <row r="110" spans="1:13" ht="15.95" customHeight="1" x14ac:dyDescent="0.15">
      <c r="A110" s="2" t="str">
        <f t="shared" ref="A110:A120" si="33">A14</f>
        <v>11月</v>
      </c>
      <c r="B110" s="18">
        <f t="shared" ref="B110:C120" si="34">B109</f>
        <v>0</v>
      </c>
      <c r="C110" s="59">
        <f t="shared" si="34"/>
        <v>0</v>
      </c>
      <c r="D110" s="85"/>
      <c r="E110" s="34">
        <f t="shared" ref="E110:E120" si="35">E109</f>
        <v>0</v>
      </c>
      <c r="F110" s="49">
        <v>21300</v>
      </c>
      <c r="G110" s="43">
        <f t="shared" ref="G110:G117" si="36">$C$7</f>
        <v>0</v>
      </c>
      <c r="H110" s="22">
        <f t="shared" si="32"/>
        <v>0</v>
      </c>
      <c r="I110" s="15">
        <f t="shared" ref="I110:I119" si="37">ROUNDDOWN(B110-C110-E110+H110,0)</f>
        <v>0</v>
      </c>
      <c r="M110" s="48"/>
    </row>
    <row r="111" spans="1:13" ht="15.95" customHeight="1" x14ac:dyDescent="0.15">
      <c r="A111" s="2" t="str">
        <f t="shared" si="33"/>
        <v>12月</v>
      </c>
      <c r="B111" s="18">
        <f t="shared" si="34"/>
        <v>0</v>
      </c>
      <c r="C111" s="59">
        <f t="shared" si="34"/>
        <v>0</v>
      </c>
      <c r="D111" s="85"/>
      <c r="E111" s="34">
        <f t="shared" si="35"/>
        <v>0</v>
      </c>
      <c r="F111" s="49">
        <v>29800</v>
      </c>
      <c r="G111" s="43">
        <f t="shared" si="36"/>
        <v>0</v>
      </c>
      <c r="H111" s="22">
        <f t="shared" si="32"/>
        <v>0</v>
      </c>
      <c r="I111" s="15">
        <f t="shared" si="37"/>
        <v>0</v>
      </c>
      <c r="M111" s="48"/>
    </row>
    <row r="112" spans="1:13" ht="15.95" customHeight="1" x14ac:dyDescent="0.15">
      <c r="A112" s="2" t="str">
        <f t="shared" si="33"/>
        <v>1月</v>
      </c>
      <c r="B112" s="18">
        <f t="shared" si="34"/>
        <v>0</v>
      </c>
      <c r="C112" s="59">
        <f t="shared" si="34"/>
        <v>0</v>
      </c>
      <c r="D112" s="85"/>
      <c r="E112" s="34">
        <f t="shared" si="35"/>
        <v>0</v>
      </c>
      <c r="F112" s="49">
        <v>33300</v>
      </c>
      <c r="G112" s="43">
        <f t="shared" si="36"/>
        <v>0</v>
      </c>
      <c r="H112" s="22">
        <f t="shared" si="32"/>
        <v>0</v>
      </c>
      <c r="I112" s="15">
        <f t="shared" si="37"/>
        <v>0</v>
      </c>
      <c r="M112" s="48"/>
    </row>
    <row r="113" spans="1:13" ht="15.95" customHeight="1" x14ac:dyDescent="0.15">
      <c r="A113" s="2" t="str">
        <f t="shared" si="33"/>
        <v>2月</v>
      </c>
      <c r="B113" s="18">
        <f t="shared" si="34"/>
        <v>0</v>
      </c>
      <c r="C113" s="59">
        <f t="shared" si="34"/>
        <v>0</v>
      </c>
      <c r="D113" s="85"/>
      <c r="E113" s="34">
        <f t="shared" si="35"/>
        <v>0</v>
      </c>
      <c r="F113" s="49">
        <v>34100</v>
      </c>
      <c r="G113" s="43">
        <f t="shared" si="36"/>
        <v>0</v>
      </c>
      <c r="H113" s="22">
        <f t="shared" si="32"/>
        <v>0</v>
      </c>
      <c r="I113" s="15">
        <f t="shared" si="37"/>
        <v>0</v>
      </c>
      <c r="M113" s="48"/>
    </row>
    <row r="114" spans="1:13" ht="15.95" customHeight="1" x14ac:dyDescent="0.15">
      <c r="A114" s="2" t="str">
        <f t="shared" si="33"/>
        <v>3月</v>
      </c>
      <c r="B114" s="18">
        <f t="shared" si="34"/>
        <v>0</v>
      </c>
      <c r="C114" s="59">
        <f t="shared" si="34"/>
        <v>0</v>
      </c>
      <c r="D114" s="85"/>
      <c r="E114" s="34">
        <f t="shared" si="35"/>
        <v>0</v>
      </c>
      <c r="F114" s="49">
        <v>27800</v>
      </c>
      <c r="G114" s="43">
        <f t="shared" si="36"/>
        <v>0</v>
      </c>
      <c r="H114" s="22">
        <f t="shared" si="32"/>
        <v>0</v>
      </c>
      <c r="I114" s="15">
        <f t="shared" si="37"/>
        <v>0</v>
      </c>
      <c r="M114" s="48"/>
    </row>
    <row r="115" spans="1:13" ht="15.95" customHeight="1" x14ac:dyDescent="0.15">
      <c r="A115" s="2" t="str">
        <f t="shared" si="33"/>
        <v>4月</v>
      </c>
      <c r="B115" s="18">
        <f t="shared" si="34"/>
        <v>0</v>
      </c>
      <c r="C115" s="59">
        <f t="shared" si="34"/>
        <v>0</v>
      </c>
      <c r="D115" s="85"/>
      <c r="E115" s="34">
        <f t="shared" si="35"/>
        <v>0</v>
      </c>
      <c r="F115" s="49">
        <v>22500</v>
      </c>
      <c r="G115" s="43">
        <f t="shared" si="36"/>
        <v>0</v>
      </c>
      <c r="H115" s="22">
        <f t="shared" si="32"/>
        <v>0</v>
      </c>
      <c r="I115" s="15">
        <f t="shared" si="37"/>
        <v>0</v>
      </c>
      <c r="M115" s="48"/>
    </row>
    <row r="116" spans="1:13" ht="15.95" customHeight="1" x14ac:dyDescent="0.15">
      <c r="A116" s="2" t="str">
        <f t="shared" si="33"/>
        <v>5月</v>
      </c>
      <c r="B116" s="18">
        <f t="shared" si="34"/>
        <v>0</v>
      </c>
      <c r="C116" s="59">
        <f t="shared" si="34"/>
        <v>0</v>
      </c>
      <c r="D116" s="85"/>
      <c r="E116" s="34">
        <f t="shared" si="35"/>
        <v>0</v>
      </c>
      <c r="F116" s="49">
        <v>18500</v>
      </c>
      <c r="G116" s="43">
        <f t="shared" si="36"/>
        <v>0</v>
      </c>
      <c r="H116" s="22">
        <f t="shared" si="32"/>
        <v>0</v>
      </c>
      <c r="I116" s="15">
        <f t="shared" si="37"/>
        <v>0</v>
      </c>
      <c r="M116" s="48"/>
    </row>
    <row r="117" spans="1:13" ht="15.95" customHeight="1" x14ac:dyDescent="0.15">
      <c r="A117" s="2" t="str">
        <f t="shared" si="33"/>
        <v>6月</v>
      </c>
      <c r="B117" s="18">
        <f>B116</f>
        <v>0</v>
      </c>
      <c r="C117" s="59">
        <f t="shared" si="34"/>
        <v>0</v>
      </c>
      <c r="D117" s="85"/>
      <c r="E117" s="34">
        <f t="shared" si="35"/>
        <v>0</v>
      </c>
      <c r="F117" s="49">
        <v>20600</v>
      </c>
      <c r="G117" s="43">
        <f t="shared" si="36"/>
        <v>0</v>
      </c>
      <c r="H117" s="22">
        <f t="shared" si="32"/>
        <v>0</v>
      </c>
      <c r="I117" s="15">
        <f t="shared" si="37"/>
        <v>0</v>
      </c>
      <c r="M117" s="48"/>
    </row>
    <row r="118" spans="1:13" ht="15.95" customHeight="1" x14ac:dyDescent="0.15">
      <c r="A118" s="2" t="str">
        <f t="shared" si="33"/>
        <v>7月</v>
      </c>
      <c r="B118" s="18">
        <f t="shared" si="34"/>
        <v>0</v>
      </c>
      <c r="C118" s="59">
        <f>C117</f>
        <v>0</v>
      </c>
      <c r="D118" s="85"/>
      <c r="E118" s="34">
        <f t="shared" si="35"/>
        <v>0</v>
      </c>
      <c r="F118" s="49">
        <v>26100</v>
      </c>
      <c r="G118" s="50">
        <f>$C$6</f>
        <v>0</v>
      </c>
      <c r="H118" s="22">
        <f t="shared" si="32"/>
        <v>0</v>
      </c>
      <c r="I118" s="15">
        <f>ROUNDDOWN(B118-C118-E118+H118,0)</f>
        <v>0</v>
      </c>
      <c r="M118" s="48"/>
    </row>
    <row r="119" spans="1:13" ht="15.95" customHeight="1" x14ac:dyDescent="0.15">
      <c r="A119" s="2" t="str">
        <f t="shared" si="33"/>
        <v>8月</v>
      </c>
      <c r="B119" s="18">
        <f t="shared" si="34"/>
        <v>0</v>
      </c>
      <c r="C119" s="59">
        <f t="shared" si="34"/>
        <v>0</v>
      </c>
      <c r="D119" s="85"/>
      <c r="E119" s="34">
        <f t="shared" si="35"/>
        <v>0</v>
      </c>
      <c r="F119" s="49">
        <v>31300</v>
      </c>
      <c r="G119" s="50">
        <f>$C$6</f>
        <v>0</v>
      </c>
      <c r="H119" s="22">
        <f t="shared" si="32"/>
        <v>0</v>
      </c>
      <c r="I119" s="15">
        <f t="shared" si="37"/>
        <v>0</v>
      </c>
      <c r="M119" s="48"/>
    </row>
    <row r="120" spans="1:13" ht="15.95" customHeight="1" x14ac:dyDescent="0.15">
      <c r="A120" s="2" t="str">
        <f t="shared" si="33"/>
        <v>9月</v>
      </c>
      <c r="B120" s="18">
        <f t="shared" si="34"/>
        <v>0</v>
      </c>
      <c r="C120" s="59">
        <f t="shared" si="34"/>
        <v>0</v>
      </c>
      <c r="D120" s="85"/>
      <c r="E120" s="34">
        <f t="shared" si="35"/>
        <v>0</v>
      </c>
      <c r="F120" s="49">
        <v>29600</v>
      </c>
      <c r="G120" s="50">
        <f>$C$6</f>
        <v>0</v>
      </c>
      <c r="H120" s="47">
        <f>ROUNDDOWN(F120*G120,2)</f>
        <v>0</v>
      </c>
      <c r="I120" s="15">
        <f>ROUNDDOWN(B120-C120-E120+H120,0)</f>
        <v>0</v>
      </c>
      <c r="M120" s="48"/>
    </row>
    <row r="121" spans="1:13" ht="15.95" customHeight="1" thickBot="1" x14ac:dyDescent="0.2">
      <c r="A121" s="10"/>
      <c r="B121" s="19"/>
      <c r="C121" s="61"/>
      <c r="D121" s="86"/>
      <c r="E121" s="35"/>
      <c r="F121" s="53"/>
      <c r="G121" s="44"/>
      <c r="H121" s="23"/>
      <c r="I121" s="15"/>
    </row>
    <row r="122" spans="1:13" ht="15.95" customHeight="1" thickTop="1" thickBot="1" x14ac:dyDescent="0.2">
      <c r="A122" s="7" t="s">
        <v>13</v>
      </c>
      <c r="B122" s="16">
        <f>SUM(B109:B121)</f>
        <v>0</v>
      </c>
      <c r="C122" s="83">
        <f>SUM(C109:D121)</f>
        <v>0</v>
      </c>
      <c r="D122" s="84"/>
      <c r="E122" s="37">
        <f>SUM(E109:E121)</f>
        <v>0</v>
      </c>
      <c r="F122" s="54">
        <f>SUM(F109:F121)</f>
        <v>315100</v>
      </c>
      <c r="G122" s="8"/>
      <c r="H122" s="20">
        <f>SUM(H109:H121)</f>
        <v>0</v>
      </c>
      <c r="I122" s="4">
        <f>SUM(I109:I121)</f>
        <v>0</v>
      </c>
      <c r="J122" t="s">
        <v>46</v>
      </c>
    </row>
    <row r="123" spans="1:13" ht="15.95" customHeight="1" x14ac:dyDescent="0.15"/>
    <row r="134" spans="1:13" ht="15.95" customHeight="1" thickBot="1" x14ac:dyDescent="0.2">
      <c r="A134" s="100" t="s">
        <v>58</v>
      </c>
      <c r="B134" s="100"/>
      <c r="C134" s="100"/>
      <c r="D134" s="100"/>
      <c r="E134" s="32"/>
      <c r="G134" s="26"/>
    </row>
    <row r="135" spans="1:13" ht="15.95" customHeight="1" x14ac:dyDescent="0.15">
      <c r="A135" s="66" t="s">
        <v>0</v>
      </c>
      <c r="B135" s="67"/>
      <c r="C135" s="11">
        <v>83</v>
      </c>
      <c r="D135" s="12" t="s">
        <v>15</v>
      </c>
      <c r="E135" s="31"/>
    </row>
    <row r="136" spans="1:13" ht="15.95" customHeight="1" thickBot="1" x14ac:dyDescent="0.2">
      <c r="A136" s="90" t="s">
        <v>1</v>
      </c>
      <c r="B136" s="91"/>
      <c r="C136" s="5">
        <v>100</v>
      </c>
      <c r="D136" s="6" t="s">
        <v>16</v>
      </c>
      <c r="E136" t="s">
        <v>22</v>
      </c>
      <c r="I136" s="1" t="s">
        <v>18</v>
      </c>
    </row>
    <row r="137" spans="1:13" ht="15.95" customHeight="1" x14ac:dyDescent="0.15">
      <c r="A137" s="92" t="s">
        <v>12</v>
      </c>
      <c r="B137" s="94" t="s">
        <v>10</v>
      </c>
      <c r="C137" s="95"/>
      <c r="D137" s="95"/>
      <c r="E137" s="96"/>
      <c r="F137" s="75" t="s">
        <v>31</v>
      </c>
      <c r="G137" s="98" t="s">
        <v>11</v>
      </c>
      <c r="H137" s="99"/>
      <c r="I137" s="77" t="s">
        <v>34</v>
      </c>
    </row>
    <row r="138" spans="1:13" ht="24.75" thickBot="1" x14ac:dyDescent="0.2">
      <c r="A138" s="93"/>
      <c r="B138" s="29" t="s">
        <v>20</v>
      </c>
      <c r="C138" s="88" t="s">
        <v>21</v>
      </c>
      <c r="D138" s="89"/>
      <c r="E138" s="36" t="s">
        <v>30</v>
      </c>
      <c r="F138" s="97"/>
      <c r="G138" s="29" t="s">
        <v>32</v>
      </c>
      <c r="H138" s="30" t="s">
        <v>33</v>
      </c>
      <c r="I138" s="87"/>
    </row>
    <row r="139" spans="1:13" ht="15.95" customHeight="1" x14ac:dyDescent="0.15">
      <c r="A139" s="2" t="str">
        <f>A13</f>
        <v>10月</v>
      </c>
      <c r="B139" s="18">
        <f>ROUNDDOWN(C135*$C$4,2)</f>
        <v>0</v>
      </c>
      <c r="C139" s="59">
        <f>ROUNDDOWN(C135*$C$4*0.15,2)</f>
        <v>0</v>
      </c>
      <c r="D139" s="85"/>
      <c r="E139" s="34">
        <f>ROUNDDOWN(C135*$C$5,2)</f>
        <v>0</v>
      </c>
      <c r="F139" s="52">
        <v>29900</v>
      </c>
      <c r="G139" s="43">
        <f>$C$7</f>
        <v>0</v>
      </c>
      <c r="H139" s="22">
        <f t="shared" ref="H139:H149" si="38">ROUNDDOWN(F139*G139,2)</f>
        <v>0</v>
      </c>
      <c r="I139" s="15">
        <f>ROUNDDOWN(B139-C139-E139+H139,0)</f>
        <v>0</v>
      </c>
      <c r="M139" s="48"/>
    </row>
    <row r="140" spans="1:13" ht="15.95" customHeight="1" x14ac:dyDescent="0.15">
      <c r="A140" s="2" t="str">
        <f t="shared" ref="A140:A150" si="39">A14</f>
        <v>11月</v>
      </c>
      <c r="B140" s="18">
        <f t="shared" ref="B140:C140" si="40">B139</f>
        <v>0</v>
      </c>
      <c r="C140" s="59">
        <f t="shared" si="40"/>
        <v>0</v>
      </c>
      <c r="D140" s="85"/>
      <c r="E140" s="34">
        <f t="shared" ref="E140:E150" si="41">E139</f>
        <v>0</v>
      </c>
      <c r="F140" s="49">
        <v>28700</v>
      </c>
      <c r="G140" s="43">
        <f t="shared" ref="G140:G147" si="42">$C$7</f>
        <v>0</v>
      </c>
      <c r="H140" s="22">
        <f t="shared" si="38"/>
        <v>0</v>
      </c>
      <c r="I140" s="15">
        <f t="shared" ref="I140:I149" si="43">ROUNDDOWN(B140-C140-E140+H140,0)</f>
        <v>0</v>
      </c>
      <c r="M140" s="48"/>
    </row>
    <row r="141" spans="1:13" ht="15.95" customHeight="1" x14ac:dyDescent="0.15">
      <c r="A141" s="2" t="str">
        <f t="shared" si="39"/>
        <v>12月</v>
      </c>
      <c r="B141" s="18">
        <f t="shared" ref="B141:C141" si="44">B140</f>
        <v>0</v>
      </c>
      <c r="C141" s="59">
        <f t="shared" si="44"/>
        <v>0</v>
      </c>
      <c r="D141" s="85"/>
      <c r="E141" s="34">
        <f t="shared" si="41"/>
        <v>0</v>
      </c>
      <c r="F141" s="49">
        <v>32900</v>
      </c>
      <c r="G141" s="43">
        <f t="shared" si="42"/>
        <v>0</v>
      </c>
      <c r="H141" s="22">
        <f t="shared" si="38"/>
        <v>0</v>
      </c>
      <c r="I141" s="15">
        <f t="shared" si="43"/>
        <v>0</v>
      </c>
      <c r="M141" s="48"/>
    </row>
    <row r="142" spans="1:13" ht="15.95" customHeight="1" x14ac:dyDescent="0.15">
      <c r="A142" s="2" t="str">
        <f t="shared" si="39"/>
        <v>1月</v>
      </c>
      <c r="B142" s="18">
        <f t="shared" ref="B142:C142" si="45">B141</f>
        <v>0</v>
      </c>
      <c r="C142" s="59">
        <f t="shared" si="45"/>
        <v>0</v>
      </c>
      <c r="D142" s="85"/>
      <c r="E142" s="34">
        <f t="shared" si="41"/>
        <v>0</v>
      </c>
      <c r="F142" s="49">
        <v>41500</v>
      </c>
      <c r="G142" s="43">
        <f t="shared" si="42"/>
        <v>0</v>
      </c>
      <c r="H142" s="22">
        <f t="shared" si="38"/>
        <v>0</v>
      </c>
      <c r="I142" s="15">
        <f t="shared" si="43"/>
        <v>0</v>
      </c>
      <c r="M142" s="48"/>
    </row>
    <row r="143" spans="1:13" ht="15.95" customHeight="1" x14ac:dyDescent="0.15">
      <c r="A143" s="2" t="str">
        <f t="shared" si="39"/>
        <v>2月</v>
      </c>
      <c r="B143" s="18">
        <f t="shared" ref="B143:C143" si="46">B142</f>
        <v>0</v>
      </c>
      <c r="C143" s="59">
        <f t="shared" si="46"/>
        <v>0</v>
      </c>
      <c r="D143" s="85"/>
      <c r="E143" s="34">
        <f t="shared" si="41"/>
        <v>0</v>
      </c>
      <c r="F143" s="49">
        <v>40100</v>
      </c>
      <c r="G143" s="43">
        <f t="shared" si="42"/>
        <v>0</v>
      </c>
      <c r="H143" s="22">
        <f t="shared" si="38"/>
        <v>0</v>
      </c>
      <c r="I143" s="15">
        <f t="shared" si="43"/>
        <v>0</v>
      </c>
      <c r="M143" s="48"/>
    </row>
    <row r="144" spans="1:13" ht="15.95" customHeight="1" x14ac:dyDescent="0.15">
      <c r="A144" s="2" t="str">
        <f t="shared" si="39"/>
        <v>3月</v>
      </c>
      <c r="B144" s="18">
        <f t="shared" ref="B144:C144" si="47">B143</f>
        <v>0</v>
      </c>
      <c r="C144" s="59">
        <f t="shared" si="47"/>
        <v>0</v>
      </c>
      <c r="D144" s="85"/>
      <c r="E144" s="34">
        <f t="shared" si="41"/>
        <v>0</v>
      </c>
      <c r="F144" s="49">
        <v>33200</v>
      </c>
      <c r="G144" s="43">
        <f t="shared" si="42"/>
        <v>0</v>
      </c>
      <c r="H144" s="22">
        <f t="shared" si="38"/>
        <v>0</v>
      </c>
      <c r="I144" s="15">
        <f t="shared" si="43"/>
        <v>0</v>
      </c>
      <c r="M144" s="48"/>
    </row>
    <row r="145" spans="1:13" ht="15.95" customHeight="1" x14ac:dyDescent="0.15">
      <c r="A145" s="2" t="str">
        <f t="shared" si="39"/>
        <v>4月</v>
      </c>
      <c r="B145" s="18">
        <f t="shared" ref="B145:C145" si="48">B144</f>
        <v>0</v>
      </c>
      <c r="C145" s="59">
        <f t="shared" si="48"/>
        <v>0</v>
      </c>
      <c r="D145" s="85"/>
      <c r="E145" s="34">
        <f t="shared" si="41"/>
        <v>0</v>
      </c>
      <c r="F145" s="49">
        <v>29800</v>
      </c>
      <c r="G145" s="43">
        <f t="shared" si="42"/>
        <v>0</v>
      </c>
      <c r="H145" s="22">
        <f t="shared" si="38"/>
        <v>0</v>
      </c>
      <c r="I145" s="15">
        <f t="shared" si="43"/>
        <v>0</v>
      </c>
      <c r="M145" s="48"/>
    </row>
    <row r="146" spans="1:13" ht="15.95" customHeight="1" x14ac:dyDescent="0.15">
      <c r="A146" s="2" t="str">
        <f t="shared" si="39"/>
        <v>5月</v>
      </c>
      <c r="B146" s="18">
        <f t="shared" ref="B146:C146" si="49">B145</f>
        <v>0</v>
      </c>
      <c r="C146" s="59">
        <f t="shared" si="49"/>
        <v>0</v>
      </c>
      <c r="D146" s="85"/>
      <c r="E146" s="34">
        <f t="shared" si="41"/>
        <v>0</v>
      </c>
      <c r="F146" s="49">
        <v>22700</v>
      </c>
      <c r="G146" s="43">
        <f t="shared" si="42"/>
        <v>0</v>
      </c>
      <c r="H146" s="22">
        <f t="shared" si="38"/>
        <v>0</v>
      </c>
      <c r="I146" s="15">
        <f t="shared" si="43"/>
        <v>0</v>
      </c>
      <c r="M146" s="48"/>
    </row>
    <row r="147" spans="1:13" ht="15.95" customHeight="1" x14ac:dyDescent="0.15">
      <c r="A147" s="2" t="str">
        <f t="shared" si="39"/>
        <v>6月</v>
      </c>
      <c r="B147" s="18">
        <f t="shared" ref="B147:C147" si="50">B146</f>
        <v>0</v>
      </c>
      <c r="C147" s="59">
        <f t="shared" si="50"/>
        <v>0</v>
      </c>
      <c r="D147" s="85"/>
      <c r="E147" s="34">
        <f t="shared" si="41"/>
        <v>0</v>
      </c>
      <c r="F147" s="49">
        <v>19300</v>
      </c>
      <c r="G147" s="43">
        <f t="shared" si="42"/>
        <v>0</v>
      </c>
      <c r="H147" s="22">
        <f t="shared" si="38"/>
        <v>0</v>
      </c>
      <c r="I147" s="15">
        <f t="shared" si="43"/>
        <v>0</v>
      </c>
      <c r="M147" s="48"/>
    </row>
    <row r="148" spans="1:13" ht="15.95" customHeight="1" x14ac:dyDescent="0.15">
      <c r="A148" s="2" t="str">
        <f t="shared" si="39"/>
        <v>7月</v>
      </c>
      <c r="B148" s="18">
        <f t="shared" ref="B148:C148" si="51">B147</f>
        <v>0</v>
      </c>
      <c r="C148" s="59">
        <f t="shared" si="51"/>
        <v>0</v>
      </c>
      <c r="D148" s="85"/>
      <c r="E148" s="34">
        <f t="shared" si="41"/>
        <v>0</v>
      </c>
      <c r="F148" s="49">
        <v>23000</v>
      </c>
      <c r="G148" s="50">
        <f>$C$6</f>
        <v>0</v>
      </c>
      <c r="H148" s="22">
        <f t="shared" si="38"/>
        <v>0</v>
      </c>
      <c r="I148" s="15">
        <f t="shared" si="43"/>
        <v>0</v>
      </c>
      <c r="M148" s="48"/>
    </row>
    <row r="149" spans="1:13" ht="15.95" customHeight="1" x14ac:dyDescent="0.15">
      <c r="A149" s="2" t="str">
        <f t="shared" si="39"/>
        <v>8月</v>
      </c>
      <c r="B149" s="18">
        <f t="shared" ref="B149:C149" si="52">B148</f>
        <v>0</v>
      </c>
      <c r="C149" s="59">
        <f t="shared" si="52"/>
        <v>0</v>
      </c>
      <c r="D149" s="85"/>
      <c r="E149" s="34">
        <f t="shared" si="41"/>
        <v>0</v>
      </c>
      <c r="F149" s="49">
        <v>29000</v>
      </c>
      <c r="G149" s="50">
        <f>$C$6</f>
        <v>0</v>
      </c>
      <c r="H149" s="22">
        <f t="shared" si="38"/>
        <v>0</v>
      </c>
      <c r="I149" s="15">
        <f t="shared" si="43"/>
        <v>0</v>
      </c>
      <c r="M149" s="48"/>
    </row>
    <row r="150" spans="1:13" ht="15.95" customHeight="1" x14ac:dyDescent="0.15">
      <c r="A150" s="2" t="str">
        <f t="shared" si="39"/>
        <v>9月</v>
      </c>
      <c r="B150" s="18">
        <f t="shared" ref="B150:C150" si="53">B149</f>
        <v>0</v>
      </c>
      <c r="C150" s="59">
        <f t="shared" si="53"/>
        <v>0</v>
      </c>
      <c r="D150" s="85"/>
      <c r="E150" s="34">
        <f t="shared" si="41"/>
        <v>0</v>
      </c>
      <c r="F150" s="49">
        <v>31600</v>
      </c>
      <c r="G150" s="50">
        <f>$C$6</f>
        <v>0</v>
      </c>
      <c r="H150" s="47">
        <f>ROUNDDOWN(F150*G150,2)</f>
        <v>0</v>
      </c>
      <c r="I150" s="15">
        <f>ROUNDDOWN(B150-C150-E150+H150,0)</f>
        <v>0</v>
      </c>
      <c r="M150" s="48"/>
    </row>
    <row r="151" spans="1:13" ht="15.95" customHeight="1" thickBot="1" x14ac:dyDescent="0.2">
      <c r="A151" s="10"/>
      <c r="B151" s="19"/>
      <c r="C151" s="61"/>
      <c r="D151" s="86"/>
      <c r="E151" s="35"/>
      <c r="F151" s="53"/>
      <c r="G151" s="44"/>
      <c r="H151" s="23"/>
      <c r="I151" s="15"/>
    </row>
    <row r="152" spans="1:13" ht="15.95" customHeight="1" thickTop="1" thickBot="1" x14ac:dyDescent="0.2">
      <c r="A152" s="7" t="s">
        <v>13</v>
      </c>
      <c r="B152" s="16">
        <f>SUM(B139:B151)</f>
        <v>0</v>
      </c>
      <c r="C152" s="63">
        <f>SUM(C139:D151)</f>
        <v>0</v>
      </c>
      <c r="D152" s="64"/>
      <c r="E152" s="16">
        <f>SUM(E139:E151)</f>
        <v>0</v>
      </c>
      <c r="F152" s="54">
        <f>SUM(F139:F151)</f>
        <v>361700</v>
      </c>
      <c r="G152" s="8"/>
      <c r="H152" s="20">
        <f>SUM(H139:H151)</f>
        <v>0</v>
      </c>
      <c r="I152" s="4">
        <f>SUM(I139:I151)</f>
        <v>0</v>
      </c>
      <c r="J152" t="s">
        <v>47</v>
      </c>
    </row>
    <row r="153" spans="1:13" ht="15.95" customHeight="1" thickBot="1" x14ac:dyDescent="0.2">
      <c r="A153" s="100" t="s">
        <v>59</v>
      </c>
      <c r="B153" s="101"/>
      <c r="C153" s="101"/>
      <c r="D153" s="101"/>
      <c r="E153" s="32"/>
    </row>
    <row r="154" spans="1:13" ht="15.95" customHeight="1" x14ac:dyDescent="0.15">
      <c r="A154" s="66" t="s">
        <v>0</v>
      </c>
      <c r="B154" s="102"/>
      <c r="C154" s="11">
        <v>40</v>
      </c>
      <c r="D154" s="12" t="s">
        <v>15</v>
      </c>
      <c r="E154" s="31"/>
    </row>
    <row r="155" spans="1:13" ht="15.95" customHeight="1" thickBot="1" x14ac:dyDescent="0.2">
      <c r="A155" s="90" t="s">
        <v>1</v>
      </c>
      <c r="B155" s="91"/>
      <c r="C155" s="5">
        <v>100</v>
      </c>
      <c r="D155" s="6" t="s">
        <v>16</v>
      </c>
      <c r="E155" t="s">
        <v>22</v>
      </c>
      <c r="I155" s="1" t="s">
        <v>18</v>
      </c>
    </row>
    <row r="156" spans="1:13" ht="15.95" customHeight="1" x14ac:dyDescent="0.15">
      <c r="A156" s="92" t="s">
        <v>12</v>
      </c>
      <c r="B156" s="94" t="s">
        <v>10</v>
      </c>
      <c r="C156" s="95"/>
      <c r="D156" s="95"/>
      <c r="E156" s="96"/>
      <c r="F156" s="75" t="s">
        <v>31</v>
      </c>
      <c r="G156" s="98" t="s">
        <v>11</v>
      </c>
      <c r="H156" s="99"/>
      <c r="I156" s="77" t="s">
        <v>34</v>
      </c>
    </row>
    <row r="157" spans="1:13" ht="24.75" customHeight="1" thickBot="1" x14ac:dyDescent="0.2">
      <c r="A157" s="93"/>
      <c r="B157" s="29" t="s">
        <v>20</v>
      </c>
      <c r="C157" s="88" t="s">
        <v>21</v>
      </c>
      <c r="D157" s="89"/>
      <c r="E157" s="36" t="s">
        <v>30</v>
      </c>
      <c r="F157" s="97"/>
      <c r="G157" s="29" t="s">
        <v>32</v>
      </c>
      <c r="H157" s="30" t="s">
        <v>33</v>
      </c>
      <c r="I157" s="87"/>
    </row>
    <row r="158" spans="1:13" ht="15.95" customHeight="1" x14ac:dyDescent="0.15">
      <c r="A158" s="2" t="str">
        <f>A13</f>
        <v>10月</v>
      </c>
      <c r="B158" s="18">
        <f>ROUNDDOWN(C154*$C$4,2)</f>
        <v>0</v>
      </c>
      <c r="C158" s="59">
        <f>ROUNDDOWN(C154*$C$4*0.15,2)</f>
        <v>0</v>
      </c>
      <c r="D158" s="60"/>
      <c r="E158" s="34">
        <f>ROUNDDOWN(C154*$C$5,2)</f>
        <v>0</v>
      </c>
      <c r="F158" s="52">
        <v>14800</v>
      </c>
      <c r="G158" s="43">
        <f>$C$7</f>
        <v>0</v>
      </c>
      <c r="H158" s="22">
        <f t="shared" ref="H158:H168" si="54">ROUNDDOWN(F158*G158,2)</f>
        <v>0</v>
      </c>
      <c r="I158" s="15">
        <f>ROUNDDOWN(B158-C158-E158+H158,0)</f>
        <v>0</v>
      </c>
      <c r="M158" s="48"/>
    </row>
    <row r="159" spans="1:13" ht="15.95" customHeight="1" x14ac:dyDescent="0.15">
      <c r="A159" s="2" t="str">
        <f t="shared" ref="A159:A169" si="55">A14</f>
        <v>11月</v>
      </c>
      <c r="B159" s="18">
        <f t="shared" ref="B159:C159" si="56">B158</f>
        <v>0</v>
      </c>
      <c r="C159" s="59">
        <f t="shared" si="56"/>
        <v>0</v>
      </c>
      <c r="D159" s="60"/>
      <c r="E159" s="34">
        <f t="shared" ref="E159:E169" si="57">E158</f>
        <v>0</v>
      </c>
      <c r="F159" s="49">
        <v>13100</v>
      </c>
      <c r="G159" s="43">
        <f t="shared" ref="G159:G166" si="58">$C$7</f>
        <v>0</v>
      </c>
      <c r="H159" s="22">
        <f t="shared" si="54"/>
        <v>0</v>
      </c>
      <c r="I159" s="15">
        <f t="shared" ref="I159:I168" si="59">ROUNDDOWN(B159-C159-E159+H159,0)</f>
        <v>0</v>
      </c>
      <c r="M159" s="48"/>
    </row>
    <row r="160" spans="1:13" ht="15.95" customHeight="1" x14ac:dyDescent="0.15">
      <c r="A160" s="2" t="str">
        <f t="shared" si="55"/>
        <v>12月</v>
      </c>
      <c r="B160" s="18">
        <f t="shared" ref="B160:C160" si="60">B159</f>
        <v>0</v>
      </c>
      <c r="C160" s="59">
        <f t="shared" si="60"/>
        <v>0</v>
      </c>
      <c r="D160" s="60"/>
      <c r="E160" s="34">
        <f t="shared" si="57"/>
        <v>0</v>
      </c>
      <c r="F160" s="49">
        <v>15100</v>
      </c>
      <c r="G160" s="43">
        <f t="shared" si="58"/>
        <v>0</v>
      </c>
      <c r="H160" s="22">
        <f t="shared" si="54"/>
        <v>0</v>
      </c>
      <c r="I160" s="15">
        <f t="shared" si="59"/>
        <v>0</v>
      </c>
      <c r="M160" s="48"/>
    </row>
    <row r="161" spans="1:13" ht="15.95" customHeight="1" x14ac:dyDescent="0.15">
      <c r="A161" s="2" t="str">
        <f t="shared" si="55"/>
        <v>1月</v>
      </c>
      <c r="B161" s="18">
        <f t="shared" ref="B161:C161" si="61">B160</f>
        <v>0</v>
      </c>
      <c r="C161" s="59">
        <f t="shared" si="61"/>
        <v>0</v>
      </c>
      <c r="D161" s="60"/>
      <c r="E161" s="34">
        <f t="shared" si="57"/>
        <v>0</v>
      </c>
      <c r="F161" s="49">
        <v>17800</v>
      </c>
      <c r="G161" s="43">
        <f t="shared" si="58"/>
        <v>0</v>
      </c>
      <c r="H161" s="22">
        <f t="shared" si="54"/>
        <v>0</v>
      </c>
      <c r="I161" s="15">
        <f t="shared" si="59"/>
        <v>0</v>
      </c>
      <c r="M161" s="48"/>
    </row>
    <row r="162" spans="1:13" ht="15.95" customHeight="1" x14ac:dyDescent="0.15">
      <c r="A162" s="2" t="str">
        <f t="shared" si="55"/>
        <v>2月</v>
      </c>
      <c r="B162" s="18">
        <f t="shared" ref="B162:C162" si="62">B161</f>
        <v>0</v>
      </c>
      <c r="C162" s="59">
        <f t="shared" si="62"/>
        <v>0</v>
      </c>
      <c r="D162" s="60"/>
      <c r="E162" s="34">
        <f t="shared" si="57"/>
        <v>0</v>
      </c>
      <c r="F162" s="49">
        <v>18800</v>
      </c>
      <c r="G162" s="43">
        <f t="shared" si="58"/>
        <v>0</v>
      </c>
      <c r="H162" s="22">
        <f t="shared" si="54"/>
        <v>0</v>
      </c>
      <c r="I162" s="15">
        <f t="shared" si="59"/>
        <v>0</v>
      </c>
      <c r="M162" s="48"/>
    </row>
    <row r="163" spans="1:13" ht="15.95" customHeight="1" x14ac:dyDescent="0.15">
      <c r="A163" s="2" t="str">
        <f t="shared" si="55"/>
        <v>3月</v>
      </c>
      <c r="B163" s="18">
        <f t="shared" ref="B163:C163" si="63">B162</f>
        <v>0</v>
      </c>
      <c r="C163" s="59">
        <f t="shared" si="63"/>
        <v>0</v>
      </c>
      <c r="D163" s="60"/>
      <c r="E163" s="34">
        <f t="shared" si="57"/>
        <v>0</v>
      </c>
      <c r="F163" s="49">
        <v>16600</v>
      </c>
      <c r="G163" s="43">
        <f t="shared" si="58"/>
        <v>0</v>
      </c>
      <c r="H163" s="22">
        <f t="shared" si="54"/>
        <v>0</v>
      </c>
      <c r="I163" s="15">
        <f t="shared" si="59"/>
        <v>0</v>
      </c>
      <c r="M163" s="48"/>
    </row>
    <row r="164" spans="1:13" ht="15.95" customHeight="1" x14ac:dyDescent="0.15">
      <c r="A164" s="2" t="str">
        <f t="shared" si="55"/>
        <v>4月</v>
      </c>
      <c r="B164" s="18">
        <f t="shared" ref="B164:C164" si="64">B163</f>
        <v>0</v>
      </c>
      <c r="C164" s="59">
        <f t="shared" si="64"/>
        <v>0</v>
      </c>
      <c r="D164" s="60"/>
      <c r="E164" s="34">
        <f t="shared" si="57"/>
        <v>0</v>
      </c>
      <c r="F164" s="49">
        <v>16000</v>
      </c>
      <c r="G164" s="43">
        <f t="shared" si="58"/>
        <v>0</v>
      </c>
      <c r="H164" s="22">
        <f t="shared" si="54"/>
        <v>0</v>
      </c>
      <c r="I164" s="15">
        <f t="shared" si="59"/>
        <v>0</v>
      </c>
      <c r="M164" s="48"/>
    </row>
    <row r="165" spans="1:13" ht="15.95" customHeight="1" x14ac:dyDescent="0.15">
      <c r="A165" s="2" t="str">
        <f t="shared" si="55"/>
        <v>5月</v>
      </c>
      <c r="B165" s="18">
        <f t="shared" ref="B165:C165" si="65">B164</f>
        <v>0</v>
      </c>
      <c r="C165" s="59">
        <f t="shared" si="65"/>
        <v>0</v>
      </c>
      <c r="D165" s="60"/>
      <c r="E165" s="34">
        <f t="shared" si="57"/>
        <v>0</v>
      </c>
      <c r="F165" s="49">
        <v>12900</v>
      </c>
      <c r="G165" s="43">
        <f t="shared" si="58"/>
        <v>0</v>
      </c>
      <c r="H165" s="22">
        <f t="shared" si="54"/>
        <v>0</v>
      </c>
      <c r="I165" s="15">
        <f t="shared" si="59"/>
        <v>0</v>
      </c>
      <c r="M165" s="48"/>
    </row>
    <row r="166" spans="1:13" ht="15.95" customHeight="1" x14ac:dyDescent="0.15">
      <c r="A166" s="2" t="str">
        <f t="shared" si="55"/>
        <v>6月</v>
      </c>
      <c r="B166" s="18">
        <f t="shared" ref="B166:C166" si="66">B165</f>
        <v>0</v>
      </c>
      <c r="C166" s="59">
        <f t="shared" si="66"/>
        <v>0</v>
      </c>
      <c r="D166" s="60"/>
      <c r="E166" s="34">
        <f t="shared" si="57"/>
        <v>0</v>
      </c>
      <c r="F166" s="49">
        <v>12200</v>
      </c>
      <c r="G166" s="43">
        <f t="shared" si="58"/>
        <v>0</v>
      </c>
      <c r="H166" s="22">
        <f t="shared" si="54"/>
        <v>0</v>
      </c>
      <c r="I166" s="15">
        <f t="shared" si="59"/>
        <v>0</v>
      </c>
      <c r="M166" s="48"/>
    </row>
    <row r="167" spans="1:13" ht="15.95" customHeight="1" x14ac:dyDescent="0.15">
      <c r="A167" s="2" t="str">
        <f t="shared" si="55"/>
        <v>7月</v>
      </c>
      <c r="B167" s="18">
        <f t="shared" ref="B167:C167" si="67">B166</f>
        <v>0</v>
      </c>
      <c r="C167" s="59">
        <f t="shared" si="67"/>
        <v>0</v>
      </c>
      <c r="D167" s="60"/>
      <c r="E167" s="34">
        <f t="shared" si="57"/>
        <v>0</v>
      </c>
      <c r="F167" s="49">
        <v>13900</v>
      </c>
      <c r="G167" s="50">
        <f>$C$6</f>
        <v>0</v>
      </c>
      <c r="H167" s="22">
        <f t="shared" si="54"/>
        <v>0</v>
      </c>
      <c r="I167" s="15">
        <f t="shared" si="59"/>
        <v>0</v>
      </c>
      <c r="M167" s="48"/>
    </row>
    <row r="168" spans="1:13" ht="15.95" customHeight="1" x14ac:dyDescent="0.15">
      <c r="A168" s="2" t="str">
        <f t="shared" si="55"/>
        <v>8月</v>
      </c>
      <c r="B168" s="18">
        <f t="shared" ref="B168:C168" si="68">B167</f>
        <v>0</v>
      </c>
      <c r="C168" s="59">
        <f t="shared" si="68"/>
        <v>0</v>
      </c>
      <c r="D168" s="60"/>
      <c r="E168" s="34">
        <f t="shared" si="57"/>
        <v>0</v>
      </c>
      <c r="F168" s="49">
        <v>17700</v>
      </c>
      <c r="G168" s="50">
        <f>$C$6</f>
        <v>0</v>
      </c>
      <c r="H168" s="22">
        <f t="shared" si="54"/>
        <v>0</v>
      </c>
      <c r="I168" s="15">
        <f t="shared" si="59"/>
        <v>0</v>
      </c>
      <c r="M168" s="48"/>
    </row>
    <row r="169" spans="1:13" ht="15.95" customHeight="1" x14ac:dyDescent="0.15">
      <c r="A169" s="2" t="str">
        <f t="shared" si="55"/>
        <v>9月</v>
      </c>
      <c r="B169" s="18">
        <f t="shared" ref="B169:C169" si="69">B168</f>
        <v>0</v>
      </c>
      <c r="C169" s="59">
        <f t="shared" si="69"/>
        <v>0</v>
      </c>
      <c r="D169" s="60"/>
      <c r="E169" s="34">
        <f t="shared" si="57"/>
        <v>0</v>
      </c>
      <c r="F169" s="49">
        <v>18800</v>
      </c>
      <c r="G169" s="50">
        <f>$C$6</f>
        <v>0</v>
      </c>
      <c r="H169" s="47">
        <f>ROUNDDOWN(F169*G169,2)</f>
        <v>0</v>
      </c>
      <c r="I169" s="15">
        <f>ROUNDDOWN(B169-C169-E169+H169,0)</f>
        <v>0</v>
      </c>
      <c r="M169" s="48"/>
    </row>
    <row r="170" spans="1:13" ht="15.95" customHeight="1" thickBot="1" x14ac:dyDescent="0.2">
      <c r="A170" s="10"/>
      <c r="B170" s="19"/>
      <c r="C170" s="61"/>
      <c r="D170" s="86"/>
      <c r="E170" s="35"/>
      <c r="F170" s="53"/>
      <c r="G170" s="44"/>
      <c r="H170" s="23"/>
      <c r="I170" s="15"/>
    </row>
    <row r="171" spans="1:13" ht="15.95" customHeight="1" thickTop="1" thickBot="1" x14ac:dyDescent="0.2">
      <c r="A171" s="7" t="s">
        <v>13</v>
      </c>
      <c r="B171" s="16">
        <f>SUM(B158:B170)</f>
        <v>0</v>
      </c>
      <c r="C171" s="83">
        <f>SUM(C158:D170)</f>
        <v>0</v>
      </c>
      <c r="D171" s="84"/>
      <c r="E171" s="37">
        <f>SUM(E158:E170)</f>
        <v>0</v>
      </c>
      <c r="F171" s="54">
        <f>SUM(F158:F170)</f>
        <v>187700</v>
      </c>
      <c r="G171" s="8"/>
      <c r="H171" s="20">
        <f>SUM(H158:H170)</f>
        <v>0</v>
      </c>
      <c r="I171" s="4">
        <f>SUM(I158:I170)</f>
        <v>0</v>
      </c>
      <c r="J171" t="s">
        <v>48</v>
      </c>
    </row>
    <row r="172" spans="1:13" ht="15.95" customHeight="1" thickBot="1" x14ac:dyDescent="0.2">
      <c r="A172" s="100" t="s">
        <v>82</v>
      </c>
      <c r="B172" s="101"/>
      <c r="C172" s="101"/>
      <c r="D172" s="101"/>
      <c r="E172" s="32"/>
    </row>
    <row r="173" spans="1:13" ht="15.95" customHeight="1" x14ac:dyDescent="0.15">
      <c r="A173" s="66" t="s">
        <v>0</v>
      </c>
      <c r="B173" s="102"/>
      <c r="C173" s="11">
        <v>44</v>
      </c>
      <c r="D173" s="12" t="s">
        <v>15</v>
      </c>
      <c r="E173" s="31"/>
    </row>
    <row r="174" spans="1:13" ht="15.95" customHeight="1" thickBot="1" x14ac:dyDescent="0.2">
      <c r="A174" s="90" t="s">
        <v>1</v>
      </c>
      <c r="B174" s="91"/>
      <c r="C174" s="5">
        <v>100</v>
      </c>
      <c r="D174" s="6" t="s">
        <v>16</v>
      </c>
      <c r="E174" t="s">
        <v>22</v>
      </c>
      <c r="I174" s="1" t="s">
        <v>18</v>
      </c>
    </row>
    <row r="175" spans="1:13" ht="15.95" customHeight="1" x14ac:dyDescent="0.15">
      <c r="A175" s="92" t="s">
        <v>12</v>
      </c>
      <c r="B175" s="94" t="s">
        <v>10</v>
      </c>
      <c r="C175" s="95"/>
      <c r="D175" s="95"/>
      <c r="E175" s="96"/>
      <c r="F175" s="75" t="s">
        <v>31</v>
      </c>
      <c r="G175" s="98" t="s">
        <v>11</v>
      </c>
      <c r="H175" s="99"/>
      <c r="I175" s="77" t="s">
        <v>34</v>
      </c>
    </row>
    <row r="176" spans="1:13" ht="27.75" customHeight="1" thickBot="1" x14ac:dyDescent="0.2">
      <c r="A176" s="93"/>
      <c r="B176" s="29" t="s">
        <v>20</v>
      </c>
      <c r="C176" s="88" t="s">
        <v>21</v>
      </c>
      <c r="D176" s="89"/>
      <c r="E176" s="36" t="s">
        <v>30</v>
      </c>
      <c r="F176" s="97"/>
      <c r="G176" s="29" t="s">
        <v>32</v>
      </c>
      <c r="H176" s="30" t="s">
        <v>33</v>
      </c>
      <c r="I176" s="87"/>
    </row>
    <row r="177" spans="1:13" ht="15.95" customHeight="1" x14ac:dyDescent="0.15">
      <c r="A177" s="2" t="str">
        <f>A13</f>
        <v>10月</v>
      </c>
      <c r="B177" s="18">
        <f>ROUNDDOWN(C173*$C$4,2)</f>
        <v>0</v>
      </c>
      <c r="C177" s="59">
        <f>ROUNDDOWN(C173*$C$4*0.15,2)</f>
        <v>0</v>
      </c>
      <c r="D177" s="60"/>
      <c r="E177" s="34">
        <f>ROUNDDOWN(C173*$C$5,2)</f>
        <v>0</v>
      </c>
      <c r="F177" s="52">
        <v>9200</v>
      </c>
      <c r="G177" s="43">
        <f>$C$7</f>
        <v>0</v>
      </c>
      <c r="H177" s="22">
        <f t="shared" ref="H177:H187" si="70">ROUNDDOWN(F177*G177,2)</f>
        <v>0</v>
      </c>
      <c r="I177" s="15">
        <f>ROUNDDOWN(B177-C177-E177+H177,0)</f>
        <v>0</v>
      </c>
      <c r="M177" s="48"/>
    </row>
    <row r="178" spans="1:13" ht="15.95" customHeight="1" x14ac:dyDescent="0.15">
      <c r="A178" s="2" t="str">
        <f t="shared" ref="A178:A188" si="71">A14</f>
        <v>11月</v>
      </c>
      <c r="B178" s="18">
        <f t="shared" ref="B178:C178" si="72">B177</f>
        <v>0</v>
      </c>
      <c r="C178" s="59">
        <f t="shared" si="72"/>
        <v>0</v>
      </c>
      <c r="D178" s="85"/>
      <c r="E178" s="34">
        <f t="shared" ref="E178:E188" si="73">E177</f>
        <v>0</v>
      </c>
      <c r="F178" s="49">
        <v>8800</v>
      </c>
      <c r="G178" s="43">
        <f t="shared" ref="G178:G185" si="74">$C$7</f>
        <v>0</v>
      </c>
      <c r="H178" s="22">
        <f t="shared" si="70"/>
        <v>0</v>
      </c>
      <c r="I178" s="15">
        <f t="shared" ref="I178:I185" si="75">ROUNDDOWN(B178-C178-E178+H178,0)</f>
        <v>0</v>
      </c>
      <c r="M178" s="48"/>
    </row>
    <row r="179" spans="1:13" ht="15.95" customHeight="1" x14ac:dyDescent="0.15">
      <c r="A179" s="2" t="str">
        <f t="shared" si="71"/>
        <v>12月</v>
      </c>
      <c r="B179" s="18">
        <f t="shared" ref="B179:C179" si="76">B178</f>
        <v>0</v>
      </c>
      <c r="C179" s="59">
        <f t="shared" si="76"/>
        <v>0</v>
      </c>
      <c r="D179" s="85"/>
      <c r="E179" s="34">
        <f t="shared" si="73"/>
        <v>0</v>
      </c>
      <c r="F179" s="49">
        <v>11500</v>
      </c>
      <c r="G179" s="43">
        <f t="shared" si="74"/>
        <v>0</v>
      </c>
      <c r="H179" s="22">
        <f t="shared" si="70"/>
        <v>0</v>
      </c>
      <c r="I179" s="15">
        <f t="shared" si="75"/>
        <v>0</v>
      </c>
      <c r="M179" s="48"/>
    </row>
    <row r="180" spans="1:13" ht="15.95" customHeight="1" x14ac:dyDescent="0.15">
      <c r="A180" s="2" t="str">
        <f t="shared" si="71"/>
        <v>1月</v>
      </c>
      <c r="B180" s="18">
        <f t="shared" ref="B180:C180" si="77">B179</f>
        <v>0</v>
      </c>
      <c r="C180" s="59">
        <f t="shared" si="77"/>
        <v>0</v>
      </c>
      <c r="D180" s="85"/>
      <c r="E180" s="34">
        <f t="shared" si="73"/>
        <v>0</v>
      </c>
      <c r="F180" s="49">
        <v>14200</v>
      </c>
      <c r="G180" s="43">
        <f t="shared" si="74"/>
        <v>0</v>
      </c>
      <c r="H180" s="22">
        <f t="shared" si="70"/>
        <v>0</v>
      </c>
      <c r="I180" s="15">
        <f t="shared" si="75"/>
        <v>0</v>
      </c>
      <c r="M180" s="48"/>
    </row>
    <row r="181" spans="1:13" ht="15.95" customHeight="1" x14ac:dyDescent="0.15">
      <c r="A181" s="2" t="str">
        <f t="shared" si="71"/>
        <v>2月</v>
      </c>
      <c r="B181" s="18">
        <f t="shared" ref="B181:C181" si="78">B180</f>
        <v>0</v>
      </c>
      <c r="C181" s="59">
        <f t="shared" si="78"/>
        <v>0</v>
      </c>
      <c r="D181" s="85"/>
      <c r="E181" s="34">
        <f t="shared" si="73"/>
        <v>0</v>
      </c>
      <c r="F181" s="49">
        <v>14100</v>
      </c>
      <c r="G181" s="43">
        <f t="shared" si="74"/>
        <v>0</v>
      </c>
      <c r="H181" s="22">
        <f t="shared" si="70"/>
        <v>0</v>
      </c>
      <c r="I181" s="15">
        <f t="shared" si="75"/>
        <v>0</v>
      </c>
      <c r="M181" s="48"/>
    </row>
    <row r="182" spans="1:13" ht="15.95" customHeight="1" x14ac:dyDescent="0.15">
      <c r="A182" s="2" t="str">
        <f t="shared" si="71"/>
        <v>3月</v>
      </c>
      <c r="B182" s="18">
        <f t="shared" ref="B182:C182" si="79">B181</f>
        <v>0</v>
      </c>
      <c r="C182" s="59">
        <f t="shared" si="79"/>
        <v>0</v>
      </c>
      <c r="D182" s="85"/>
      <c r="E182" s="34">
        <f t="shared" si="73"/>
        <v>0</v>
      </c>
      <c r="F182" s="49">
        <v>11400</v>
      </c>
      <c r="G182" s="43">
        <f t="shared" si="74"/>
        <v>0</v>
      </c>
      <c r="H182" s="22">
        <f t="shared" si="70"/>
        <v>0</v>
      </c>
      <c r="I182" s="15">
        <f t="shared" si="75"/>
        <v>0</v>
      </c>
      <c r="M182" s="48"/>
    </row>
    <row r="183" spans="1:13" ht="15.95" customHeight="1" x14ac:dyDescent="0.15">
      <c r="A183" s="2" t="str">
        <f t="shared" si="71"/>
        <v>4月</v>
      </c>
      <c r="B183" s="18">
        <f t="shared" ref="B183:C183" si="80">B182</f>
        <v>0</v>
      </c>
      <c r="C183" s="59">
        <f t="shared" si="80"/>
        <v>0</v>
      </c>
      <c r="D183" s="85"/>
      <c r="E183" s="34">
        <f t="shared" si="73"/>
        <v>0</v>
      </c>
      <c r="F183" s="49">
        <v>9500</v>
      </c>
      <c r="G183" s="43">
        <f t="shared" si="74"/>
        <v>0</v>
      </c>
      <c r="H183" s="22">
        <f t="shared" si="70"/>
        <v>0</v>
      </c>
      <c r="I183" s="15">
        <f t="shared" si="75"/>
        <v>0</v>
      </c>
      <c r="M183" s="48"/>
    </row>
    <row r="184" spans="1:13" ht="15.95" customHeight="1" x14ac:dyDescent="0.15">
      <c r="A184" s="2" t="str">
        <f t="shared" si="71"/>
        <v>5月</v>
      </c>
      <c r="B184" s="18">
        <f t="shared" ref="B184:C184" si="81">B183</f>
        <v>0</v>
      </c>
      <c r="C184" s="59">
        <f t="shared" si="81"/>
        <v>0</v>
      </c>
      <c r="D184" s="85"/>
      <c r="E184" s="34">
        <f t="shared" si="73"/>
        <v>0</v>
      </c>
      <c r="F184" s="49">
        <v>7800</v>
      </c>
      <c r="G184" s="43">
        <f t="shared" si="74"/>
        <v>0</v>
      </c>
      <c r="H184" s="22">
        <f t="shared" si="70"/>
        <v>0</v>
      </c>
      <c r="I184" s="15">
        <f t="shared" si="75"/>
        <v>0</v>
      </c>
      <c r="M184" s="48"/>
    </row>
    <row r="185" spans="1:13" ht="15.95" customHeight="1" x14ac:dyDescent="0.15">
      <c r="A185" s="2" t="str">
        <f t="shared" si="71"/>
        <v>6月</v>
      </c>
      <c r="B185" s="18">
        <f>B184</f>
        <v>0</v>
      </c>
      <c r="C185" s="59">
        <f t="shared" ref="C185" si="82">C184</f>
        <v>0</v>
      </c>
      <c r="D185" s="85"/>
      <c r="E185" s="34">
        <f t="shared" si="73"/>
        <v>0</v>
      </c>
      <c r="F185" s="49">
        <v>8000</v>
      </c>
      <c r="G185" s="43">
        <f t="shared" si="74"/>
        <v>0</v>
      </c>
      <c r="H185" s="22">
        <f t="shared" si="70"/>
        <v>0</v>
      </c>
      <c r="I185" s="15">
        <f t="shared" si="75"/>
        <v>0</v>
      </c>
      <c r="M185" s="48"/>
    </row>
    <row r="186" spans="1:13" ht="15.95" customHeight="1" x14ac:dyDescent="0.15">
      <c r="A186" s="2" t="str">
        <f t="shared" si="71"/>
        <v>7月</v>
      </c>
      <c r="B186" s="18">
        <f t="shared" ref="B186" si="83">B185</f>
        <v>0</v>
      </c>
      <c r="C186" s="59">
        <f>C185</f>
        <v>0</v>
      </c>
      <c r="D186" s="85"/>
      <c r="E186" s="34">
        <f t="shared" si="73"/>
        <v>0</v>
      </c>
      <c r="F186" s="49">
        <v>11300</v>
      </c>
      <c r="G186" s="50">
        <f>$C$6</f>
        <v>0</v>
      </c>
      <c r="H186" s="22">
        <f t="shared" si="70"/>
        <v>0</v>
      </c>
      <c r="I186" s="15">
        <f>ROUNDDOWN(B186-C186-E186+H186,0)</f>
        <v>0</v>
      </c>
      <c r="M186" s="48"/>
    </row>
    <row r="187" spans="1:13" ht="15.95" customHeight="1" x14ac:dyDescent="0.15">
      <c r="A187" s="2" t="str">
        <f t="shared" si="71"/>
        <v>8月</v>
      </c>
      <c r="B187" s="18">
        <f t="shared" ref="B187:C187" si="84">B186</f>
        <v>0</v>
      </c>
      <c r="C187" s="59">
        <f t="shared" si="84"/>
        <v>0</v>
      </c>
      <c r="D187" s="85"/>
      <c r="E187" s="34">
        <f t="shared" si="73"/>
        <v>0</v>
      </c>
      <c r="F187" s="49">
        <v>16800</v>
      </c>
      <c r="G187" s="50">
        <f>$C$6</f>
        <v>0</v>
      </c>
      <c r="H187" s="22">
        <f t="shared" si="70"/>
        <v>0</v>
      </c>
      <c r="I187" s="15">
        <f t="shared" ref="I187" si="85">ROUNDDOWN(B187-C187-E187+H187,0)</f>
        <v>0</v>
      </c>
      <c r="M187" s="48"/>
    </row>
    <row r="188" spans="1:13" ht="15.95" customHeight="1" x14ac:dyDescent="0.15">
      <c r="A188" s="2" t="str">
        <f t="shared" si="71"/>
        <v>9月</v>
      </c>
      <c r="B188" s="18">
        <f t="shared" ref="B188:C188" si="86">B187</f>
        <v>0</v>
      </c>
      <c r="C188" s="59">
        <f t="shared" si="86"/>
        <v>0</v>
      </c>
      <c r="D188" s="85"/>
      <c r="E188" s="34">
        <f t="shared" si="73"/>
        <v>0</v>
      </c>
      <c r="F188" s="49">
        <v>17000</v>
      </c>
      <c r="G188" s="50">
        <f>$C$6</f>
        <v>0</v>
      </c>
      <c r="H188" s="47">
        <f>ROUNDDOWN(F188*G188,2)</f>
        <v>0</v>
      </c>
      <c r="I188" s="15">
        <f>ROUNDDOWN(B188-C188-E188+H188,0)</f>
        <v>0</v>
      </c>
      <c r="M188" s="48"/>
    </row>
    <row r="189" spans="1:13" ht="15.95" customHeight="1" thickBot="1" x14ac:dyDescent="0.2">
      <c r="A189" s="10"/>
      <c r="B189" s="19"/>
      <c r="C189" s="61"/>
      <c r="D189" s="86"/>
      <c r="E189" s="35"/>
      <c r="F189" s="53"/>
      <c r="G189" s="44"/>
      <c r="H189" s="23"/>
      <c r="I189" s="15"/>
    </row>
    <row r="190" spans="1:13" ht="15.95" customHeight="1" thickTop="1" thickBot="1" x14ac:dyDescent="0.2">
      <c r="A190" s="7" t="s">
        <v>13</v>
      </c>
      <c r="B190" s="16">
        <f>SUM(B177:B189)</f>
        <v>0</v>
      </c>
      <c r="C190" s="83">
        <f>SUM(C177:D189)</f>
        <v>0</v>
      </c>
      <c r="D190" s="84"/>
      <c r="E190" s="37">
        <f>SUM(E177:E189)</f>
        <v>0</v>
      </c>
      <c r="F190" s="54">
        <f>SUM(F177:F189)</f>
        <v>139600</v>
      </c>
      <c r="G190" s="8"/>
      <c r="H190" s="20">
        <f>SUM(H177:H189)</f>
        <v>0</v>
      </c>
      <c r="I190" s="4">
        <f>SUM(I177:I189)</f>
        <v>0</v>
      </c>
      <c r="J190" t="s">
        <v>60</v>
      </c>
    </row>
    <row r="191" spans="1:13" ht="15.95" customHeight="1" x14ac:dyDescent="0.15"/>
    <row r="202" spans="1:13" ht="15.95" customHeight="1" thickBot="1" x14ac:dyDescent="0.2">
      <c r="A202" s="100" t="s">
        <v>83</v>
      </c>
      <c r="B202" s="100"/>
      <c r="C202" s="100"/>
      <c r="D202" s="100"/>
      <c r="E202" s="32"/>
      <c r="G202" s="26"/>
    </row>
    <row r="203" spans="1:13" ht="15.95" customHeight="1" x14ac:dyDescent="0.15">
      <c r="A203" s="66" t="s">
        <v>0</v>
      </c>
      <c r="B203" s="67"/>
      <c r="C203" s="11">
        <v>65</v>
      </c>
      <c r="D203" s="12" t="s">
        <v>15</v>
      </c>
      <c r="E203" s="31"/>
    </row>
    <row r="204" spans="1:13" ht="15.95" customHeight="1" thickBot="1" x14ac:dyDescent="0.2">
      <c r="A204" s="90" t="s">
        <v>1</v>
      </c>
      <c r="B204" s="91"/>
      <c r="C204" s="5">
        <v>100</v>
      </c>
      <c r="D204" s="6" t="s">
        <v>16</v>
      </c>
      <c r="E204" t="s">
        <v>22</v>
      </c>
      <c r="I204" s="1" t="s">
        <v>18</v>
      </c>
    </row>
    <row r="205" spans="1:13" ht="15.95" customHeight="1" x14ac:dyDescent="0.15">
      <c r="A205" s="92" t="s">
        <v>12</v>
      </c>
      <c r="B205" s="94" t="s">
        <v>10</v>
      </c>
      <c r="C205" s="95"/>
      <c r="D205" s="95"/>
      <c r="E205" s="96"/>
      <c r="F205" s="75" t="s">
        <v>31</v>
      </c>
      <c r="G205" s="98" t="s">
        <v>11</v>
      </c>
      <c r="H205" s="99"/>
      <c r="I205" s="77" t="s">
        <v>34</v>
      </c>
    </row>
    <row r="206" spans="1:13" ht="24.75" thickBot="1" x14ac:dyDescent="0.2">
      <c r="A206" s="93"/>
      <c r="B206" s="29" t="s">
        <v>20</v>
      </c>
      <c r="C206" s="88" t="s">
        <v>21</v>
      </c>
      <c r="D206" s="89"/>
      <c r="E206" s="36" t="s">
        <v>30</v>
      </c>
      <c r="F206" s="97"/>
      <c r="G206" s="29" t="s">
        <v>32</v>
      </c>
      <c r="H206" s="30" t="s">
        <v>33</v>
      </c>
      <c r="I206" s="87"/>
    </row>
    <row r="207" spans="1:13" ht="15.95" customHeight="1" x14ac:dyDescent="0.15">
      <c r="A207" s="2" t="str">
        <f>A13</f>
        <v>10月</v>
      </c>
      <c r="B207" s="18">
        <f>ROUNDDOWN(C203*$C$4,2)</f>
        <v>0</v>
      </c>
      <c r="C207" s="59">
        <f>ROUNDDOWN(C203*$C$4*0.15,2)</f>
        <v>0</v>
      </c>
      <c r="D207" s="85"/>
      <c r="E207" s="34">
        <f>ROUNDDOWN(C203*$C$5,2)</f>
        <v>0</v>
      </c>
      <c r="F207" s="52">
        <v>12800</v>
      </c>
      <c r="G207" s="43">
        <f>$C$7</f>
        <v>0</v>
      </c>
      <c r="H207" s="22">
        <f t="shared" ref="H207:H217" si="87">ROUNDDOWN(F207*G207,2)</f>
        <v>0</v>
      </c>
      <c r="I207" s="15">
        <f>ROUNDDOWN(B207-C207-E207+H207,0)</f>
        <v>0</v>
      </c>
      <c r="M207" s="48"/>
    </row>
    <row r="208" spans="1:13" ht="15.95" customHeight="1" x14ac:dyDescent="0.15">
      <c r="A208" s="2" t="str">
        <f t="shared" ref="A208:A218" si="88">A14</f>
        <v>11月</v>
      </c>
      <c r="B208" s="18">
        <f t="shared" ref="B208:C208" si="89">B207</f>
        <v>0</v>
      </c>
      <c r="C208" s="59">
        <f t="shared" si="89"/>
        <v>0</v>
      </c>
      <c r="D208" s="85"/>
      <c r="E208" s="34">
        <f t="shared" ref="E208:E218" si="90">E207</f>
        <v>0</v>
      </c>
      <c r="F208" s="49">
        <v>10000</v>
      </c>
      <c r="G208" s="43">
        <f t="shared" ref="G208:G215" si="91">$C$7</f>
        <v>0</v>
      </c>
      <c r="H208" s="22">
        <f t="shared" si="87"/>
        <v>0</v>
      </c>
      <c r="I208" s="15">
        <f t="shared" ref="I208:I217" si="92">ROUNDDOWN(B208-C208-E208+H208,0)</f>
        <v>0</v>
      </c>
      <c r="M208" s="48"/>
    </row>
    <row r="209" spans="1:13" ht="15.95" customHeight="1" x14ac:dyDescent="0.15">
      <c r="A209" s="2" t="str">
        <f t="shared" si="88"/>
        <v>12月</v>
      </c>
      <c r="B209" s="18">
        <f t="shared" ref="B209:C209" si="93">B208</f>
        <v>0</v>
      </c>
      <c r="C209" s="59">
        <f t="shared" si="93"/>
        <v>0</v>
      </c>
      <c r="D209" s="85"/>
      <c r="E209" s="34">
        <f t="shared" si="90"/>
        <v>0</v>
      </c>
      <c r="F209" s="49">
        <v>14100</v>
      </c>
      <c r="G209" s="43">
        <f t="shared" si="91"/>
        <v>0</v>
      </c>
      <c r="H209" s="22">
        <f t="shared" si="87"/>
        <v>0</v>
      </c>
      <c r="I209" s="15">
        <f t="shared" si="92"/>
        <v>0</v>
      </c>
      <c r="M209" s="48"/>
    </row>
    <row r="210" spans="1:13" ht="15.95" customHeight="1" x14ac:dyDescent="0.15">
      <c r="A210" s="2" t="str">
        <f t="shared" si="88"/>
        <v>1月</v>
      </c>
      <c r="B210" s="18">
        <f t="shared" ref="B210:C210" si="94">B209</f>
        <v>0</v>
      </c>
      <c r="C210" s="59">
        <f t="shared" si="94"/>
        <v>0</v>
      </c>
      <c r="D210" s="85"/>
      <c r="E210" s="34">
        <f t="shared" si="90"/>
        <v>0</v>
      </c>
      <c r="F210" s="49">
        <v>18400</v>
      </c>
      <c r="G210" s="43">
        <f t="shared" si="91"/>
        <v>0</v>
      </c>
      <c r="H210" s="22">
        <f t="shared" si="87"/>
        <v>0</v>
      </c>
      <c r="I210" s="15">
        <f t="shared" si="92"/>
        <v>0</v>
      </c>
      <c r="M210" s="48"/>
    </row>
    <row r="211" spans="1:13" ht="15.95" customHeight="1" x14ac:dyDescent="0.15">
      <c r="A211" s="2" t="str">
        <f t="shared" si="88"/>
        <v>2月</v>
      </c>
      <c r="B211" s="18">
        <f t="shared" ref="B211:C211" si="95">B210</f>
        <v>0</v>
      </c>
      <c r="C211" s="59">
        <f t="shared" si="95"/>
        <v>0</v>
      </c>
      <c r="D211" s="85"/>
      <c r="E211" s="34">
        <f t="shared" si="90"/>
        <v>0</v>
      </c>
      <c r="F211" s="49">
        <v>20000</v>
      </c>
      <c r="G211" s="43">
        <f t="shared" si="91"/>
        <v>0</v>
      </c>
      <c r="H211" s="22">
        <f t="shared" si="87"/>
        <v>0</v>
      </c>
      <c r="I211" s="15">
        <f t="shared" si="92"/>
        <v>0</v>
      </c>
      <c r="M211" s="48"/>
    </row>
    <row r="212" spans="1:13" ht="15.95" customHeight="1" x14ac:dyDescent="0.15">
      <c r="A212" s="2" t="str">
        <f t="shared" si="88"/>
        <v>3月</v>
      </c>
      <c r="B212" s="18">
        <f t="shared" ref="B212:C212" si="96">B211</f>
        <v>0</v>
      </c>
      <c r="C212" s="59">
        <f t="shared" si="96"/>
        <v>0</v>
      </c>
      <c r="D212" s="85"/>
      <c r="E212" s="34">
        <f t="shared" si="90"/>
        <v>0</v>
      </c>
      <c r="F212" s="49">
        <v>16100</v>
      </c>
      <c r="G212" s="43">
        <f t="shared" si="91"/>
        <v>0</v>
      </c>
      <c r="H212" s="22">
        <f t="shared" si="87"/>
        <v>0</v>
      </c>
      <c r="I212" s="15">
        <f t="shared" si="92"/>
        <v>0</v>
      </c>
      <c r="M212" s="48"/>
    </row>
    <row r="213" spans="1:13" ht="15.95" customHeight="1" x14ac:dyDescent="0.15">
      <c r="A213" s="2" t="str">
        <f t="shared" si="88"/>
        <v>4月</v>
      </c>
      <c r="B213" s="18">
        <f t="shared" ref="B213:C213" si="97">B212</f>
        <v>0</v>
      </c>
      <c r="C213" s="59">
        <f t="shared" si="97"/>
        <v>0</v>
      </c>
      <c r="D213" s="85"/>
      <c r="E213" s="34">
        <f t="shared" si="90"/>
        <v>0</v>
      </c>
      <c r="F213" s="49">
        <v>14100</v>
      </c>
      <c r="G213" s="43">
        <f t="shared" si="91"/>
        <v>0</v>
      </c>
      <c r="H213" s="22">
        <f t="shared" si="87"/>
        <v>0</v>
      </c>
      <c r="I213" s="15">
        <f t="shared" si="92"/>
        <v>0</v>
      </c>
      <c r="M213" s="48"/>
    </row>
    <row r="214" spans="1:13" ht="15.95" customHeight="1" x14ac:dyDescent="0.15">
      <c r="A214" s="2" t="str">
        <f t="shared" si="88"/>
        <v>5月</v>
      </c>
      <c r="B214" s="18">
        <f t="shared" ref="B214:C214" si="98">B213</f>
        <v>0</v>
      </c>
      <c r="C214" s="59">
        <f t="shared" si="98"/>
        <v>0</v>
      </c>
      <c r="D214" s="85"/>
      <c r="E214" s="34">
        <f t="shared" si="90"/>
        <v>0</v>
      </c>
      <c r="F214" s="49">
        <v>9900</v>
      </c>
      <c r="G214" s="43">
        <f t="shared" si="91"/>
        <v>0</v>
      </c>
      <c r="H214" s="22">
        <f t="shared" si="87"/>
        <v>0</v>
      </c>
      <c r="I214" s="15">
        <f t="shared" si="92"/>
        <v>0</v>
      </c>
      <c r="M214" s="48"/>
    </row>
    <row r="215" spans="1:13" ht="15.95" customHeight="1" x14ac:dyDescent="0.15">
      <c r="A215" s="2" t="str">
        <f t="shared" si="88"/>
        <v>6月</v>
      </c>
      <c r="B215" s="18">
        <f t="shared" ref="B215:C215" si="99">B214</f>
        <v>0</v>
      </c>
      <c r="C215" s="59">
        <f t="shared" si="99"/>
        <v>0</v>
      </c>
      <c r="D215" s="85"/>
      <c r="E215" s="34">
        <f t="shared" si="90"/>
        <v>0</v>
      </c>
      <c r="F215" s="49">
        <v>8700</v>
      </c>
      <c r="G215" s="43">
        <f t="shared" si="91"/>
        <v>0</v>
      </c>
      <c r="H215" s="22">
        <f t="shared" si="87"/>
        <v>0</v>
      </c>
      <c r="I215" s="15">
        <f t="shared" si="92"/>
        <v>0</v>
      </c>
      <c r="M215" s="48"/>
    </row>
    <row r="216" spans="1:13" ht="15.95" customHeight="1" x14ac:dyDescent="0.15">
      <c r="A216" s="2" t="str">
        <f t="shared" si="88"/>
        <v>7月</v>
      </c>
      <c r="B216" s="18">
        <f t="shared" ref="B216:C216" si="100">B215</f>
        <v>0</v>
      </c>
      <c r="C216" s="59">
        <f t="shared" si="100"/>
        <v>0</v>
      </c>
      <c r="D216" s="85"/>
      <c r="E216" s="34">
        <f t="shared" si="90"/>
        <v>0</v>
      </c>
      <c r="F216" s="49">
        <v>13400</v>
      </c>
      <c r="G216" s="50">
        <f>$C$6</f>
        <v>0</v>
      </c>
      <c r="H216" s="22">
        <f t="shared" si="87"/>
        <v>0</v>
      </c>
      <c r="I216" s="15">
        <f t="shared" si="92"/>
        <v>0</v>
      </c>
      <c r="M216" s="48"/>
    </row>
    <row r="217" spans="1:13" ht="15.95" customHeight="1" x14ac:dyDescent="0.15">
      <c r="A217" s="2" t="str">
        <f t="shared" si="88"/>
        <v>8月</v>
      </c>
      <c r="B217" s="18">
        <f t="shared" ref="B217:C217" si="101">B216</f>
        <v>0</v>
      </c>
      <c r="C217" s="59">
        <f t="shared" si="101"/>
        <v>0</v>
      </c>
      <c r="D217" s="85"/>
      <c r="E217" s="34">
        <f t="shared" si="90"/>
        <v>0</v>
      </c>
      <c r="F217" s="49">
        <v>21500</v>
      </c>
      <c r="G217" s="50">
        <f>$C$6</f>
        <v>0</v>
      </c>
      <c r="H217" s="22">
        <f t="shared" si="87"/>
        <v>0</v>
      </c>
      <c r="I217" s="15">
        <f t="shared" si="92"/>
        <v>0</v>
      </c>
      <c r="M217" s="48"/>
    </row>
    <row r="218" spans="1:13" ht="15.95" customHeight="1" x14ac:dyDescent="0.15">
      <c r="A218" s="2" t="str">
        <f t="shared" si="88"/>
        <v>9月</v>
      </c>
      <c r="B218" s="18">
        <f t="shared" ref="B218:C218" si="102">B217</f>
        <v>0</v>
      </c>
      <c r="C218" s="59">
        <f t="shared" si="102"/>
        <v>0</v>
      </c>
      <c r="D218" s="85"/>
      <c r="E218" s="34">
        <f t="shared" si="90"/>
        <v>0</v>
      </c>
      <c r="F218" s="49">
        <v>22900</v>
      </c>
      <c r="G218" s="50">
        <f>$C$6</f>
        <v>0</v>
      </c>
      <c r="H218" s="47">
        <f>ROUNDDOWN(F218*G218,2)</f>
        <v>0</v>
      </c>
      <c r="I218" s="15">
        <f>ROUNDDOWN(B218-C218-E218+H218,0)</f>
        <v>0</v>
      </c>
      <c r="M218" s="48"/>
    </row>
    <row r="219" spans="1:13" ht="15.95" customHeight="1" thickBot="1" x14ac:dyDescent="0.2">
      <c r="A219" s="10"/>
      <c r="B219" s="19"/>
      <c r="C219" s="61"/>
      <c r="D219" s="86"/>
      <c r="E219" s="35"/>
      <c r="F219" s="53"/>
      <c r="G219" s="44"/>
      <c r="H219" s="23"/>
      <c r="I219" s="15"/>
    </row>
    <row r="220" spans="1:13" ht="15.95" customHeight="1" thickTop="1" thickBot="1" x14ac:dyDescent="0.2">
      <c r="A220" s="7" t="s">
        <v>13</v>
      </c>
      <c r="B220" s="16">
        <f>SUM(B207:B219)</f>
        <v>0</v>
      </c>
      <c r="C220" s="63">
        <f>SUM(C207:D219)</f>
        <v>0</v>
      </c>
      <c r="D220" s="64"/>
      <c r="E220" s="16">
        <f>SUM(E207:E219)</f>
        <v>0</v>
      </c>
      <c r="F220" s="54">
        <f>SUM(F207:F219)</f>
        <v>181900</v>
      </c>
      <c r="G220" s="8"/>
      <c r="H220" s="20">
        <f>SUM(H207:H219)</f>
        <v>0</v>
      </c>
      <c r="I220" s="4">
        <f>SUM(I207:I219)</f>
        <v>0</v>
      </c>
      <c r="J220" t="s">
        <v>61</v>
      </c>
    </row>
    <row r="221" spans="1:13" ht="15.95" customHeight="1" thickBot="1" x14ac:dyDescent="0.2">
      <c r="A221" s="100" t="s">
        <v>84</v>
      </c>
      <c r="B221" s="101"/>
      <c r="C221" s="101"/>
      <c r="D221" s="101"/>
      <c r="E221" s="32"/>
    </row>
    <row r="222" spans="1:13" ht="15.95" customHeight="1" x14ac:dyDescent="0.15">
      <c r="A222" s="66" t="s">
        <v>0</v>
      </c>
      <c r="B222" s="102"/>
      <c r="C222" s="11">
        <v>25</v>
      </c>
      <c r="D222" s="12" t="s">
        <v>15</v>
      </c>
      <c r="E222" s="31"/>
    </row>
    <row r="223" spans="1:13" ht="15.95" customHeight="1" thickBot="1" x14ac:dyDescent="0.2">
      <c r="A223" s="90" t="s">
        <v>1</v>
      </c>
      <c r="B223" s="91"/>
      <c r="C223" s="5">
        <v>100</v>
      </c>
      <c r="D223" s="6" t="s">
        <v>16</v>
      </c>
      <c r="E223" t="s">
        <v>22</v>
      </c>
      <c r="I223" s="1" t="s">
        <v>18</v>
      </c>
    </row>
    <row r="224" spans="1:13" ht="15.95" customHeight="1" x14ac:dyDescent="0.15">
      <c r="A224" s="92" t="s">
        <v>12</v>
      </c>
      <c r="B224" s="94" t="s">
        <v>10</v>
      </c>
      <c r="C224" s="95"/>
      <c r="D224" s="95"/>
      <c r="E224" s="96"/>
      <c r="F224" s="75" t="s">
        <v>31</v>
      </c>
      <c r="G224" s="98" t="s">
        <v>11</v>
      </c>
      <c r="H224" s="99"/>
      <c r="I224" s="77" t="s">
        <v>34</v>
      </c>
    </row>
    <row r="225" spans="1:13" ht="24.75" customHeight="1" thickBot="1" x14ac:dyDescent="0.2">
      <c r="A225" s="93"/>
      <c r="B225" s="29" t="s">
        <v>20</v>
      </c>
      <c r="C225" s="88" t="s">
        <v>21</v>
      </c>
      <c r="D225" s="89"/>
      <c r="E225" s="36" t="s">
        <v>30</v>
      </c>
      <c r="F225" s="97"/>
      <c r="G225" s="29" t="s">
        <v>32</v>
      </c>
      <c r="H225" s="30" t="s">
        <v>33</v>
      </c>
      <c r="I225" s="87"/>
    </row>
    <row r="226" spans="1:13" ht="15.95" customHeight="1" x14ac:dyDescent="0.15">
      <c r="A226" s="2" t="str">
        <f>A13</f>
        <v>10月</v>
      </c>
      <c r="B226" s="18">
        <f>ROUNDDOWN(C222*$C$4,2)</f>
        <v>0</v>
      </c>
      <c r="C226" s="59">
        <f>ROUNDDOWN(C222*$C$4*0.15,2)</f>
        <v>0</v>
      </c>
      <c r="D226" s="60"/>
      <c r="E226" s="34">
        <f>ROUNDDOWN(C222*$C$5,2)</f>
        <v>0</v>
      </c>
      <c r="F226" s="52">
        <v>7000</v>
      </c>
      <c r="G226" s="43">
        <f>$C$7</f>
        <v>0</v>
      </c>
      <c r="H226" s="22">
        <f t="shared" ref="H226:H236" si="103">ROUNDDOWN(F226*G226,2)</f>
        <v>0</v>
      </c>
      <c r="I226" s="15">
        <f>ROUNDDOWN(B226-C226-E226+H226,0)</f>
        <v>0</v>
      </c>
      <c r="M226" s="48"/>
    </row>
    <row r="227" spans="1:13" ht="15.95" customHeight="1" x14ac:dyDescent="0.15">
      <c r="A227" s="2" t="str">
        <f t="shared" ref="A227:A237" si="104">A14</f>
        <v>11月</v>
      </c>
      <c r="B227" s="18">
        <f t="shared" ref="B227:C227" si="105">B226</f>
        <v>0</v>
      </c>
      <c r="C227" s="59">
        <f t="shared" si="105"/>
        <v>0</v>
      </c>
      <c r="D227" s="60"/>
      <c r="E227" s="34">
        <f t="shared" ref="E227:E237" si="106">E226</f>
        <v>0</v>
      </c>
      <c r="F227" s="49">
        <v>7200</v>
      </c>
      <c r="G227" s="43">
        <f t="shared" ref="G227:G234" si="107">$C$7</f>
        <v>0</v>
      </c>
      <c r="H227" s="22">
        <f t="shared" si="103"/>
        <v>0</v>
      </c>
      <c r="I227" s="15">
        <f t="shared" ref="I227:I236" si="108">ROUNDDOWN(B227-C227-E227+H227,0)</f>
        <v>0</v>
      </c>
      <c r="M227" s="48"/>
    </row>
    <row r="228" spans="1:13" ht="15.95" customHeight="1" x14ac:dyDescent="0.15">
      <c r="A228" s="2" t="str">
        <f t="shared" si="104"/>
        <v>12月</v>
      </c>
      <c r="B228" s="18">
        <f t="shared" ref="B228:C228" si="109">B227</f>
        <v>0</v>
      </c>
      <c r="C228" s="59">
        <f t="shared" si="109"/>
        <v>0</v>
      </c>
      <c r="D228" s="60"/>
      <c r="E228" s="34">
        <f t="shared" si="106"/>
        <v>0</v>
      </c>
      <c r="F228" s="49">
        <v>8500</v>
      </c>
      <c r="G228" s="43">
        <f t="shared" si="107"/>
        <v>0</v>
      </c>
      <c r="H228" s="22">
        <f t="shared" si="103"/>
        <v>0</v>
      </c>
      <c r="I228" s="15">
        <f t="shared" si="108"/>
        <v>0</v>
      </c>
      <c r="M228" s="48"/>
    </row>
    <row r="229" spans="1:13" ht="15.95" customHeight="1" x14ac:dyDescent="0.15">
      <c r="A229" s="2" t="str">
        <f t="shared" si="104"/>
        <v>1月</v>
      </c>
      <c r="B229" s="18">
        <f t="shared" ref="B229:C229" si="110">B228</f>
        <v>0</v>
      </c>
      <c r="C229" s="59">
        <f t="shared" si="110"/>
        <v>0</v>
      </c>
      <c r="D229" s="60"/>
      <c r="E229" s="34">
        <f t="shared" si="106"/>
        <v>0</v>
      </c>
      <c r="F229" s="49">
        <v>9600</v>
      </c>
      <c r="G229" s="43">
        <f t="shared" si="107"/>
        <v>0</v>
      </c>
      <c r="H229" s="22">
        <f t="shared" si="103"/>
        <v>0</v>
      </c>
      <c r="I229" s="15">
        <f t="shared" si="108"/>
        <v>0</v>
      </c>
      <c r="M229" s="48"/>
    </row>
    <row r="230" spans="1:13" ht="15.95" customHeight="1" x14ac:dyDescent="0.15">
      <c r="A230" s="2" t="str">
        <f t="shared" si="104"/>
        <v>2月</v>
      </c>
      <c r="B230" s="18">
        <f t="shared" ref="B230:C230" si="111">B229</f>
        <v>0</v>
      </c>
      <c r="C230" s="59">
        <f t="shared" si="111"/>
        <v>0</v>
      </c>
      <c r="D230" s="60"/>
      <c r="E230" s="34">
        <f t="shared" si="106"/>
        <v>0</v>
      </c>
      <c r="F230" s="49">
        <v>10500</v>
      </c>
      <c r="G230" s="43">
        <f t="shared" si="107"/>
        <v>0</v>
      </c>
      <c r="H230" s="22">
        <f t="shared" si="103"/>
        <v>0</v>
      </c>
      <c r="I230" s="15">
        <f t="shared" si="108"/>
        <v>0</v>
      </c>
      <c r="M230" s="48"/>
    </row>
    <row r="231" spans="1:13" ht="15.95" customHeight="1" x14ac:dyDescent="0.15">
      <c r="A231" s="2" t="str">
        <f t="shared" si="104"/>
        <v>3月</v>
      </c>
      <c r="B231" s="18">
        <f t="shared" ref="B231:C231" si="112">B230</f>
        <v>0</v>
      </c>
      <c r="C231" s="59">
        <f t="shared" si="112"/>
        <v>0</v>
      </c>
      <c r="D231" s="60"/>
      <c r="E231" s="34">
        <f t="shared" si="106"/>
        <v>0</v>
      </c>
      <c r="F231" s="49">
        <v>8700</v>
      </c>
      <c r="G231" s="43">
        <f t="shared" si="107"/>
        <v>0</v>
      </c>
      <c r="H231" s="22">
        <f t="shared" si="103"/>
        <v>0</v>
      </c>
      <c r="I231" s="15">
        <f t="shared" si="108"/>
        <v>0</v>
      </c>
      <c r="M231" s="48"/>
    </row>
    <row r="232" spans="1:13" ht="15.95" customHeight="1" x14ac:dyDescent="0.15">
      <c r="A232" s="2" t="str">
        <f t="shared" si="104"/>
        <v>4月</v>
      </c>
      <c r="B232" s="18">
        <f t="shared" ref="B232:C232" si="113">B231</f>
        <v>0</v>
      </c>
      <c r="C232" s="59">
        <f t="shared" si="113"/>
        <v>0</v>
      </c>
      <c r="D232" s="60"/>
      <c r="E232" s="34">
        <f t="shared" si="106"/>
        <v>0</v>
      </c>
      <c r="F232" s="49">
        <v>7900</v>
      </c>
      <c r="G232" s="43">
        <f t="shared" si="107"/>
        <v>0</v>
      </c>
      <c r="H232" s="22">
        <f t="shared" si="103"/>
        <v>0</v>
      </c>
      <c r="I232" s="15">
        <f t="shared" si="108"/>
        <v>0</v>
      </c>
      <c r="M232" s="48"/>
    </row>
    <row r="233" spans="1:13" ht="15.95" customHeight="1" x14ac:dyDescent="0.15">
      <c r="A233" s="2" t="str">
        <f t="shared" si="104"/>
        <v>5月</v>
      </c>
      <c r="B233" s="18">
        <f t="shared" ref="B233:C233" si="114">B232</f>
        <v>0</v>
      </c>
      <c r="C233" s="59">
        <f t="shared" si="114"/>
        <v>0</v>
      </c>
      <c r="D233" s="60"/>
      <c r="E233" s="34">
        <f t="shared" si="106"/>
        <v>0</v>
      </c>
      <c r="F233" s="49">
        <v>6300</v>
      </c>
      <c r="G233" s="43">
        <f t="shared" si="107"/>
        <v>0</v>
      </c>
      <c r="H233" s="22">
        <f t="shared" si="103"/>
        <v>0</v>
      </c>
      <c r="I233" s="15">
        <f t="shared" si="108"/>
        <v>0</v>
      </c>
      <c r="M233" s="48"/>
    </row>
    <row r="234" spans="1:13" ht="15.95" customHeight="1" x14ac:dyDescent="0.15">
      <c r="A234" s="2" t="str">
        <f t="shared" si="104"/>
        <v>6月</v>
      </c>
      <c r="B234" s="18">
        <f t="shared" ref="B234:C234" si="115">B233</f>
        <v>0</v>
      </c>
      <c r="C234" s="59">
        <f t="shared" si="115"/>
        <v>0</v>
      </c>
      <c r="D234" s="60"/>
      <c r="E234" s="34">
        <f t="shared" si="106"/>
        <v>0</v>
      </c>
      <c r="F234" s="49">
        <v>6800</v>
      </c>
      <c r="G234" s="43">
        <f t="shared" si="107"/>
        <v>0</v>
      </c>
      <c r="H234" s="22">
        <f t="shared" si="103"/>
        <v>0</v>
      </c>
      <c r="I234" s="15">
        <f t="shared" si="108"/>
        <v>0</v>
      </c>
      <c r="M234" s="48"/>
    </row>
    <row r="235" spans="1:13" ht="15.95" customHeight="1" x14ac:dyDescent="0.15">
      <c r="A235" s="2" t="str">
        <f t="shared" si="104"/>
        <v>7月</v>
      </c>
      <c r="B235" s="18">
        <f t="shared" ref="B235:C235" si="116">B234</f>
        <v>0</v>
      </c>
      <c r="C235" s="59">
        <f t="shared" si="116"/>
        <v>0</v>
      </c>
      <c r="D235" s="60"/>
      <c r="E235" s="34">
        <f t="shared" si="106"/>
        <v>0</v>
      </c>
      <c r="F235" s="49">
        <v>7900</v>
      </c>
      <c r="G235" s="50">
        <f>$C$6</f>
        <v>0</v>
      </c>
      <c r="H235" s="22">
        <f t="shared" si="103"/>
        <v>0</v>
      </c>
      <c r="I235" s="15">
        <f t="shared" si="108"/>
        <v>0</v>
      </c>
      <c r="M235" s="48"/>
    </row>
    <row r="236" spans="1:13" ht="15.95" customHeight="1" x14ac:dyDescent="0.15">
      <c r="A236" s="2" t="str">
        <f t="shared" si="104"/>
        <v>8月</v>
      </c>
      <c r="B236" s="18">
        <f t="shared" ref="B236:C236" si="117">B235</f>
        <v>0</v>
      </c>
      <c r="C236" s="59">
        <f t="shared" si="117"/>
        <v>0</v>
      </c>
      <c r="D236" s="60"/>
      <c r="E236" s="34">
        <f t="shared" si="106"/>
        <v>0</v>
      </c>
      <c r="F236" s="49">
        <v>9500</v>
      </c>
      <c r="G236" s="50">
        <f>$C$6</f>
        <v>0</v>
      </c>
      <c r="H236" s="22">
        <f t="shared" si="103"/>
        <v>0</v>
      </c>
      <c r="I236" s="15">
        <f t="shared" si="108"/>
        <v>0</v>
      </c>
      <c r="M236" s="48"/>
    </row>
    <row r="237" spans="1:13" ht="15.95" customHeight="1" x14ac:dyDescent="0.15">
      <c r="A237" s="2" t="str">
        <f t="shared" si="104"/>
        <v>9月</v>
      </c>
      <c r="B237" s="18">
        <f t="shared" ref="B237:C237" si="118">B236</f>
        <v>0</v>
      </c>
      <c r="C237" s="59">
        <f t="shared" si="118"/>
        <v>0</v>
      </c>
      <c r="D237" s="60"/>
      <c r="E237" s="34">
        <f t="shared" si="106"/>
        <v>0</v>
      </c>
      <c r="F237" s="49">
        <v>9300</v>
      </c>
      <c r="G237" s="50">
        <f>$C$6</f>
        <v>0</v>
      </c>
      <c r="H237" s="47">
        <f>ROUNDDOWN(F237*G237,2)</f>
        <v>0</v>
      </c>
      <c r="I237" s="15">
        <f>ROUNDDOWN(B237-C237-E237+H237,0)</f>
        <v>0</v>
      </c>
      <c r="M237" s="48"/>
    </row>
    <row r="238" spans="1:13" ht="15.95" customHeight="1" thickBot="1" x14ac:dyDescent="0.2">
      <c r="A238" s="10"/>
      <c r="B238" s="19"/>
      <c r="C238" s="61"/>
      <c r="D238" s="86"/>
      <c r="E238" s="35"/>
      <c r="F238" s="53"/>
      <c r="G238" s="44"/>
      <c r="H238" s="23"/>
      <c r="I238" s="15"/>
    </row>
    <row r="239" spans="1:13" ht="15.95" customHeight="1" thickTop="1" thickBot="1" x14ac:dyDescent="0.2">
      <c r="A239" s="7" t="s">
        <v>13</v>
      </c>
      <c r="B239" s="16">
        <f>SUM(B226:B238)</f>
        <v>0</v>
      </c>
      <c r="C239" s="83">
        <f>SUM(C226:D238)</f>
        <v>0</v>
      </c>
      <c r="D239" s="84"/>
      <c r="E239" s="37">
        <f>SUM(E226:E238)</f>
        <v>0</v>
      </c>
      <c r="F239" s="54">
        <f>SUM(F226:F238)</f>
        <v>99200</v>
      </c>
      <c r="G239" s="8"/>
      <c r="H239" s="20">
        <f>SUM(H226:H238)</f>
        <v>0</v>
      </c>
      <c r="I239" s="4">
        <f>SUM(I226:I238)</f>
        <v>0</v>
      </c>
      <c r="J239" t="s">
        <v>62</v>
      </c>
    </row>
    <row r="240" spans="1:13" ht="15.95" customHeight="1" thickBot="1" x14ac:dyDescent="0.2">
      <c r="A240" s="100" t="s">
        <v>85</v>
      </c>
      <c r="B240" s="101"/>
      <c r="C240" s="101"/>
      <c r="D240" s="101"/>
      <c r="E240" s="32"/>
    </row>
    <row r="241" spans="1:13" ht="15.95" customHeight="1" x14ac:dyDescent="0.15">
      <c r="A241" s="66" t="s">
        <v>0</v>
      </c>
      <c r="B241" s="102"/>
      <c r="C241" s="11">
        <v>22</v>
      </c>
      <c r="D241" s="12" t="s">
        <v>15</v>
      </c>
      <c r="E241" s="31"/>
    </row>
    <row r="242" spans="1:13" ht="15.95" customHeight="1" thickBot="1" x14ac:dyDescent="0.2">
      <c r="A242" s="90" t="s">
        <v>1</v>
      </c>
      <c r="B242" s="91"/>
      <c r="C242" s="5">
        <v>100</v>
      </c>
      <c r="D242" s="6" t="s">
        <v>16</v>
      </c>
      <c r="E242" t="s">
        <v>22</v>
      </c>
      <c r="I242" s="1" t="s">
        <v>18</v>
      </c>
    </row>
    <row r="243" spans="1:13" ht="15.95" customHeight="1" x14ac:dyDescent="0.15">
      <c r="A243" s="92" t="s">
        <v>12</v>
      </c>
      <c r="B243" s="94" t="s">
        <v>10</v>
      </c>
      <c r="C243" s="95"/>
      <c r="D243" s="95"/>
      <c r="E243" s="96"/>
      <c r="F243" s="75" t="s">
        <v>31</v>
      </c>
      <c r="G243" s="98" t="s">
        <v>11</v>
      </c>
      <c r="H243" s="99"/>
      <c r="I243" s="77" t="s">
        <v>34</v>
      </c>
    </row>
    <row r="244" spans="1:13" ht="27.75" customHeight="1" thickBot="1" x14ac:dyDescent="0.2">
      <c r="A244" s="93"/>
      <c r="B244" s="29" t="s">
        <v>20</v>
      </c>
      <c r="C244" s="88" t="s">
        <v>21</v>
      </c>
      <c r="D244" s="89"/>
      <c r="E244" s="36" t="s">
        <v>30</v>
      </c>
      <c r="F244" s="97"/>
      <c r="G244" s="29" t="s">
        <v>32</v>
      </c>
      <c r="H244" s="30" t="s">
        <v>33</v>
      </c>
      <c r="I244" s="87"/>
    </row>
    <row r="245" spans="1:13" ht="15.95" customHeight="1" x14ac:dyDescent="0.15">
      <c r="A245" s="2" t="str">
        <f>A13</f>
        <v>10月</v>
      </c>
      <c r="B245" s="18">
        <f>ROUNDDOWN(C241*$C$4,2)</f>
        <v>0</v>
      </c>
      <c r="C245" s="59">
        <f>ROUNDDOWN(C241*$C$4*0.15,2)</f>
        <v>0</v>
      </c>
      <c r="D245" s="60"/>
      <c r="E245" s="34">
        <f>ROUNDDOWN(C241*$C$5,2)</f>
        <v>0</v>
      </c>
      <c r="F245" s="52">
        <v>5300</v>
      </c>
      <c r="G245" s="43">
        <f>$C$7</f>
        <v>0</v>
      </c>
      <c r="H245" s="22">
        <f t="shared" ref="H245:H255" si="119">ROUNDDOWN(F245*G245,2)</f>
        <v>0</v>
      </c>
      <c r="I245" s="15">
        <f>ROUNDDOWN(B245-C245-E245+H245,0)</f>
        <v>0</v>
      </c>
      <c r="M245" s="48"/>
    </row>
    <row r="246" spans="1:13" ht="15.95" customHeight="1" x14ac:dyDescent="0.15">
      <c r="A246" s="2" t="str">
        <f t="shared" ref="A246:A256" si="120">A14</f>
        <v>11月</v>
      </c>
      <c r="B246" s="18">
        <f t="shared" ref="B246:C246" si="121">B245</f>
        <v>0</v>
      </c>
      <c r="C246" s="59">
        <f t="shared" si="121"/>
        <v>0</v>
      </c>
      <c r="D246" s="85"/>
      <c r="E246" s="34">
        <f t="shared" ref="E246:E256" si="122">E245</f>
        <v>0</v>
      </c>
      <c r="F246" s="49">
        <v>4900</v>
      </c>
      <c r="G246" s="43">
        <f t="shared" ref="G246:G253" si="123">$C$7</f>
        <v>0</v>
      </c>
      <c r="H246" s="22">
        <f t="shared" si="119"/>
        <v>0</v>
      </c>
      <c r="I246" s="15">
        <f t="shared" ref="I246:I253" si="124">ROUNDDOWN(B246-C246-E246+H246,0)</f>
        <v>0</v>
      </c>
      <c r="M246" s="48"/>
    </row>
    <row r="247" spans="1:13" ht="15.95" customHeight="1" x14ac:dyDescent="0.15">
      <c r="A247" s="2" t="str">
        <f t="shared" si="120"/>
        <v>12月</v>
      </c>
      <c r="B247" s="18">
        <f t="shared" ref="B247:C247" si="125">B246</f>
        <v>0</v>
      </c>
      <c r="C247" s="59">
        <f t="shared" si="125"/>
        <v>0</v>
      </c>
      <c r="D247" s="85"/>
      <c r="E247" s="34">
        <f t="shared" si="122"/>
        <v>0</v>
      </c>
      <c r="F247" s="49">
        <v>5500</v>
      </c>
      <c r="G247" s="43">
        <f t="shared" si="123"/>
        <v>0</v>
      </c>
      <c r="H247" s="22">
        <f t="shared" si="119"/>
        <v>0</v>
      </c>
      <c r="I247" s="15">
        <f t="shared" si="124"/>
        <v>0</v>
      </c>
      <c r="M247" s="48"/>
    </row>
    <row r="248" spans="1:13" ht="15.95" customHeight="1" x14ac:dyDescent="0.15">
      <c r="A248" s="2" t="str">
        <f t="shared" si="120"/>
        <v>1月</v>
      </c>
      <c r="B248" s="18">
        <f t="shared" ref="B248:C248" si="126">B247</f>
        <v>0</v>
      </c>
      <c r="C248" s="59">
        <f t="shared" si="126"/>
        <v>0</v>
      </c>
      <c r="D248" s="85"/>
      <c r="E248" s="34">
        <f t="shared" si="122"/>
        <v>0</v>
      </c>
      <c r="F248" s="49">
        <v>6700</v>
      </c>
      <c r="G248" s="43">
        <f t="shared" si="123"/>
        <v>0</v>
      </c>
      <c r="H248" s="22">
        <f t="shared" si="119"/>
        <v>0</v>
      </c>
      <c r="I248" s="15">
        <f t="shared" si="124"/>
        <v>0</v>
      </c>
      <c r="M248" s="48"/>
    </row>
    <row r="249" spans="1:13" ht="15.95" customHeight="1" x14ac:dyDescent="0.15">
      <c r="A249" s="2" t="str">
        <f t="shared" si="120"/>
        <v>2月</v>
      </c>
      <c r="B249" s="18">
        <f t="shared" ref="B249:C249" si="127">B248</f>
        <v>0</v>
      </c>
      <c r="C249" s="59">
        <f t="shared" si="127"/>
        <v>0</v>
      </c>
      <c r="D249" s="85"/>
      <c r="E249" s="34">
        <f t="shared" si="122"/>
        <v>0</v>
      </c>
      <c r="F249" s="49">
        <v>7500</v>
      </c>
      <c r="G249" s="43">
        <f t="shared" si="123"/>
        <v>0</v>
      </c>
      <c r="H249" s="22">
        <f t="shared" si="119"/>
        <v>0</v>
      </c>
      <c r="I249" s="15">
        <f t="shared" si="124"/>
        <v>0</v>
      </c>
      <c r="M249" s="48"/>
    </row>
    <row r="250" spans="1:13" ht="15.95" customHeight="1" x14ac:dyDescent="0.15">
      <c r="A250" s="2" t="str">
        <f t="shared" si="120"/>
        <v>3月</v>
      </c>
      <c r="B250" s="18">
        <f t="shared" ref="B250:C250" si="128">B249</f>
        <v>0</v>
      </c>
      <c r="C250" s="59">
        <f t="shared" si="128"/>
        <v>0</v>
      </c>
      <c r="D250" s="85"/>
      <c r="E250" s="34">
        <f t="shared" si="122"/>
        <v>0</v>
      </c>
      <c r="F250" s="49">
        <v>6400</v>
      </c>
      <c r="G250" s="43">
        <f t="shared" si="123"/>
        <v>0</v>
      </c>
      <c r="H250" s="22">
        <f t="shared" si="119"/>
        <v>0</v>
      </c>
      <c r="I250" s="15">
        <f t="shared" si="124"/>
        <v>0</v>
      </c>
      <c r="M250" s="48"/>
    </row>
    <row r="251" spans="1:13" ht="15.95" customHeight="1" x14ac:dyDescent="0.15">
      <c r="A251" s="2" t="str">
        <f t="shared" si="120"/>
        <v>4月</v>
      </c>
      <c r="B251" s="18">
        <f t="shared" ref="B251:C251" si="129">B250</f>
        <v>0</v>
      </c>
      <c r="C251" s="59">
        <f t="shared" si="129"/>
        <v>0</v>
      </c>
      <c r="D251" s="85"/>
      <c r="E251" s="34">
        <f t="shared" si="122"/>
        <v>0</v>
      </c>
      <c r="F251" s="49">
        <v>6000</v>
      </c>
      <c r="G251" s="43">
        <f t="shared" si="123"/>
        <v>0</v>
      </c>
      <c r="H251" s="22">
        <f t="shared" si="119"/>
        <v>0</v>
      </c>
      <c r="I251" s="15">
        <f t="shared" si="124"/>
        <v>0</v>
      </c>
      <c r="M251" s="48"/>
    </row>
    <row r="252" spans="1:13" ht="15.95" customHeight="1" x14ac:dyDescent="0.15">
      <c r="A252" s="2" t="str">
        <f t="shared" si="120"/>
        <v>5月</v>
      </c>
      <c r="B252" s="18">
        <f t="shared" ref="B252:C252" si="130">B251</f>
        <v>0</v>
      </c>
      <c r="C252" s="59">
        <f t="shared" si="130"/>
        <v>0</v>
      </c>
      <c r="D252" s="85"/>
      <c r="E252" s="34">
        <f t="shared" si="122"/>
        <v>0</v>
      </c>
      <c r="F252" s="49">
        <v>4900</v>
      </c>
      <c r="G252" s="43">
        <f t="shared" si="123"/>
        <v>0</v>
      </c>
      <c r="H252" s="22">
        <f t="shared" si="119"/>
        <v>0</v>
      </c>
      <c r="I252" s="15">
        <f t="shared" si="124"/>
        <v>0</v>
      </c>
      <c r="M252" s="48"/>
    </row>
    <row r="253" spans="1:13" ht="15.95" customHeight="1" x14ac:dyDescent="0.15">
      <c r="A253" s="2" t="str">
        <f t="shared" si="120"/>
        <v>6月</v>
      </c>
      <c r="B253" s="18">
        <f>B252</f>
        <v>0</v>
      </c>
      <c r="C253" s="59">
        <f t="shared" ref="C253" si="131">C252</f>
        <v>0</v>
      </c>
      <c r="D253" s="85"/>
      <c r="E253" s="34">
        <f t="shared" si="122"/>
        <v>0</v>
      </c>
      <c r="F253" s="49">
        <v>5000</v>
      </c>
      <c r="G253" s="43">
        <f t="shared" si="123"/>
        <v>0</v>
      </c>
      <c r="H253" s="22">
        <f t="shared" si="119"/>
        <v>0</v>
      </c>
      <c r="I253" s="15">
        <f t="shared" si="124"/>
        <v>0</v>
      </c>
      <c r="M253" s="48"/>
    </row>
    <row r="254" spans="1:13" ht="15.95" customHeight="1" x14ac:dyDescent="0.15">
      <c r="A254" s="2" t="str">
        <f t="shared" si="120"/>
        <v>7月</v>
      </c>
      <c r="B254" s="18">
        <f t="shared" ref="B254" si="132">B253</f>
        <v>0</v>
      </c>
      <c r="C254" s="59">
        <f>C253</f>
        <v>0</v>
      </c>
      <c r="D254" s="85"/>
      <c r="E254" s="34">
        <f t="shared" si="122"/>
        <v>0</v>
      </c>
      <c r="F254" s="49">
        <v>5600</v>
      </c>
      <c r="G254" s="50">
        <f>$C$6</f>
        <v>0</v>
      </c>
      <c r="H254" s="22">
        <f t="shared" si="119"/>
        <v>0</v>
      </c>
      <c r="I254" s="15">
        <f>ROUNDDOWN(B254-C254-E254+H254,0)</f>
        <v>0</v>
      </c>
      <c r="M254" s="48"/>
    </row>
    <row r="255" spans="1:13" ht="15.95" customHeight="1" x14ac:dyDescent="0.15">
      <c r="A255" s="2" t="str">
        <f t="shared" si="120"/>
        <v>8月</v>
      </c>
      <c r="B255" s="18">
        <f t="shared" ref="B255:C255" si="133">B254</f>
        <v>0</v>
      </c>
      <c r="C255" s="59">
        <f t="shared" si="133"/>
        <v>0</v>
      </c>
      <c r="D255" s="85"/>
      <c r="E255" s="34">
        <f t="shared" si="122"/>
        <v>0</v>
      </c>
      <c r="F255" s="49">
        <v>7200</v>
      </c>
      <c r="G255" s="50">
        <f>$C$6</f>
        <v>0</v>
      </c>
      <c r="H255" s="22">
        <f t="shared" si="119"/>
        <v>0</v>
      </c>
      <c r="I255" s="15">
        <f t="shared" ref="I255" si="134">ROUNDDOWN(B255-C255-E255+H255,0)</f>
        <v>0</v>
      </c>
      <c r="M255" s="48"/>
    </row>
    <row r="256" spans="1:13" ht="15.95" customHeight="1" x14ac:dyDescent="0.15">
      <c r="A256" s="2" t="str">
        <f t="shared" si="120"/>
        <v>9月</v>
      </c>
      <c r="B256" s="18">
        <f t="shared" ref="B256:C256" si="135">B255</f>
        <v>0</v>
      </c>
      <c r="C256" s="59">
        <f t="shared" si="135"/>
        <v>0</v>
      </c>
      <c r="D256" s="85"/>
      <c r="E256" s="34">
        <f t="shared" si="122"/>
        <v>0</v>
      </c>
      <c r="F256" s="49">
        <v>7300</v>
      </c>
      <c r="G256" s="50">
        <f>$C$6</f>
        <v>0</v>
      </c>
      <c r="H256" s="47">
        <f>ROUNDDOWN(F256*G256,2)</f>
        <v>0</v>
      </c>
      <c r="I256" s="15">
        <f>ROUNDDOWN(B256-C256-E256+H256,0)</f>
        <v>0</v>
      </c>
      <c r="M256" s="48"/>
    </row>
    <row r="257" spans="1:10" ht="15.95" customHeight="1" thickBot="1" x14ac:dyDescent="0.2">
      <c r="A257" s="10"/>
      <c r="B257" s="19"/>
      <c r="C257" s="61"/>
      <c r="D257" s="86"/>
      <c r="E257" s="35"/>
      <c r="F257" s="53"/>
      <c r="G257" s="44"/>
      <c r="H257" s="23"/>
      <c r="I257" s="15"/>
    </row>
    <row r="258" spans="1:10" ht="15.95" customHeight="1" thickTop="1" thickBot="1" x14ac:dyDescent="0.2">
      <c r="A258" s="7" t="s">
        <v>13</v>
      </c>
      <c r="B258" s="16">
        <f>SUM(B245:B257)</f>
        <v>0</v>
      </c>
      <c r="C258" s="83">
        <f>SUM(C245:D257)</f>
        <v>0</v>
      </c>
      <c r="D258" s="84"/>
      <c r="E258" s="37">
        <f>SUM(E245:E257)</f>
        <v>0</v>
      </c>
      <c r="F258" s="54">
        <f>SUM(F245:F257)</f>
        <v>72300</v>
      </c>
      <c r="G258" s="8"/>
      <c r="H258" s="20">
        <f>SUM(H245:H257)</f>
        <v>0</v>
      </c>
      <c r="I258" s="4">
        <f>SUM(I245:I257)</f>
        <v>0</v>
      </c>
      <c r="J258" t="s">
        <v>63</v>
      </c>
    </row>
    <row r="259" spans="1:10" ht="15.95" customHeight="1" x14ac:dyDescent="0.15"/>
    <row r="270" spans="1:10" ht="15.95" customHeight="1" thickBot="1" x14ac:dyDescent="0.2">
      <c r="A270" s="100" t="s">
        <v>86</v>
      </c>
      <c r="B270" s="100"/>
      <c r="C270" s="100"/>
      <c r="D270" s="100"/>
      <c r="E270" s="32"/>
      <c r="G270" s="26"/>
    </row>
    <row r="271" spans="1:10" ht="15.95" customHeight="1" x14ac:dyDescent="0.15">
      <c r="A271" s="66" t="s">
        <v>0</v>
      </c>
      <c r="B271" s="67"/>
      <c r="C271" s="11">
        <v>38</v>
      </c>
      <c r="D271" s="12" t="s">
        <v>15</v>
      </c>
      <c r="E271" s="31"/>
    </row>
    <row r="272" spans="1:10" ht="15.95" customHeight="1" thickBot="1" x14ac:dyDescent="0.2">
      <c r="A272" s="90" t="s">
        <v>1</v>
      </c>
      <c r="B272" s="91"/>
      <c r="C272" s="5">
        <v>100</v>
      </c>
      <c r="D272" s="6" t="s">
        <v>16</v>
      </c>
      <c r="E272" t="s">
        <v>22</v>
      </c>
      <c r="I272" s="1" t="s">
        <v>18</v>
      </c>
    </row>
    <row r="273" spans="1:13" ht="15.95" customHeight="1" x14ac:dyDescent="0.15">
      <c r="A273" s="92" t="s">
        <v>12</v>
      </c>
      <c r="B273" s="94" t="s">
        <v>10</v>
      </c>
      <c r="C273" s="95"/>
      <c r="D273" s="95"/>
      <c r="E273" s="96"/>
      <c r="F273" s="75" t="s">
        <v>31</v>
      </c>
      <c r="G273" s="98" t="s">
        <v>11</v>
      </c>
      <c r="H273" s="99"/>
      <c r="I273" s="77" t="s">
        <v>34</v>
      </c>
    </row>
    <row r="274" spans="1:13" ht="24.75" thickBot="1" x14ac:dyDescent="0.2">
      <c r="A274" s="93"/>
      <c r="B274" s="29" t="s">
        <v>20</v>
      </c>
      <c r="C274" s="88" t="s">
        <v>21</v>
      </c>
      <c r="D274" s="89"/>
      <c r="E274" s="36" t="s">
        <v>30</v>
      </c>
      <c r="F274" s="97"/>
      <c r="G274" s="29" t="s">
        <v>32</v>
      </c>
      <c r="H274" s="30" t="s">
        <v>33</v>
      </c>
      <c r="I274" s="87"/>
    </row>
    <row r="275" spans="1:13" ht="15.95" customHeight="1" x14ac:dyDescent="0.15">
      <c r="A275" s="2" t="str">
        <f>A13</f>
        <v>10月</v>
      </c>
      <c r="B275" s="18">
        <f>ROUNDDOWN(C271*$C$4,2)</f>
        <v>0</v>
      </c>
      <c r="C275" s="59">
        <f>ROUNDDOWN(C271*$C$4*0.15,2)</f>
        <v>0</v>
      </c>
      <c r="D275" s="85"/>
      <c r="E275" s="34">
        <f>ROUNDDOWN(C271*$C$5,2)</f>
        <v>0</v>
      </c>
      <c r="F275" s="52">
        <v>11400</v>
      </c>
      <c r="G275" s="43">
        <f>$C$7</f>
        <v>0</v>
      </c>
      <c r="H275" s="22">
        <f t="shared" ref="H275:H285" si="136">ROUNDDOWN(F275*G275,2)</f>
        <v>0</v>
      </c>
      <c r="I275" s="15">
        <f>ROUNDDOWN(B275-C275-E275+H275,0)</f>
        <v>0</v>
      </c>
      <c r="M275" s="48"/>
    </row>
    <row r="276" spans="1:13" ht="15.95" customHeight="1" x14ac:dyDescent="0.15">
      <c r="A276" s="2" t="str">
        <f t="shared" ref="A276:A286" si="137">A14</f>
        <v>11月</v>
      </c>
      <c r="B276" s="18">
        <f t="shared" ref="B276:C276" si="138">B275</f>
        <v>0</v>
      </c>
      <c r="C276" s="59">
        <f t="shared" si="138"/>
        <v>0</v>
      </c>
      <c r="D276" s="85"/>
      <c r="E276" s="34">
        <f t="shared" ref="E276:E286" si="139">E275</f>
        <v>0</v>
      </c>
      <c r="F276" s="49">
        <v>8000</v>
      </c>
      <c r="G276" s="43">
        <f t="shared" ref="G276:G283" si="140">$C$7</f>
        <v>0</v>
      </c>
      <c r="H276" s="22">
        <f t="shared" si="136"/>
        <v>0</v>
      </c>
      <c r="I276" s="15">
        <f t="shared" ref="I276:I285" si="141">ROUNDDOWN(B276-C276-E276+H276,0)</f>
        <v>0</v>
      </c>
      <c r="M276" s="48"/>
    </row>
    <row r="277" spans="1:13" ht="15.95" customHeight="1" x14ac:dyDescent="0.15">
      <c r="A277" s="2" t="str">
        <f t="shared" si="137"/>
        <v>12月</v>
      </c>
      <c r="B277" s="18">
        <f t="shared" ref="B277:C277" si="142">B276</f>
        <v>0</v>
      </c>
      <c r="C277" s="59">
        <f t="shared" si="142"/>
        <v>0</v>
      </c>
      <c r="D277" s="85"/>
      <c r="E277" s="34">
        <f t="shared" si="139"/>
        <v>0</v>
      </c>
      <c r="F277" s="49">
        <v>8300</v>
      </c>
      <c r="G277" s="43">
        <f t="shared" si="140"/>
        <v>0</v>
      </c>
      <c r="H277" s="22">
        <f t="shared" si="136"/>
        <v>0</v>
      </c>
      <c r="I277" s="15">
        <f t="shared" si="141"/>
        <v>0</v>
      </c>
      <c r="M277" s="48"/>
    </row>
    <row r="278" spans="1:13" ht="15.95" customHeight="1" x14ac:dyDescent="0.15">
      <c r="A278" s="2" t="str">
        <f t="shared" si="137"/>
        <v>1月</v>
      </c>
      <c r="B278" s="18">
        <f t="shared" ref="B278:C278" si="143">B277</f>
        <v>0</v>
      </c>
      <c r="C278" s="59">
        <f t="shared" si="143"/>
        <v>0</v>
      </c>
      <c r="D278" s="85"/>
      <c r="E278" s="34">
        <f t="shared" si="139"/>
        <v>0</v>
      </c>
      <c r="F278" s="49">
        <v>10100</v>
      </c>
      <c r="G278" s="43">
        <f t="shared" si="140"/>
        <v>0</v>
      </c>
      <c r="H278" s="22">
        <f t="shared" si="136"/>
        <v>0</v>
      </c>
      <c r="I278" s="15">
        <f t="shared" si="141"/>
        <v>0</v>
      </c>
      <c r="M278" s="48"/>
    </row>
    <row r="279" spans="1:13" ht="15.95" customHeight="1" x14ac:dyDescent="0.15">
      <c r="A279" s="2" t="str">
        <f t="shared" si="137"/>
        <v>2月</v>
      </c>
      <c r="B279" s="18">
        <f t="shared" ref="B279:C279" si="144">B278</f>
        <v>0</v>
      </c>
      <c r="C279" s="59">
        <f t="shared" si="144"/>
        <v>0</v>
      </c>
      <c r="D279" s="85"/>
      <c r="E279" s="34">
        <f t="shared" si="139"/>
        <v>0</v>
      </c>
      <c r="F279" s="49">
        <v>10900</v>
      </c>
      <c r="G279" s="43">
        <f t="shared" si="140"/>
        <v>0</v>
      </c>
      <c r="H279" s="22">
        <f t="shared" si="136"/>
        <v>0</v>
      </c>
      <c r="I279" s="15">
        <f t="shared" si="141"/>
        <v>0</v>
      </c>
      <c r="M279" s="48"/>
    </row>
    <row r="280" spans="1:13" ht="15.95" customHeight="1" x14ac:dyDescent="0.15">
      <c r="A280" s="2" t="str">
        <f t="shared" si="137"/>
        <v>3月</v>
      </c>
      <c r="B280" s="18">
        <f t="shared" ref="B280:C280" si="145">B279</f>
        <v>0</v>
      </c>
      <c r="C280" s="59">
        <f t="shared" si="145"/>
        <v>0</v>
      </c>
      <c r="D280" s="85"/>
      <c r="E280" s="34">
        <f t="shared" si="139"/>
        <v>0</v>
      </c>
      <c r="F280" s="49">
        <v>9500</v>
      </c>
      <c r="G280" s="43">
        <f t="shared" si="140"/>
        <v>0</v>
      </c>
      <c r="H280" s="22">
        <f t="shared" si="136"/>
        <v>0</v>
      </c>
      <c r="I280" s="15">
        <f t="shared" si="141"/>
        <v>0</v>
      </c>
      <c r="M280" s="48"/>
    </row>
    <row r="281" spans="1:13" ht="15.95" customHeight="1" x14ac:dyDescent="0.15">
      <c r="A281" s="2" t="str">
        <f t="shared" si="137"/>
        <v>4月</v>
      </c>
      <c r="B281" s="18">
        <f t="shared" ref="B281:C281" si="146">B280</f>
        <v>0</v>
      </c>
      <c r="C281" s="59">
        <f t="shared" si="146"/>
        <v>0</v>
      </c>
      <c r="D281" s="85"/>
      <c r="E281" s="34">
        <f t="shared" si="139"/>
        <v>0</v>
      </c>
      <c r="F281" s="49">
        <v>8900</v>
      </c>
      <c r="G281" s="43">
        <f t="shared" si="140"/>
        <v>0</v>
      </c>
      <c r="H281" s="22">
        <f t="shared" si="136"/>
        <v>0</v>
      </c>
      <c r="I281" s="15">
        <f t="shared" si="141"/>
        <v>0</v>
      </c>
      <c r="M281" s="48"/>
    </row>
    <row r="282" spans="1:13" ht="15.95" customHeight="1" x14ac:dyDescent="0.15">
      <c r="A282" s="2" t="str">
        <f t="shared" si="137"/>
        <v>5月</v>
      </c>
      <c r="B282" s="18">
        <f t="shared" ref="B282:C282" si="147">B281</f>
        <v>0</v>
      </c>
      <c r="C282" s="59">
        <f t="shared" si="147"/>
        <v>0</v>
      </c>
      <c r="D282" s="85"/>
      <c r="E282" s="34">
        <f t="shared" si="139"/>
        <v>0</v>
      </c>
      <c r="F282" s="49">
        <v>7600</v>
      </c>
      <c r="G282" s="43">
        <f t="shared" si="140"/>
        <v>0</v>
      </c>
      <c r="H282" s="22">
        <f t="shared" si="136"/>
        <v>0</v>
      </c>
      <c r="I282" s="15">
        <f t="shared" si="141"/>
        <v>0</v>
      </c>
      <c r="M282" s="48"/>
    </row>
    <row r="283" spans="1:13" ht="15.95" customHeight="1" x14ac:dyDescent="0.15">
      <c r="A283" s="2" t="str">
        <f t="shared" si="137"/>
        <v>6月</v>
      </c>
      <c r="B283" s="18">
        <f t="shared" ref="B283:C283" si="148">B282</f>
        <v>0</v>
      </c>
      <c r="C283" s="59">
        <f t="shared" si="148"/>
        <v>0</v>
      </c>
      <c r="D283" s="85"/>
      <c r="E283" s="34">
        <f t="shared" si="139"/>
        <v>0</v>
      </c>
      <c r="F283" s="49">
        <v>7100</v>
      </c>
      <c r="G283" s="43">
        <f t="shared" si="140"/>
        <v>0</v>
      </c>
      <c r="H283" s="22">
        <f t="shared" si="136"/>
        <v>0</v>
      </c>
      <c r="I283" s="15">
        <f t="shared" si="141"/>
        <v>0</v>
      </c>
      <c r="M283" s="48"/>
    </row>
    <row r="284" spans="1:13" ht="15.95" customHeight="1" x14ac:dyDescent="0.15">
      <c r="A284" s="2" t="str">
        <f t="shared" si="137"/>
        <v>7月</v>
      </c>
      <c r="B284" s="18">
        <f t="shared" ref="B284:C284" si="149">B283</f>
        <v>0</v>
      </c>
      <c r="C284" s="59">
        <f t="shared" si="149"/>
        <v>0</v>
      </c>
      <c r="D284" s="85"/>
      <c r="E284" s="34">
        <f t="shared" si="139"/>
        <v>0</v>
      </c>
      <c r="F284" s="49">
        <v>10800</v>
      </c>
      <c r="G284" s="50">
        <f>$C$6</f>
        <v>0</v>
      </c>
      <c r="H284" s="22">
        <f t="shared" si="136"/>
        <v>0</v>
      </c>
      <c r="I284" s="15">
        <f t="shared" si="141"/>
        <v>0</v>
      </c>
      <c r="M284" s="48"/>
    </row>
    <row r="285" spans="1:13" ht="15.95" customHeight="1" x14ac:dyDescent="0.15">
      <c r="A285" s="2" t="str">
        <f t="shared" si="137"/>
        <v>8月</v>
      </c>
      <c r="B285" s="18">
        <f t="shared" ref="B285:C285" si="150">B284</f>
        <v>0</v>
      </c>
      <c r="C285" s="59">
        <f t="shared" si="150"/>
        <v>0</v>
      </c>
      <c r="D285" s="85"/>
      <c r="E285" s="34">
        <f t="shared" si="139"/>
        <v>0</v>
      </c>
      <c r="F285" s="49">
        <v>16200</v>
      </c>
      <c r="G285" s="50">
        <f>$C$6</f>
        <v>0</v>
      </c>
      <c r="H285" s="22">
        <f t="shared" si="136"/>
        <v>0</v>
      </c>
      <c r="I285" s="15">
        <f t="shared" si="141"/>
        <v>0</v>
      </c>
      <c r="M285" s="48"/>
    </row>
    <row r="286" spans="1:13" ht="15.95" customHeight="1" x14ac:dyDescent="0.15">
      <c r="A286" s="2" t="str">
        <f t="shared" si="137"/>
        <v>9月</v>
      </c>
      <c r="B286" s="18">
        <f t="shared" ref="B286:C286" si="151">B285</f>
        <v>0</v>
      </c>
      <c r="C286" s="59">
        <f t="shared" si="151"/>
        <v>0</v>
      </c>
      <c r="D286" s="85"/>
      <c r="E286" s="34">
        <f t="shared" si="139"/>
        <v>0</v>
      </c>
      <c r="F286" s="49">
        <v>16900</v>
      </c>
      <c r="G286" s="50">
        <f>$C$6</f>
        <v>0</v>
      </c>
      <c r="H286" s="47">
        <f>ROUNDDOWN(F286*G286,2)</f>
        <v>0</v>
      </c>
      <c r="I286" s="15">
        <f>ROUNDDOWN(B286-C286-E286+H286,0)</f>
        <v>0</v>
      </c>
      <c r="M286" s="48"/>
    </row>
    <row r="287" spans="1:13" ht="15.95" customHeight="1" thickBot="1" x14ac:dyDescent="0.2">
      <c r="A287" s="10"/>
      <c r="B287" s="19"/>
      <c r="C287" s="61"/>
      <c r="D287" s="86"/>
      <c r="E287" s="35"/>
      <c r="F287" s="53"/>
      <c r="G287" s="44"/>
      <c r="H287" s="23"/>
      <c r="I287" s="15"/>
    </row>
    <row r="288" spans="1:13" ht="15.95" customHeight="1" thickTop="1" thickBot="1" x14ac:dyDescent="0.2">
      <c r="A288" s="7" t="s">
        <v>13</v>
      </c>
      <c r="B288" s="16">
        <f>SUM(B275:B287)</f>
        <v>0</v>
      </c>
      <c r="C288" s="63">
        <f>SUM(C275:D287)</f>
        <v>0</v>
      </c>
      <c r="D288" s="64"/>
      <c r="E288" s="16">
        <f>SUM(E275:E287)</f>
        <v>0</v>
      </c>
      <c r="F288" s="54">
        <f>SUM(F275:F287)</f>
        <v>125700</v>
      </c>
      <c r="G288" s="8"/>
      <c r="H288" s="20">
        <f>SUM(H275:H287)</f>
        <v>0</v>
      </c>
      <c r="I288" s="4">
        <f>SUM(I275:I287)</f>
        <v>0</v>
      </c>
      <c r="J288" t="s">
        <v>64</v>
      </c>
    </row>
    <row r="289" spans="1:13" ht="15.95" customHeight="1" thickBot="1" x14ac:dyDescent="0.2">
      <c r="A289" s="100" t="s">
        <v>87</v>
      </c>
      <c r="B289" s="101"/>
      <c r="C289" s="101"/>
      <c r="D289" s="101"/>
      <c r="E289" s="32"/>
    </row>
    <row r="290" spans="1:13" ht="15.95" customHeight="1" x14ac:dyDescent="0.15">
      <c r="A290" s="66" t="s">
        <v>0</v>
      </c>
      <c r="B290" s="102"/>
      <c r="C290" s="11">
        <v>39</v>
      </c>
      <c r="D290" s="12" t="s">
        <v>15</v>
      </c>
      <c r="E290" s="31"/>
    </row>
    <row r="291" spans="1:13" ht="15.95" customHeight="1" thickBot="1" x14ac:dyDescent="0.2">
      <c r="A291" s="90" t="s">
        <v>1</v>
      </c>
      <c r="B291" s="91"/>
      <c r="C291" s="5">
        <v>100</v>
      </c>
      <c r="D291" s="6" t="s">
        <v>16</v>
      </c>
      <c r="E291" t="s">
        <v>22</v>
      </c>
      <c r="I291" s="1" t="s">
        <v>18</v>
      </c>
    </row>
    <row r="292" spans="1:13" ht="15.95" customHeight="1" x14ac:dyDescent="0.15">
      <c r="A292" s="92" t="s">
        <v>12</v>
      </c>
      <c r="B292" s="94" t="s">
        <v>10</v>
      </c>
      <c r="C292" s="95"/>
      <c r="D292" s="95"/>
      <c r="E292" s="96"/>
      <c r="F292" s="75" t="s">
        <v>31</v>
      </c>
      <c r="G292" s="98" t="s">
        <v>11</v>
      </c>
      <c r="H292" s="99"/>
      <c r="I292" s="77" t="s">
        <v>34</v>
      </c>
    </row>
    <row r="293" spans="1:13" ht="24.75" customHeight="1" thickBot="1" x14ac:dyDescent="0.2">
      <c r="A293" s="93"/>
      <c r="B293" s="29" t="s">
        <v>20</v>
      </c>
      <c r="C293" s="88" t="s">
        <v>21</v>
      </c>
      <c r="D293" s="89"/>
      <c r="E293" s="36" t="s">
        <v>30</v>
      </c>
      <c r="F293" s="97"/>
      <c r="G293" s="29" t="s">
        <v>32</v>
      </c>
      <c r="H293" s="30" t="s">
        <v>33</v>
      </c>
      <c r="I293" s="87"/>
    </row>
    <row r="294" spans="1:13" ht="15.95" customHeight="1" x14ac:dyDescent="0.15">
      <c r="A294" s="2" t="str">
        <f>A13</f>
        <v>10月</v>
      </c>
      <c r="B294" s="18">
        <f>ROUNDDOWN(C290*$C$4,2)</f>
        <v>0</v>
      </c>
      <c r="C294" s="59">
        <f>ROUNDDOWN(C290*$C$4*0.15,2)</f>
        <v>0</v>
      </c>
      <c r="D294" s="60"/>
      <c r="E294" s="34">
        <f>ROUNDDOWN(C290*$C$5,2)</f>
        <v>0</v>
      </c>
      <c r="F294" s="52">
        <v>14300</v>
      </c>
      <c r="G294" s="43">
        <f>$C$7</f>
        <v>0</v>
      </c>
      <c r="H294" s="22">
        <f t="shared" ref="H294:H304" si="152">ROUNDDOWN(F294*G294,2)</f>
        <v>0</v>
      </c>
      <c r="I294" s="15">
        <f>ROUNDDOWN(B294-C294-E294+H294,0)</f>
        <v>0</v>
      </c>
      <c r="M294" s="48"/>
    </row>
    <row r="295" spans="1:13" ht="15.95" customHeight="1" x14ac:dyDescent="0.15">
      <c r="A295" s="2" t="str">
        <f t="shared" ref="A295:A305" si="153">A14</f>
        <v>11月</v>
      </c>
      <c r="B295" s="18">
        <f t="shared" ref="B295:C295" si="154">B294</f>
        <v>0</v>
      </c>
      <c r="C295" s="59">
        <f t="shared" si="154"/>
        <v>0</v>
      </c>
      <c r="D295" s="60"/>
      <c r="E295" s="34">
        <f t="shared" ref="E295:E305" si="155">E294</f>
        <v>0</v>
      </c>
      <c r="F295" s="49">
        <v>14200</v>
      </c>
      <c r="G295" s="43">
        <f t="shared" ref="G295:G302" si="156">$C$7</f>
        <v>0</v>
      </c>
      <c r="H295" s="22">
        <f t="shared" si="152"/>
        <v>0</v>
      </c>
      <c r="I295" s="15">
        <f t="shared" ref="I295:I304" si="157">ROUNDDOWN(B295-C295-E295+H295,0)</f>
        <v>0</v>
      </c>
      <c r="M295" s="48"/>
    </row>
    <row r="296" spans="1:13" ht="15.95" customHeight="1" x14ac:dyDescent="0.15">
      <c r="A296" s="2" t="str">
        <f t="shared" si="153"/>
        <v>12月</v>
      </c>
      <c r="B296" s="18">
        <f t="shared" ref="B296:C296" si="158">B295</f>
        <v>0</v>
      </c>
      <c r="C296" s="59">
        <f t="shared" si="158"/>
        <v>0</v>
      </c>
      <c r="D296" s="60"/>
      <c r="E296" s="34">
        <f t="shared" si="155"/>
        <v>0</v>
      </c>
      <c r="F296" s="49">
        <v>14200</v>
      </c>
      <c r="G296" s="43">
        <f t="shared" si="156"/>
        <v>0</v>
      </c>
      <c r="H296" s="22">
        <f t="shared" si="152"/>
        <v>0</v>
      </c>
      <c r="I296" s="15">
        <f t="shared" si="157"/>
        <v>0</v>
      </c>
      <c r="M296" s="48"/>
    </row>
    <row r="297" spans="1:13" ht="15.95" customHeight="1" x14ac:dyDescent="0.15">
      <c r="A297" s="2" t="str">
        <f t="shared" si="153"/>
        <v>1月</v>
      </c>
      <c r="B297" s="18">
        <f t="shared" ref="B297:C297" si="159">B296</f>
        <v>0</v>
      </c>
      <c r="C297" s="59">
        <f t="shared" si="159"/>
        <v>0</v>
      </c>
      <c r="D297" s="60"/>
      <c r="E297" s="34">
        <f t="shared" si="155"/>
        <v>0</v>
      </c>
      <c r="F297" s="49">
        <v>15600</v>
      </c>
      <c r="G297" s="43">
        <f t="shared" si="156"/>
        <v>0</v>
      </c>
      <c r="H297" s="22">
        <f t="shared" si="152"/>
        <v>0</v>
      </c>
      <c r="I297" s="15">
        <f t="shared" si="157"/>
        <v>0</v>
      </c>
      <c r="M297" s="48"/>
    </row>
    <row r="298" spans="1:13" ht="15.95" customHeight="1" x14ac:dyDescent="0.15">
      <c r="A298" s="2" t="str">
        <f t="shared" si="153"/>
        <v>2月</v>
      </c>
      <c r="B298" s="18">
        <f t="shared" ref="B298:C298" si="160">B297</f>
        <v>0</v>
      </c>
      <c r="C298" s="59">
        <f t="shared" si="160"/>
        <v>0</v>
      </c>
      <c r="D298" s="60"/>
      <c r="E298" s="34">
        <f t="shared" si="155"/>
        <v>0</v>
      </c>
      <c r="F298" s="49">
        <v>15700</v>
      </c>
      <c r="G298" s="43">
        <f t="shared" si="156"/>
        <v>0</v>
      </c>
      <c r="H298" s="22">
        <f t="shared" si="152"/>
        <v>0</v>
      </c>
      <c r="I298" s="15">
        <f t="shared" si="157"/>
        <v>0</v>
      </c>
      <c r="M298" s="48"/>
    </row>
    <row r="299" spans="1:13" ht="15.95" customHeight="1" x14ac:dyDescent="0.15">
      <c r="A299" s="2" t="str">
        <f t="shared" si="153"/>
        <v>3月</v>
      </c>
      <c r="B299" s="18">
        <f t="shared" ref="B299:C299" si="161">B298</f>
        <v>0</v>
      </c>
      <c r="C299" s="59">
        <f t="shared" si="161"/>
        <v>0</v>
      </c>
      <c r="D299" s="60"/>
      <c r="E299" s="34">
        <f t="shared" si="155"/>
        <v>0</v>
      </c>
      <c r="F299" s="49">
        <v>14800</v>
      </c>
      <c r="G299" s="43">
        <f t="shared" si="156"/>
        <v>0</v>
      </c>
      <c r="H299" s="22">
        <f t="shared" si="152"/>
        <v>0</v>
      </c>
      <c r="I299" s="15">
        <f t="shared" si="157"/>
        <v>0</v>
      </c>
      <c r="M299" s="48"/>
    </row>
    <row r="300" spans="1:13" ht="15.95" customHeight="1" x14ac:dyDescent="0.15">
      <c r="A300" s="2" t="str">
        <f t="shared" si="153"/>
        <v>4月</v>
      </c>
      <c r="B300" s="18">
        <f t="shared" ref="B300:C300" si="162">B299</f>
        <v>0</v>
      </c>
      <c r="C300" s="59">
        <f t="shared" si="162"/>
        <v>0</v>
      </c>
      <c r="D300" s="60"/>
      <c r="E300" s="34">
        <f t="shared" si="155"/>
        <v>0</v>
      </c>
      <c r="F300" s="49">
        <v>15100</v>
      </c>
      <c r="G300" s="43">
        <f t="shared" si="156"/>
        <v>0</v>
      </c>
      <c r="H300" s="22">
        <f t="shared" si="152"/>
        <v>0</v>
      </c>
      <c r="I300" s="15">
        <f t="shared" si="157"/>
        <v>0</v>
      </c>
      <c r="M300" s="48"/>
    </row>
    <row r="301" spans="1:13" ht="15.95" customHeight="1" x14ac:dyDescent="0.15">
      <c r="A301" s="2" t="str">
        <f t="shared" si="153"/>
        <v>5月</v>
      </c>
      <c r="B301" s="18">
        <f t="shared" ref="B301:C301" si="163">B300</f>
        <v>0</v>
      </c>
      <c r="C301" s="59">
        <f t="shared" si="163"/>
        <v>0</v>
      </c>
      <c r="D301" s="60"/>
      <c r="E301" s="34">
        <f t="shared" si="155"/>
        <v>0</v>
      </c>
      <c r="F301" s="49">
        <v>13800</v>
      </c>
      <c r="G301" s="43">
        <f t="shared" si="156"/>
        <v>0</v>
      </c>
      <c r="H301" s="22">
        <f t="shared" si="152"/>
        <v>0</v>
      </c>
      <c r="I301" s="15">
        <f t="shared" si="157"/>
        <v>0</v>
      </c>
      <c r="M301" s="48"/>
    </row>
    <row r="302" spans="1:13" ht="15.95" customHeight="1" x14ac:dyDescent="0.15">
      <c r="A302" s="2" t="str">
        <f t="shared" si="153"/>
        <v>6月</v>
      </c>
      <c r="B302" s="18">
        <f t="shared" ref="B302:C302" si="164">B301</f>
        <v>0</v>
      </c>
      <c r="C302" s="59">
        <f t="shared" si="164"/>
        <v>0</v>
      </c>
      <c r="D302" s="60"/>
      <c r="E302" s="34">
        <f t="shared" si="155"/>
        <v>0</v>
      </c>
      <c r="F302" s="49">
        <v>13300</v>
      </c>
      <c r="G302" s="43">
        <f t="shared" si="156"/>
        <v>0</v>
      </c>
      <c r="H302" s="22">
        <f t="shared" si="152"/>
        <v>0</v>
      </c>
      <c r="I302" s="15">
        <f t="shared" si="157"/>
        <v>0</v>
      </c>
      <c r="M302" s="48"/>
    </row>
    <row r="303" spans="1:13" ht="15.95" customHeight="1" x14ac:dyDescent="0.15">
      <c r="A303" s="2" t="str">
        <f t="shared" si="153"/>
        <v>7月</v>
      </c>
      <c r="B303" s="18">
        <f t="shared" ref="B303:C303" si="165">B302</f>
        <v>0</v>
      </c>
      <c r="C303" s="59">
        <f t="shared" si="165"/>
        <v>0</v>
      </c>
      <c r="D303" s="60"/>
      <c r="E303" s="34">
        <f t="shared" si="155"/>
        <v>0</v>
      </c>
      <c r="F303" s="49">
        <v>14500</v>
      </c>
      <c r="G303" s="50">
        <f>$C$6</f>
        <v>0</v>
      </c>
      <c r="H303" s="22">
        <f t="shared" si="152"/>
        <v>0</v>
      </c>
      <c r="I303" s="15">
        <f t="shared" si="157"/>
        <v>0</v>
      </c>
      <c r="M303" s="48"/>
    </row>
    <row r="304" spans="1:13" ht="15.95" customHeight="1" x14ac:dyDescent="0.15">
      <c r="A304" s="2" t="str">
        <f t="shared" si="153"/>
        <v>8月</v>
      </c>
      <c r="B304" s="18">
        <f t="shared" ref="B304:C304" si="166">B303</f>
        <v>0</v>
      </c>
      <c r="C304" s="59">
        <f t="shared" si="166"/>
        <v>0</v>
      </c>
      <c r="D304" s="60"/>
      <c r="E304" s="34">
        <f t="shared" si="155"/>
        <v>0</v>
      </c>
      <c r="F304" s="49">
        <v>16400</v>
      </c>
      <c r="G304" s="50">
        <f>$C$6</f>
        <v>0</v>
      </c>
      <c r="H304" s="22">
        <f t="shared" si="152"/>
        <v>0</v>
      </c>
      <c r="I304" s="15">
        <f t="shared" si="157"/>
        <v>0</v>
      </c>
      <c r="M304" s="48"/>
    </row>
    <row r="305" spans="1:13" ht="15.95" customHeight="1" x14ac:dyDescent="0.15">
      <c r="A305" s="2" t="str">
        <f t="shared" si="153"/>
        <v>9月</v>
      </c>
      <c r="B305" s="18">
        <f t="shared" ref="B305:C305" si="167">B304</f>
        <v>0</v>
      </c>
      <c r="C305" s="59">
        <f t="shared" si="167"/>
        <v>0</v>
      </c>
      <c r="D305" s="60"/>
      <c r="E305" s="34">
        <f t="shared" si="155"/>
        <v>0</v>
      </c>
      <c r="F305" s="49">
        <v>16600</v>
      </c>
      <c r="G305" s="50">
        <f>$C$6</f>
        <v>0</v>
      </c>
      <c r="H305" s="47">
        <f>ROUNDDOWN(F305*G305,2)</f>
        <v>0</v>
      </c>
      <c r="I305" s="15">
        <f>ROUNDDOWN(B305-C305-E305+H305,0)</f>
        <v>0</v>
      </c>
      <c r="M305" s="48"/>
    </row>
    <row r="306" spans="1:13" ht="15.95" customHeight="1" thickBot="1" x14ac:dyDescent="0.2">
      <c r="A306" s="10"/>
      <c r="B306" s="19"/>
      <c r="C306" s="61"/>
      <c r="D306" s="86"/>
      <c r="E306" s="35"/>
      <c r="F306" s="53"/>
      <c r="G306" s="44"/>
      <c r="H306" s="23"/>
      <c r="I306" s="15"/>
    </row>
    <row r="307" spans="1:13" ht="15.95" customHeight="1" thickTop="1" thickBot="1" x14ac:dyDescent="0.2">
      <c r="A307" s="7" t="s">
        <v>13</v>
      </c>
      <c r="B307" s="16">
        <f>SUM(B294:B306)</f>
        <v>0</v>
      </c>
      <c r="C307" s="83">
        <f>SUM(C294:D306)</f>
        <v>0</v>
      </c>
      <c r="D307" s="84"/>
      <c r="E307" s="37">
        <f>SUM(E294:E306)</f>
        <v>0</v>
      </c>
      <c r="F307" s="54">
        <f>SUM(F294:F306)</f>
        <v>178500</v>
      </c>
      <c r="G307" s="8"/>
      <c r="H307" s="20">
        <f>SUM(H294:H306)</f>
        <v>0</v>
      </c>
      <c r="I307" s="4">
        <f>SUM(I294:I306)</f>
        <v>0</v>
      </c>
      <c r="J307" t="s">
        <v>65</v>
      </c>
    </row>
    <row r="308" spans="1:13" ht="15.95" customHeight="1" thickBot="1" x14ac:dyDescent="0.2">
      <c r="A308" s="100" t="s">
        <v>88</v>
      </c>
      <c r="B308" s="101"/>
      <c r="C308" s="101"/>
      <c r="D308" s="101"/>
      <c r="E308" s="32"/>
    </row>
    <row r="309" spans="1:13" ht="15.95" customHeight="1" x14ac:dyDescent="0.15">
      <c r="A309" s="66" t="s">
        <v>0</v>
      </c>
      <c r="B309" s="102"/>
      <c r="C309" s="11">
        <v>31</v>
      </c>
      <c r="D309" s="12" t="s">
        <v>15</v>
      </c>
      <c r="E309" s="31"/>
    </row>
    <row r="310" spans="1:13" ht="15.95" customHeight="1" thickBot="1" x14ac:dyDescent="0.2">
      <c r="A310" s="90" t="s">
        <v>1</v>
      </c>
      <c r="B310" s="91"/>
      <c r="C310" s="5">
        <v>100</v>
      </c>
      <c r="D310" s="6" t="s">
        <v>16</v>
      </c>
      <c r="E310" t="s">
        <v>22</v>
      </c>
      <c r="I310" s="1" t="s">
        <v>18</v>
      </c>
    </row>
    <row r="311" spans="1:13" ht="15.95" customHeight="1" x14ac:dyDescent="0.15">
      <c r="A311" s="92" t="s">
        <v>12</v>
      </c>
      <c r="B311" s="94" t="s">
        <v>10</v>
      </c>
      <c r="C311" s="95"/>
      <c r="D311" s="95"/>
      <c r="E311" s="96"/>
      <c r="F311" s="75" t="s">
        <v>31</v>
      </c>
      <c r="G311" s="98" t="s">
        <v>11</v>
      </c>
      <c r="H311" s="99"/>
      <c r="I311" s="77" t="s">
        <v>34</v>
      </c>
    </row>
    <row r="312" spans="1:13" ht="27.75" customHeight="1" thickBot="1" x14ac:dyDescent="0.2">
      <c r="A312" s="93"/>
      <c r="B312" s="29" t="s">
        <v>20</v>
      </c>
      <c r="C312" s="88" t="s">
        <v>21</v>
      </c>
      <c r="D312" s="89"/>
      <c r="E312" s="36" t="s">
        <v>30</v>
      </c>
      <c r="F312" s="97"/>
      <c r="G312" s="29" t="s">
        <v>32</v>
      </c>
      <c r="H312" s="30" t="s">
        <v>33</v>
      </c>
      <c r="I312" s="87"/>
    </row>
    <row r="313" spans="1:13" ht="15.95" customHeight="1" x14ac:dyDescent="0.15">
      <c r="A313" s="2" t="str">
        <f>A13</f>
        <v>10月</v>
      </c>
      <c r="B313" s="18">
        <f>ROUNDDOWN(C309*$C$4,2)</f>
        <v>0</v>
      </c>
      <c r="C313" s="59">
        <f>ROUNDDOWN(C309*$C$4*0.15,2)</f>
        <v>0</v>
      </c>
      <c r="D313" s="60"/>
      <c r="E313" s="34">
        <f>ROUNDDOWN(C309*$C$5,2)</f>
        <v>0</v>
      </c>
      <c r="F313" s="52">
        <v>11600</v>
      </c>
      <c r="G313" s="43">
        <f>$C$7</f>
        <v>0</v>
      </c>
      <c r="H313" s="22">
        <f t="shared" ref="H313:H323" si="168">ROUNDDOWN(F313*G313,2)</f>
        <v>0</v>
      </c>
      <c r="I313" s="15">
        <f>ROUNDDOWN(B313-C313-E313+H313,0)</f>
        <v>0</v>
      </c>
      <c r="M313" s="48"/>
    </row>
    <row r="314" spans="1:13" ht="15.95" customHeight="1" x14ac:dyDescent="0.15">
      <c r="A314" s="2" t="str">
        <f t="shared" ref="A314:A324" si="169">A14</f>
        <v>11月</v>
      </c>
      <c r="B314" s="18">
        <f t="shared" ref="B314:C314" si="170">B313</f>
        <v>0</v>
      </c>
      <c r="C314" s="59">
        <f t="shared" si="170"/>
        <v>0</v>
      </c>
      <c r="D314" s="85"/>
      <c r="E314" s="34">
        <f t="shared" ref="E314:E324" si="171">E313</f>
        <v>0</v>
      </c>
      <c r="F314" s="49">
        <v>10800</v>
      </c>
      <c r="G314" s="43">
        <f t="shared" ref="G314:G321" si="172">$C$7</f>
        <v>0</v>
      </c>
      <c r="H314" s="22">
        <f t="shared" si="168"/>
        <v>0</v>
      </c>
      <c r="I314" s="15">
        <f t="shared" ref="I314:I321" si="173">ROUNDDOWN(B314-C314-E314+H314,0)</f>
        <v>0</v>
      </c>
      <c r="M314" s="48"/>
    </row>
    <row r="315" spans="1:13" ht="15.95" customHeight="1" x14ac:dyDescent="0.15">
      <c r="A315" s="2" t="str">
        <f t="shared" si="169"/>
        <v>12月</v>
      </c>
      <c r="B315" s="18">
        <f t="shared" ref="B315:C315" si="174">B314</f>
        <v>0</v>
      </c>
      <c r="C315" s="59">
        <f t="shared" si="174"/>
        <v>0</v>
      </c>
      <c r="D315" s="85"/>
      <c r="E315" s="34">
        <f t="shared" si="171"/>
        <v>0</v>
      </c>
      <c r="F315" s="49">
        <v>10400</v>
      </c>
      <c r="G315" s="43">
        <f t="shared" si="172"/>
        <v>0</v>
      </c>
      <c r="H315" s="22">
        <f t="shared" si="168"/>
        <v>0</v>
      </c>
      <c r="I315" s="15">
        <f t="shared" si="173"/>
        <v>0</v>
      </c>
      <c r="M315" s="48"/>
    </row>
    <row r="316" spans="1:13" ht="15.95" customHeight="1" x14ac:dyDescent="0.15">
      <c r="A316" s="2" t="str">
        <f t="shared" si="169"/>
        <v>1月</v>
      </c>
      <c r="B316" s="18">
        <f t="shared" ref="B316:C316" si="175">B315</f>
        <v>0</v>
      </c>
      <c r="C316" s="59">
        <f t="shared" si="175"/>
        <v>0</v>
      </c>
      <c r="D316" s="85"/>
      <c r="E316" s="34">
        <f t="shared" si="171"/>
        <v>0</v>
      </c>
      <c r="F316" s="49">
        <v>11900</v>
      </c>
      <c r="G316" s="43">
        <f t="shared" si="172"/>
        <v>0</v>
      </c>
      <c r="H316" s="22">
        <f t="shared" si="168"/>
        <v>0</v>
      </c>
      <c r="I316" s="15">
        <f t="shared" si="173"/>
        <v>0</v>
      </c>
      <c r="M316" s="48"/>
    </row>
    <row r="317" spans="1:13" ht="15.95" customHeight="1" x14ac:dyDescent="0.15">
      <c r="A317" s="2" t="str">
        <f t="shared" si="169"/>
        <v>2月</v>
      </c>
      <c r="B317" s="18">
        <f t="shared" ref="B317:C317" si="176">B316</f>
        <v>0</v>
      </c>
      <c r="C317" s="59">
        <f t="shared" si="176"/>
        <v>0</v>
      </c>
      <c r="D317" s="85"/>
      <c r="E317" s="34">
        <f t="shared" si="171"/>
        <v>0</v>
      </c>
      <c r="F317" s="49">
        <v>12500</v>
      </c>
      <c r="G317" s="43">
        <f t="shared" si="172"/>
        <v>0</v>
      </c>
      <c r="H317" s="22">
        <f t="shared" si="168"/>
        <v>0</v>
      </c>
      <c r="I317" s="15">
        <f t="shared" si="173"/>
        <v>0</v>
      </c>
      <c r="M317" s="48"/>
    </row>
    <row r="318" spans="1:13" ht="15.95" customHeight="1" x14ac:dyDescent="0.15">
      <c r="A318" s="2" t="str">
        <f t="shared" si="169"/>
        <v>3月</v>
      </c>
      <c r="B318" s="18">
        <f t="shared" ref="B318:C318" si="177">B317</f>
        <v>0</v>
      </c>
      <c r="C318" s="59">
        <f t="shared" si="177"/>
        <v>0</v>
      </c>
      <c r="D318" s="85"/>
      <c r="E318" s="34">
        <f t="shared" si="171"/>
        <v>0</v>
      </c>
      <c r="F318" s="49">
        <v>11500</v>
      </c>
      <c r="G318" s="43">
        <f t="shared" si="172"/>
        <v>0</v>
      </c>
      <c r="H318" s="22">
        <f t="shared" si="168"/>
        <v>0</v>
      </c>
      <c r="I318" s="15">
        <f t="shared" si="173"/>
        <v>0</v>
      </c>
      <c r="M318" s="48"/>
    </row>
    <row r="319" spans="1:13" ht="15.95" customHeight="1" x14ac:dyDescent="0.15">
      <c r="A319" s="2" t="str">
        <f t="shared" si="169"/>
        <v>4月</v>
      </c>
      <c r="B319" s="18">
        <f t="shared" ref="B319:C319" si="178">B318</f>
        <v>0</v>
      </c>
      <c r="C319" s="59">
        <f t="shared" si="178"/>
        <v>0</v>
      </c>
      <c r="D319" s="85"/>
      <c r="E319" s="34">
        <f t="shared" si="171"/>
        <v>0</v>
      </c>
      <c r="F319" s="49">
        <v>11800</v>
      </c>
      <c r="G319" s="43">
        <f t="shared" si="172"/>
        <v>0</v>
      </c>
      <c r="H319" s="22">
        <f t="shared" si="168"/>
        <v>0</v>
      </c>
      <c r="I319" s="15">
        <f t="shared" si="173"/>
        <v>0</v>
      </c>
      <c r="M319" s="48"/>
    </row>
    <row r="320" spans="1:13" ht="15.95" customHeight="1" x14ac:dyDescent="0.15">
      <c r="A320" s="2" t="str">
        <f t="shared" si="169"/>
        <v>5月</v>
      </c>
      <c r="B320" s="18">
        <f t="shared" ref="B320:C320" si="179">B319</f>
        <v>0</v>
      </c>
      <c r="C320" s="59">
        <f t="shared" si="179"/>
        <v>0</v>
      </c>
      <c r="D320" s="85"/>
      <c r="E320" s="34">
        <f t="shared" si="171"/>
        <v>0</v>
      </c>
      <c r="F320" s="49">
        <v>10400</v>
      </c>
      <c r="G320" s="43">
        <f t="shared" si="172"/>
        <v>0</v>
      </c>
      <c r="H320" s="22">
        <f t="shared" si="168"/>
        <v>0</v>
      </c>
      <c r="I320" s="15">
        <f t="shared" si="173"/>
        <v>0</v>
      </c>
      <c r="M320" s="48"/>
    </row>
    <row r="321" spans="1:13" ht="15.95" customHeight="1" x14ac:dyDescent="0.15">
      <c r="A321" s="2" t="str">
        <f t="shared" si="169"/>
        <v>6月</v>
      </c>
      <c r="B321" s="18">
        <f>B320</f>
        <v>0</v>
      </c>
      <c r="C321" s="59">
        <f t="shared" ref="C321" si="180">C320</f>
        <v>0</v>
      </c>
      <c r="D321" s="85"/>
      <c r="E321" s="34">
        <f t="shared" si="171"/>
        <v>0</v>
      </c>
      <c r="F321" s="49">
        <v>10300</v>
      </c>
      <c r="G321" s="43">
        <f t="shared" si="172"/>
        <v>0</v>
      </c>
      <c r="H321" s="22">
        <f t="shared" si="168"/>
        <v>0</v>
      </c>
      <c r="I321" s="15">
        <f t="shared" si="173"/>
        <v>0</v>
      </c>
      <c r="M321" s="48"/>
    </row>
    <row r="322" spans="1:13" ht="15.95" customHeight="1" x14ac:dyDescent="0.15">
      <c r="A322" s="2" t="str">
        <f t="shared" si="169"/>
        <v>7月</v>
      </c>
      <c r="B322" s="18">
        <f t="shared" ref="B322" si="181">B321</f>
        <v>0</v>
      </c>
      <c r="C322" s="59">
        <f>C321</f>
        <v>0</v>
      </c>
      <c r="D322" s="85"/>
      <c r="E322" s="34">
        <f t="shared" si="171"/>
        <v>0</v>
      </c>
      <c r="F322" s="49">
        <v>11000</v>
      </c>
      <c r="G322" s="50">
        <f>$C$6</f>
        <v>0</v>
      </c>
      <c r="H322" s="22">
        <f t="shared" si="168"/>
        <v>0</v>
      </c>
      <c r="I322" s="15">
        <f>ROUNDDOWN(B322-C322-E322+H322,0)</f>
        <v>0</v>
      </c>
      <c r="M322" s="48"/>
    </row>
    <row r="323" spans="1:13" ht="15.95" customHeight="1" x14ac:dyDescent="0.15">
      <c r="A323" s="2" t="str">
        <f t="shared" si="169"/>
        <v>8月</v>
      </c>
      <c r="B323" s="18">
        <f t="shared" ref="B323:C323" si="182">B322</f>
        <v>0</v>
      </c>
      <c r="C323" s="59">
        <f t="shared" si="182"/>
        <v>0</v>
      </c>
      <c r="D323" s="85"/>
      <c r="E323" s="34">
        <f t="shared" si="171"/>
        <v>0</v>
      </c>
      <c r="F323" s="49">
        <v>12700</v>
      </c>
      <c r="G323" s="50">
        <f>$C$6</f>
        <v>0</v>
      </c>
      <c r="H323" s="22">
        <f t="shared" si="168"/>
        <v>0</v>
      </c>
      <c r="I323" s="15">
        <f t="shared" ref="I323" si="183">ROUNDDOWN(B323-C323-E323+H323,0)</f>
        <v>0</v>
      </c>
      <c r="M323" s="48"/>
    </row>
    <row r="324" spans="1:13" ht="15.95" customHeight="1" x14ac:dyDescent="0.15">
      <c r="A324" s="2" t="str">
        <f t="shared" si="169"/>
        <v>9月</v>
      </c>
      <c r="B324" s="18">
        <f t="shared" ref="B324:C324" si="184">B323</f>
        <v>0</v>
      </c>
      <c r="C324" s="59">
        <f t="shared" si="184"/>
        <v>0</v>
      </c>
      <c r="D324" s="85"/>
      <c r="E324" s="34">
        <f t="shared" si="171"/>
        <v>0</v>
      </c>
      <c r="F324" s="49">
        <v>12900</v>
      </c>
      <c r="G324" s="50">
        <f>$C$6</f>
        <v>0</v>
      </c>
      <c r="H324" s="47">
        <f>ROUNDDOWN(F324*G324,2)</f>
        <v>0</v>
      </c>
      <c r="I324" s="15">
        <f>ROUNDDOWN(B324-C324-E324+H324,0)</f>
        <v>0</v>
      </c>
      <c r="M324" s="48"/>
    </row>
    <row r="325" spans="1:13" ht="15.95" customHeight="1" thickBot="1" x14ac:dyDescent="0.2">
      <c r="A325" s="10"/>
      <c r="B325" s="19"/>
      <c r="C325" s="61"/>
      <c r="D325" s="86"/>
      <c r="E325" s="35"/>
      <c r="F325" s="53"/>
      <c r="G325" s="44"/>
      <c r="H325" s="23"/>
      <c r="I325" s="15"/>
    </row>
    <row r="326" spans="1:13" ht="15.95" customHeight="1" thickTop="1" thickBot="1" x14ac:dyDescent="0.2">
      <c r="A326" s="7" t="s">
        <v>13</v>
      </c>
      <c r="B326" s="16">
        <f>SUM(B313:B325)</f>
        <v>0</v>
      </c>
      <c r="C326" s="83">
        <f>SUM(C313:D325)</f>
        <v>0</v>
      </c>
      <c r="D326" s="84"/>
      <c r="E326" s="37">
        <f>SUM(E313:E325)</f>
        <v>0</v>
      </c>
      <c r="F326" s="54">
        <f>SUM(F313:F325)</f>
        <v>137800</v>
      </c>
      <c r="G326" s="8"/>
      <c r="H326" s="20">
        <f>SUM(H313:H325)</f>
        <v>0</v>
      </c>
      <c r="I326" s="4">
        <f>SUM(I313:I325)</f>
        <v>0</v>
      </c>
      <c r="J326" t="s">
        <v>66</v>
      </c>
    </row>
    <row r="327" spans="1:13" ht="15.95" customHeight="1" x14ac:dyDescent="0.15"/>
    <row r="338" spans="1:13" ht="15.95" customHeight="1" thickBot="1" x14ac:dyDescent="0.2">
      <c r="A338" s="100" t="s">
        <v>89</v>
      </c>
      <c r="B338" s="100"/>
      <c r="C338" s="100"/>
      <c r="D338" s="100"/>
      <c r="E338" s="32"/>
      <c r="G338" s="26"/>
    </row>
    <row r="339" spans="1:13" ht="15.95" customHeight="1" x14ac:dyDescent="0.15">
      <c r="A339" s="66" t="s">
        <v>0</v>
      </c>
      <c r="B339" s="67"/>
      <c r="C339" s="11">
        <v>52</v>
      </c>
      <c r="D339" s="12" t="s">
        <v>15</v>
      </c>
      <c r="E339" s="31"/>
    </row>
    <row r="340" spans="1:13" ht="15.95" customHeight="1" thickBot="1" x14ac:dyDescent="0.2">
      <c r="A340" s="90" t="s">
        <v>1</v>
      </c>
      <c r="B340" s="91"/>
      <c r="C340" s="5">
        <v>100</v>
      </c>
      <c r="D340" s="6" t="s">
        <v>16</v>
      </c>
      <c r="E340" t="s">
        <v>22</v>
      </c>
      <c r="I340" s="1" t="s">
        <v>18</v>
      </c>
    </row>
    <row r="341" spans="1:13" ht="15.95" customHeight="1" x14ac:dyDescent="0.15">
      <c r="A341" s="92" t="s">
        <v>12</v>
      </c>
      <c r="B341" s="94" t="s">
        <v>10</v>
      </c>
      <c r="C341" s="95"/>
      <c r="D341" s="95"/>
      <c r="E341" s="96"/>
      <c r="F341" s="75" t="s">
        <v>31</v>
      </c>
      <c r="G341" s="98" t="s">
        <v>11</v>
      </c>
      <c r="H341" s="99"/>
      <c r="I341" s="77" t="s">
        <v>34</v>
      </c>
    </row>
    <row r="342" spans="1:13" ht="24.75" thickBot="1" x14ac:dyDescent="0.2">
      <c r="A342" s="93"/>
      <c r="B342" s="29" t="s">
        <v>20</v>
      </c>
      <c r="C342" s="88" t="s">
        <v>21</v>
      </c>
      <c r="D342" s="89"/>
      <c r="E342" s="36" t="s">
        <v>30</v>
      </c>
      <c r="F342" s="97"/>
      <c r="G342" s="29" t="s">
        <v>32</v>
      </c>
      <c r="H342" s="30" t="s">
        <v>33</v>
      </c>
      <c r="I342" s="87"/>
    </row>
    <row r="343" spans="1:13" ht="15.95" customHeight="1" x14ac:dyDescent="0.15">
      <c r="A343" s="2" t="str">
        <f>A13</f>
        <v>10月</v>
      </c>
      <c r="B343" s="18">
        <f>ROUNDDOWN(C339*$C$4,2)</f>
        <v>0</v>
      </c>
      <c r="C343" s="59">
        <f>ROUNDDOWN(C339*$C$4*0.15,2)</f>
        <v>0</v>
      </c>
      <c r="D343" s="85"/>
      <c r="E343" s="34">
        <f>ROUNDDOWN(C339*$C$5,2)</f>
        <v>0</v>
      </c>
      <c r="F343" s="52">
        <v>6300</v>
      </c>
      <c r="G343" s="43">
        <f>$C$7</f>
        <v>0</v>
      </c>
      <c r="H343" s="22">
        <f t="shared" ref="H343:H353" si="185">ROUNDDOWN(F343*G343,2)</f>
        <v>0</v>
      </c>
      <c r="I343" s="15">
        <f>ROUNDDOWN(B343-C343-E343+H343,0)</f>
        <v>0</v>
      </c>
      <c r="M343" s="48"/>
    </row>
    <row r="344" spans="1:13" ht="15.95" customHeight="1" x14ac:dyDescent="0.15">
      <c r="A344" s="2" t="str">
        <f t="shared" ref="A344:A354" si="186">A14</f>
        <v>11月</v>
      </c>
      <c r="B344" s="18">
        <f t="shared" ref="B344:C344" si="187">B343</f>
        <v>0</v>
      </c>
      <c r="C344" s="59">
        <f t="shared" si="187"/>
        <v>0</v>
      </c>
      <c r="D344" s="85"/>
      <c r="E344" s="34">
        <f t="shared" ref="E344:E354" si="188">E343</f>
        <v>0</v>
      </c>
      <c r="F344" s="49">
        <v>6100</v>
      </c>
      <c r="G344" s="43">
        <f t="shared" ref="G344:G351" si="189">$C$7</f>
        <v>0</v>
      </c>
      <c r="H344" s="22">
        <f t="shared" si="185"/>
        <v>0</v>
      </c>
      <c r="I344" s="15">
        <f t="shared" ref="I344:I353" si="190">ROUNDDOWN(B344-C344-E344+H344,0)</f>
        <v>0</v>
      </c>
      <c r="M344" s="48"/>
    </row>
    <row r="345" spans="1:13" ht="15.95" customHeight="1" x14ac:dyDescent="0.15">
      <c r="A345" s="2" t="str">
        <f t="shared" si="186"/>
        <v>12月</v>
      </c>
      <c r="B345" s="18">
        <f t="shared" ref="B345:C345" si="191">B344</f>
        <v>0</v>
      </c>
      <c r="C345" s="59">
        <f t="shared" si="191"/>
        <v>0</v>
      </c>
      <c r="D345" s="85"/>
      <c r="E345" s="34">
        <f t="shared" si="188"/>
        <v>0</v>
      </c>
      <c r="F345" s="49">
        <v>9300</v>
      </c>
      <c r="G345" s="43">
        <f t="shared" si="189"/>
        <v>0</v>
      </c>
      <c r="H345" s="22">
        <f t="shared" si="185"/>
        <v>0</v>
      </c>
      <c r="I345" s="15">
        <f t="shared" si="190"/>
        <v>0</v>
      </c>
      <c r="M345" s="48"/>
    </row>
    <row r="346" spans="1:13" ht="15.95" customHeight="1" x14ac:dyDescent="0.15">
      <c r="A346" s="2" t="str">
        <f t="shared" si="186"/>
        <v>1月</v>
      </c>
      <c r="B346" s="18">
        <f t="shared" ref="B346:C346" si="192">B345</f>
        <v>0</v>
      </c>
      <c r="C346" s="59">
        <f t="shared" si="192"/>
        <v>0</v>
      </c>
      <c r="D346" s="85"/>
      <c r="E346" s="34">
        <f t="shared" si="188"/>
        <v>0</v>
      </c>
      <c r="F346" s="49">
        <v>12500</v>
      </c>
      <c r="G346" s="43">
        <f t="shared" si="189"/>
        <v>0</v>
      </c>
      <c r="H346" s="22">
        <f t="shared" si="185"/>
        <v>0</v>
      </c>
      <c r="I346" s="15">
        <f t="shared" si="190"/>
        <v>0</v>
      </c>
      <c r="M346" s="48"/>
    </row>
    <row r="347" spans="1:13" ht="15.95" customHeight="1" x14ac:dyDescent="0.15">
      <c r="A347" s="2" t="str">
        <f t="shared" si="186"/>
        <v>2月</v>
      </c>
      <c r="B347" s="18">
        <f t="shared" ref="B347:C347" si="193">B346</f>
        <v>0</v>
      </c>
      <c r="C347" s="59">
        <f t="shared" si="193"/>
        <v>0</v>
      </c>
      <c r="D347" s="85"/>
      <c r="E347" s="34">
        <f t="shared" si="188"/>
        <v>0</v>
      </c>
      <c r="F347" s="49">
        <v>13300</v>
      </c>
      <c r="G347" s="43">
        <f t="shared" si="189"/>
        <v>0</v>
      </c>
      <c r="H347" s="22">
        <f t="shared" si="185"/>
        <v>0</v>
      </c>
      <c r="I347" s="15">
        <f t="shared" si="190"/>
        <v>0</v>
      </c>
      <c r="M347" s="48"/>
    </row>
    <row r="348" spans="1:13" ht="15.95" customHeight="1" x14ac:dyDescent="0.15">
      <c r="A348" s="2" t="str">
        <f t="shared" si="186"/>
        <v>3月</v>
      </c>
      <c r="B348" s="18">
        <f t="shared" ref="B348:C348" si="194">B347</f>
        <v>0</v>
      </c>
      <c r="C348" s="59">
        <f t="shared" si="194"/>
        <v>0</v>
      </c>
      <c r="D348" s="85"/>
      <c r="E348" s="34">
        <f t="shared" si="188"/>
        <v>0</v>
      </c>
      <c r="F348" s="49">
        <v>12300</v>
      </c>
      <c r="G348" s="43">
        <f t="shared" si="189"/>
        <v>0</v>
      </c>
      <c r="H348" s="22">
        <f t="shared" si="185"/>
        <v>0</v>
      </c>
      <c r="I348" s="15">
        <f t="shared" si="190"/>
        <v>0</v>
      </c>
      <c r="M348" s="48"/>
    </row>
    <row r="349" spans="1:13" ht="15.95" customHeight="1" x14ac:dyDescent="0.15">
      <c r="A349" s="2" t="str">
        <f t="shared" si="186"/>
        <v>4月</v>
      </c>
      <c r="B349" s="18">
        <f t="shared" ref="B349:C349" si="195">B348</f>
        <v>0</v>
      </c>
      <c r="C349" s="59">
        <f t="shared" si="195"/>
        <v>0</v>
      </c>
      <c r="D349" s="85"/>
      <c r="E349" s="34">
        <f t="shared" si="188"/>
        <v>0</v>
      </c>
      <c r="F349" s="49">
        <v>11800</v>
      </c>
      <c r="G349" s="43">
        <f t="shared" si="189"/>
        <v>0</v>
      </c>
      <c r="H349" s="22">
        <f t="shared" si="185"/>
        <v>0</v>
      </c>
      <c r="I349" s="15">
        <f t="shared" si="190"/>
        <v>0</v>
      </c>
      <c r="M349" s="48"/>
    </row>
    <row r="350" spans="1:13" ht="15.95" customHeight="1" x14ac:dyDescent="0.15">
      <c r="A350" s="2" t="str">
        <f t="shared" si="186"/>
        <v>5月</v>
      </c>
      <c r="B350" s="18">
        <f t="shared" ref="B350:C350" si="196">B349</f>
        <v>0</v>
      </c>
      <c r="C350" s="59">
        <f t="shared" si="196"/>
        <v>0</v>
      </c>
      <c r="D350" s="85"/>
      <c r="E350" s="34">
        <f t="shared" si="188"/>
        <v>0</v>
      </c>
      <c r="F350" s="49">
        <v>7900</v>
      </c>
      <c r="G350" s="43">
        <f t="shared" si="189"/>
        <v>0</v>
      </c>
      <c r="H350" s="22">
        <f t="shared" si="185"/>
        <v>0</v>
      </c>
      <c r="I350" s="15">
        <f t="shared" si="190"/>
        <v>0</v>
      </c>
      <c r="M350" s="48"/>
    </row>
    <row r="351" spans="1:13" ht="15.95" customHeight="1" x14ac:dyDescent="0.15">
      <c r="A351" s="2" t="str">
        <f t="shared" si="186"/>
        <v>6月</v>
      </c>
      <c r="B351" s="18">
        <f t="shared" ref="B351:C351" si="197">B350</f>
        <v>0</v>
      </c>
      <c r="C351" s="59">
        <f t="shared" si="197"/>
        <v>0</v>
      </c>
      <c r="D351" s="85"/>
      <c r="E351" s="34">
        <f t="shared" si="188"/>
        <v>0</v>
      </c>
      <c r="F351" s="49">
        <v>5900</v>
      </c>
      <c r="G351" s="43">
        <f t="shared" si="189"/>
        <v>0</v>
      </c>
      <c r="H351" s="22">
        <f t="shared" si="185"/>
        <v>0</v>
      </c>
      <c r="I351" s="15">
        <f t="shared" si="190"/>
        <v>0</v>
      </c>
      <c r="M351" s="48"/>
    </row>
    <row r="352" spans="1:13" ht="15.95" customHeight="1" x14ac:dyDescent="0.15">
      <c r="A352" s="2" t="str">
        <f t="shared" si="186"/>
        <v>7月</v>
      </c>
      <c r="B352" s="18">
        <f t="shared" ref="B352:C352" si="198">B351</f>
        <v>0</v>
      </c>
      <c r="C352" s="59">
        <f t="shared" si="198"/>
        <v>0</v>
      </c>
      <c r="D352" s="85"/>
      <c r="E352" s="34">
        <f t="shared" si="188"/>
        <v>0</v>
      </c>
      <c r="F352" s="49">
        <v>6500</v>
      </c>
      <c r="G352" s="50">
        <f>$C$6</f>
        <v>0</v>
      </c>
      <c r="H352" s="22">
        <f t="shared" si="185"/>
        <v>0</v>
      </c>
      <c r="I352" s="15">
        <f t="shared" si="190"/>
        <v>0</v>
      </c>
      <c r="M352" s="48"/>
    </row>
    <row r="353" spans="1:13" ht="15.95" customHeight="1" x14ac:dyDescent="0.15">
      <c r="A353" s="2" t="str">
        <f t="shared" si="186"/>
        <v>8月</v>
      </c>
      <c r="B353" s="18">
        <f t="shared" ref="B353:C353" si="199">B352</f>
        <v>0</v>
      </c>
      <c r="C353" s="59">
        <f t="shared" si="199"/>
        <v>0</v>
      </c>
      <c r="D353" s="85"/>
      <c r="E353" s="34">
        <f t="shared" si="188"/>
        <v>0</v>
      </c>
      <c r="F353" s="49">
        <v>9200</v>
      </c>
      <c r="G353" s="50">
        <f>$C$6</f>
        <v>0</v>
      </c>
      <c r="H353" s="22">
        <f t="shared" si="185"/>
        <v>0</v>
      </c>
      <c r="I353" s="15">
        <f t="shared" si="190"/>
        <v>0</v>
      </c>
      <c r="M353" s="48"/>
    </row>
    <row r="354" spans="1:13" ht="15.95" customHeight="1" x14ac:dyDescent="0.15">
      <c r="A354" s="2" t="str">
        <f t="shared" si="186"/>
        <v>9月</v>
      </c>
      <c r="B354" s="18">
        <f t="shared" ref="B354:C354" si="200">B353</f>
        <v>0</v>
      </c>
      <c r="C354" s="59">
        <f t="shared" si="200"/>
        <v>0</v>
      </c>
      <c r="D354" s="85"/>
      <c r="E354" s="34">
        <f t="shared" si="188"/>
        <v>0</v>
      </c>
      <c r="F354" s="49">
        <v>9500</v>
      </c>
      <c r="G354" s="50">
        <f>$C$6</f>
        <v>0</v>
      </c>
      <c r="H354" s="47">
        <f>ROUNDDOWN(F354*G354,2)</f>
        <v>0</v>
      </c>
      <c r="I354" s="15">
        <f>ROUNDDOWN(B354-C354-E354+H354,0)</f>
        <v>0</v>
      </c>
      <c r="M354" s="48"/>
    </row>
    <row r="355" spans="1:13" ht="15.95" customHeight="1" thickBot="1" x14ac:dyDescent="0.2">
      <c r="A355" s="10"/>
      <c r="B355" s="19"/>
      <c r="C355" s="61"/>
      <c r="D355" s="86"/>
      <c r="E355" s="35"/>
      <c r="F355" s="53"/>
      <c r="G355" s="44"/>
      <c r="H355" s="23"/>
      <c r="I355" s="15"/>
    </row>
    <row r="356" spans="1:13" ht="15.95" customHeight="1" thickTop="1" thickBot="1" x14ac:dyDescent="0.2">
      <c r="A356" s="7" t="s">
        <v>13</v>
      </c>
      <c r="B356" s="16">
        <f>SUM(B343:B355)</f>
        <v>0</v>
      </c>
      <c r="C356" s="63">
        <f>SUM(C343:D355)</f>
        <v>0</v>
      </c>
      <c r="D356" s="64"/>
      <c r="E356" s="16">
        <f>SUM(E343:E355)</f>
        <v>0</v>
      </c>
      <c r="F356" s="54">
        <f>SUM(F343:F355)</f>
        <v>110600</v>
      </c>
      <c r="G356" s="8"/>
      <c r="H356" s="20">
        <f>SUM(H343:H355)</f>
        <v>0</v>
      </c>
      <c r="I356" s="4">
        <f>SUM(I343:I355)</f>
        <v>0</v>
      </c>
      <c r="J356" t="s">
        <v>67</v>
      </c>
    </row>
    <row r="357" spans="1:13" ht="15.95" customHeight="1" thickBot="1" x14ac:dyDescent="0.2">
      <c r="A357" s="100" t="s">
        <v>90</v>
      </c>
      <c r="B357" s="101"/>
      <c r="C357" s="101"/>
      <c r="D357" s="101"/>
      <c r="E357" s="32"/>
    </row>
    <row r="358" spans="1:13" ht="15.95" customHeight="1" x14ac:dyDescent="0.15">
      <c r="A358" s="66" t="s">
        <v>0</v>
      </c>
      <c r="B358" s="102"/>
      <c r="C358" s="11">
        <v>99</v>
      </c>
      <c r="D358" s="12" t="s">
        <v>15</v>
      </c>
      <c r="E358" s="31"/>
    </row>
    <row r="359" spans="1:13" ht="15.95" customHeight="1" thickBot="1" x14ac:dyDescent="0.2">
      <c r="A359" s="90" t="s">
        <v>1</v>
      </c>
      <c r="B359" s="91"/>
      <c r="C359" s="5">
        <v>100</v>
      </c>
      <c r="D359" s="6" t="s">
        <v>16</v>
      </c>
      <c r="E359" t="s">
        <v>22</v>
      </c>
      <c r="I359" s="1" t="s">
        <v>18</v>
      </c>
    </row>
    <row r="360" spans="1:13" ht="15.95" customHeight="1" x14ac:dyDescent="0.15">
      <c r="A360" s="92" t="s">
        <v>12</v>
      </c>
      <c r="B360" s="94" t="s">
        <v>10</v>
      </c>
      <c r="C360" s="95"/>
      <c r="D360" s="95"/>
      <c r="E360" s="96"/>
      <c r="F360" s="75" t="s">
        <v>31</v>
      </c>
      <c r="G360" s="98" t="s">
        <v>11</v>
      </c>
      <c r="H360" s="99"/>
      <c r="I360" s="77" t="s">
        <v>34</v>
      </c>
    </row>
    <row r="361" spans="1:13" ht="24.75" customHeight="1" thickBot="1" x14ac:dyDescent="0.2">
      <c r="A361" s="93"/>
      <c r="B361" s="29" t="s">
        <v>20</v>
      </c>
      <c r="C361" s="88" t="s">
        <v>21</v>
      </c>
      <c r="D361" s="89"/>
      <c r="E361" s="36" t="s">
        <v>30</v>
      </c>
      <c r="F361" s="97"/>
      <c r="G361" s="29" t="s">
        <v>32</v>
      </c>
      <c r="H361" s="30" t="s">
        <v>33</v>
      </c>
      <c r="I361" s="87"/>
    </row>
    <row r="362" spans="1:13" ht="15.95" customHeight="1" x14ac:dyDescent="0.15">
      <c r="A362" s="2" t="str">
        <f>A13</f>
        <v>10月</v>
      </c>
      <c r="B362" s="18">
        <f>ROUNDDOWN(C358*$C$4,2)</f>
        <v>0</v>
      </c>
      <c r="C362" s="59">
        <f>ROUNDDOWN(C358*$C$4*0.15,2)</f>
        <v>0</v>
      </c>
      <c r="D362" s="60"/>
      <c r="E362" s="34">
        <f>ROUNDDOWN(C358*$C$5,2)</f>
        <v>0</v>
      </c>
      <c r="F362" s="52">
        <v>16100</v>
      </c>
      <c r="G362" s="43">
        <f>$C$7</f>
        <v>0</v>
      </c>
      <c r="H362" s="22">
        <f t="shared" ref="H362:H372" si="201">ROUNDDOWN(F362*G362,2)</f>
        <v>0</v>
      </c>
      <c r="I362" s="15">
        <f>ROUNDDOWN(B362-C362-E362+H362,0)</f>
        <v>0</v>
      </c>
      <c r="M362" s="48"/>
    </row>
    <row r="363" spans="1:13" ht="15.95" customHeight="1" x14ac:dyDescent="0.15">
      <c r="A363" s="2" t="str">
        <f t="shared" ref="A363:A373" si="202">A14</f>
        <v>11月</v>
      </c>
      <c r="B363" s="18">
        <f t="shared" ref="B363:C363" si="203">B362</f>
        <v>0</v>
      </c>
      <c r="C363" s="59">
        <f t="shared" si="203"/>
        <v>0</v>
      </c>
      <c r="D363" s="60"/>
      <c r="E363" s="34">
        <f t="shared" ref="E363:E373" si="204">E362</f>
        <v>0</v>
      </c>
      <c r="F363" s="49">
        <v>19200</v>
      </c>
      <c r="G363" s="43">
        <f t="shared" ref="G363:G370" si="205">$C$7</f>
        <v>0</v>
      </c>
      <c r="H363" s="22">
        <f t="shared" si="201"/>
        <v>0</v>
      </c>
      <c r="I363" s="15">
        <f t="shared" ref="I363:I372" si="206">ROUNDDOWN(B363-C363-E363+H363,0)</f>
        <v>0</v>
      </c>
      <c r="M363" s="48"/>
    </row>
    <row r="364" spans="1:13" ht="15.95" customHeight="1" x14ac:dyDescent="0.15">
      <c r="A364" s="2" t="str">
        <f t="shared" si="202"/>
        <v>12月</v>
      </c>
      <c r="B364" s="18">
        <f t="shared" ref="B364:C364" si="207">B363</f>
        <v>0</v>
      </c>
      <c r="C364" s="59">
        <f t="shared" si="207"/>
        <v>0</v>
      </c>
      <c r="D364" s="60"/>
      <c r="E364" s="34">
        <f t="shared" si="204"/>
        <v>0</v>
      </c>
      <c r="F364" s="49">
        <v>28300</v>
      </c>
      <c r="G364" s="43">
        <f t="shared" si="205"/>
        <v>0</v>
      </c>
      <c r="H364" s="22">
        <f t="shared" si="201"/>
        <v>0</v>
      </c>
      <c r="I364" s="15">
        <f t="shared" si="206"/>
        <v>0</v>
      </c>
      <c r="M364" s="48"/>
    </row>
    <row r="365" spans="1:13" ht="15.95" customHeight="1" x14ac:dyDescent="0.15">
      <c r="A365" s="2" t="str">
        <f t="shared" si="202"/>
        <v>1月</v>
      </c>
      <c r="B365" s="18">
        <f t="shared" ref="B365:C365" si="208">B364</f>
        <v>0</v>
      </c>
      <c r="C365" s="59">
        <f t="shared" si="208"/>
        <v>0</v>
      </c>
      <c r="D365" s="60"/>
      <c r="E365" s="34">
        <f t="shared" si="204"/>
        <v>0</v>
      </c>
      <c r="F365" s="49">
        <v>31500</v>
      </c>
      <c r="G365" s="43">
        <f t="shared" si="205"/>
        <v>0</v>
      </c>
      <c r="H365" s="22">
        <f t="shared" si="201"/>
        <v>0</v>
      </c>
      <c r="I365" s="15">
        <f t="shared" si="206"/>
        <v>0</v>
      </c>
      <c r="M365" s="48"/>
    </row>
    <row r="366" spans="1:13" ht="15.95" customHeight="1" x14ac:dyDescent="0.15">
      <c r="A366" s="2" t="str">
        <f t="shared" si="202"/>
        <v>2月</v>
      </c>
      <c r="B366" s="18">
        <f t="shared" ref="B366:C366" si="209">B365</f>
        <v>0</v>
      </c>
      <c r="C366" s="59">
        <f t="shared" si="209"/>
        <v>0</v>
      </c>
      <c r="D366" s="60"/>
      <c r="E366" s="34">
        <f t="shared" si="204"/>
        <v>0</v>
      </c>
      <c r="F366" s="49">
        <v>28600</v>
      </c>
      <c r="G366" s="43">
        <f t="shared" si="205"/>
        <v>0</v>
      </c>
      <c r="H366" s="22">
        <f t="shared" si="201"/>
        <v>0</v>
      </c>
      <c r="I366" s="15">
        <f t="shared" si="206"/>
        <v>0</v>
      </c>
      <c r="M366" s="48"/>
    </row>
    <row r="367" spans="1:13" ht="15.95" customHeight="1" x14ac:dyDescent="0.15">
      <c r="A367" s="2" t="str">
        <f t="shared" si="202"/>
        <v>3月</v>
      </c>
      <c r="B367" s="18">
        <f t="shared" ref="B367:C367" si="210">B366</f>
        <v>0</v>
      </c>
      <c r="C367" s="59">
        <f t="shared" si="210"/>
        <v>0</v>
      </c>
      <c r="D367" s="60"/>
      <c r="E367" s="34">
        <f t="shared" si="204"/>
        <v>0</v>
      </c>
      <c r="F367" s="49">
        <v>26500</v>
      </c>
      <c r="G367" s="43">
        <f t="shared" si="205"/>
        <v>0</v>
      </c>
      <c r="H367" s="22">
        <f t="shared" si="201"/>
        <v>0</v>
      </c>
      <c r="I367" s="15">
        <f t="shared" si="206"/>
        <v>0</v>
      </c>
      <c r="M367" s="48"/>
    </row>
    <row r="368" spans="1:13" ht="15.95" customHeight="1" x14ac:dyDescent="0.15">
      <c r="A368" s="2" t="str">
        <f t="shared" si="202"/>
        <v>4月</v>
      </c>
      <c r="B368" s="18">
        <f t="shared" ref="B368:C368" si="211">B367</f>
        <v>0</v>
      </c>
      <c r="C368" s="59">
        <f t="shared" si="211"/>
        <v>0</v>
      </c>
      <c r="D368" s="60"/>
      <c r="E368" s="34">
        <f t="shared" si="204"/>
        <v>0</v>
      </c>
      <c r="F368" s="49">
        <v>21100</v>
      </c>
      <c r="G368" s="43">
        <f t="shared" si="205"/>
        <v>0</v>
      </c>
      <c r="H368" s="22">
        <f t="shared" si="201"/>
        <v>0</v>
      </c>
      <c r="I368" s="15">
        <f t="shared" si="206"/>
        <v>0</v>
      </c>
      <c r="M368" s="48"/>
    </row>
    <row r="369" spans="1:13" ht="15.95" customHeight="1" x14ac:dyDescent="0.15">
      <c r="A369" s="2" t="str">
        <f t="shared" si="202"/>
        <v>5月</v>
      </c>
      <c r="B369" s="18">
        <f t="shared" ref="B369:C369" si="212">B368</f>
        <v>0</v>
      </c>
      <c r="C369" s="59">
        <f t="shared" si="212"/>
        <v>0</v>
      </c>
      <c r="D369" s="60"/>
      <c r="E369" s="34">
        <f t="shared" si="204"/>
        <v>0</v>
      </c>
      <c r="F369" s="49">
        <v>19900</v>
      </c>
      <c r="G369" s="43">
        <f t="shared" si="205"/>
        <v>0</v>
      </c>
      <c r="H369" s="22">
        <f t="shared" si="201"/>
        <v>0</v>
      </c>
      <c r="I369" s="15">
        <f t="shared" si="206"/>
        <v>0</v>
      </c>
      <c r="M369" s="48"/>
    </row>
    <row r="370" spans="1:13" ht="15.95" customHeight="1" x14ac:dyDescent="0.15">
      <c r="A370" s="2" t="str">
        <f t="shared" si="202"/>
        <v>6月</v>
      </c>
      <c r="B370" s="18">
        <f t="shared" ref="B370:C370" si="213">B369</f>
        <v>0</v>
      </c>
      <c r="C370" s="59">
        <f t="shared" si="213"/>
        <v>0</v>
      </c>
      <c r="D370" s="60"/>
      <c r="E370" s="34">
        <f t="shared" si="204"/>
        <v>0</v>
      </c>
      <c r="F370" s="49">
        <v>23800</v>
      </c>
      <c r="G370" s="43">
        <f t="shared" si="205"/>
        <v>0</v>
      </c>
      <c r="H370" s="22">
        <f t="shared" si="201"/>
        <v>0</v>
      </c>
      <c r="I370" s="15">
        <f t="shared" si="206"/>
        <v>0</v>
      </c>
      <c r="M370" s="48"/>
    </row>
    <row r="371" spans="1:13" ht="15.95" customHeight="1" x14ac:dyDescent="0.15">
      <c r="A371" s="2" t="str">
        <f t="shared" si="202"/>
        <v>7月</v>
      </c>
      <c r="B371" s="18">
        <f t="shared" ref="B371:C371" si="214">B370</f>
        <v>0</v>
      </c>
      <c r="C371" s="59">
        <f t="shared" si="214"/>
        <v>0</v>
      </c>
      <c r="D371" s="60"/>
      <c r="E371" s="34">
        <f t="shared" si="204"/>
        <v>0</v>
      </c>
      <c r="F371" s="49">
        <v>30100</v>
      </c>
      <c r="G371" s="50">
        <f>$C$6</f>
        <v>0</v>
      </c>
      <c r="H371" s="22">
        <f t="shared" si="201"/>
        <v>0</v>
      </c>
      <c r="I371" s="15">
        <f t="shared" si="206"/>
        <v>0</v>
      </c>
      <c r="M371" s="48"/>
    </row>
    <row r="372" spans="1:13" ht="15.95" customHeight="1" x14ac:dyDescent="0.15">
      <c r="A372" s="2" t="str">
        <f t="shared" si="202"/>
        <v>8月</v>
      </c>
      <c r="B372" s="18">
        <f t="shared" ref="B372:C372" si="215">B371</f>
        <v>0</v>
      </c>
      <c r="C372" s="59">
        <f t="shared" si="215"/>
        <v>0</v>
      </c>
      <c r="D372" s="60"/>
      <c r="E372" s="34">
        <f t="shared" si="204"/>
        <v>0</v>
      </c>
      <c r="F372" s="49">
        <v>33600</v>
      </c>
      <c r="G372" s="50">
        <f>$C$6</f>
        <v>0</v>
      </c>
      <c r="H372" s="22">
        <f t="shared" si="201"/>
        <v>0</v>
      </c>
      <c r="I372" s="15">
        <f t="shared" si="206"/>
        <v>0</v>
      </c>
      <c r="M372" s="48"/>
    </row>
    <row r="373" spans="1:13" ht="15.95" customHeight="1" x14ac:dyDescent="0.15">
      <c r="A373" s="2" t="str">
        <f t="shared" si="202"/>
        <v>9月</v>
      </c>
      <c r="B373" s="18">
        <f t="shared" ref="B373:C373" si="216">B372</f>
        <v>0</v>
      </c>
      <c r="C373" s="59">
        <f t="shared" si="216"/>
        <v>0</v>
      </c>
      <c r="D373" s="60"/>
      <c r="E373" s="34">
        <f t="shared" si="204"/>
        <v>0</v>
      </c>
      <c r="F373" s="49">
        <v>25600</v>
      </c>
      <c r="G373" s="50">
        <f>$C$6</f>
        <v>0</v>
      </c>
      <c r="H373" s="47">
        <f>ROUNDDOWN(F373*G373,2)</f>
        <v>0</v>
      </c>
      <c r="I373" s="15">
        <f>ROUNDDOWN(B373-C373-E373+H373,0)</f>
        <v>0</v>
      </c>
      <c r="M373" s="48"/>
    </row>
    <row r="374" spans="1:13" ht="15.95" customHeight="1" thickBot="1" x14ac:dyDescent="0.2">
      <c r="A374" s="10"/>
      <c r="B374" s="19"/>
      <c r="C374" s="61"/>
      <c r="D374" s="86"/>
      <c r="E374" s="35"/>
      <c r="F374" s="53"/>
      <c r="G374" s="44"/>
      <c r="H374" s="23"/>
      <c r="I374" s="15"/>
    </row>
    <row r="375" spans="1:13" ht="15.95" customHeight="1" thickTop="1" thickBot="1" x14ac:dyDescent="0.2">
      <c r="A375" s="7" t="s">
        <v>13</v>
      </c>
      <c r="B375" s="16">
        <f>SUM(B362:B374)</f>
        <v>0</v>
      </c>
      <c r="C375" s="83">
        <f>SUM(C362:D374)</f>
        <v>0</v>
      </c>
      <c r="D375" s="84"/>
      <c r="E375" s="37">
        <f>SUM(E362:E374)</f>
        <v>0</v>
      </c>
      <c r="F375" s="54">
        <f>SUM(F362:F374)</f>
        <v>304300</v>
      </c>
      <c r="G375" s="8"/>
      <c r="H375" s="20">
        <f>SUM(H362:H374)</f>
        <v>0</v>
      </c>
      <c r="I375" s="4">
        <f>SUM(I362:I374)</f>
        <v>0</v>
      </c>
      <c r="J375" t="s">
        <v>68</v>
      </c>
    </row>
    <row r="376" spans="1:13" ht="15.95" customHeight="1" thickBot="1" x14ac:dyDescent="0.2">
      <c r="A376" s="100" t="s">
        <v>91</v>
      </c>
      <c r="B376" s="101"/>
      <c r="C376" s="101"/>
      <c r="D376" s="101"/>
      <c r="E376" s="32"/>
    </row>
    <row r="377" spans="1:13" ht="15.95" customHeight="1" x14ac:dyDescent="0.15">
      <c r="A377" s="66" t="s">
        <v>0</v>
      </c>
      <c r="B377" s="102"/>
      <c r="C377" s="11">
        <v>71</v>
      </c>
      <c r="D377" s="12" t="s">
        <v>15</v>
      </c>
      <c r="E377" s="31"/>
    </row>
    <row r="378" spans="1:13" ht="15.95" customHeight="1" thickBot="1" x14ac:dyDescent="0.2">
      <c r="A378" s="90" t="s">
        <v>1</v>
      </c>
      <c r="B378" s="91"/>
      <c r="C378" s="5">
        <v>100</v>
      </c>
      <c r="D378" s="6" t="s">
        <v>16</v>
      </c>
      <c r="E378" t="s">
        <v>22</v>
      </c>
      <c r="I378" s="1" t="s">
        <v>18</v>
      </c>
    </row>
    <row r="379" spans="1:13" ht="15.95" customHeight="1" x14ac:dyDescent="0.15">
      <c r="A379" s="92" t="s">
        <v>12</v>
      </c>
      <c r="B379" s="94" t="s">
        <v>10</v>
      </c>
      <c r="C379" s="95"/>
      <c r="D379" s="95"/>
      <c r="E379" s="96"/>
      <c r="F379" s="75" t="s">
        <v>31</v>
      </c>
      <c r="G379" s="98" t="s">
        <v>11</v>
      </c>
      <c r="H379" s="99"/>
      <c r="I379" s="77" t="s">
        <v>34</v>
      </c>
    </row>
    <row r="380" spans="1:13" ht="27.75" customHeight="1" thickBot="1" x14ac:dyDescent="0.2">
      <c r="A380" s="93"/>
      <c r="B380" s="29" t="s">
        <v>20</v>
      </c>
      <c r="C380" s="88" t="s">
        <v>21</v>
      </c>
      <c r="D380" s="89"/>
      <c r="E380" s="36" t="s">
        <v>30</v>
      </c>
      <c r="F380" s="97"/>
      <c r="G380" s="29" t="s">
        <v>32</v>
      </c>
      <c r="H380" s="30" t="s">
        <v>33</v>
      </c>
      <c r="I380" s="87"/>
    </row>
    <row r="381" spans="1:13" ht="15.95" customHeight="1" x14ac:dyDescent="0.15">
      <c r="A381" s="2" t="str">
        <f>A13</f>
        <v>10月</v>
      </c>
      <c r="B381" s="18">
        <f>ROUNDDOWN(C377*$C$4,2)</f>
        <v>0</v>
      </c>
      <c r="C381" s="59">
        <f>ROUNDDOWN(C377*$C$4*0.15,2)</f>
        <v>0</v>
      </c>
      <c r="D381" s="60"/>
      <c r="E381" s="34">
        <f>ROUNDDOWN(C377*$C$5,2)</f>
        <v>0</v>
      </c>
      <c r="F381" s="52">
        <v>13400</v>
      </c>
      <c r="G381" s="43">
        <f>$C$7</f>
        <v>0</v>
      </c>
      <c r="H381" s="22">
        <f t="shared" ref="H381:H391" si="217">ROUNDDOWN(F381*G381,2)</f>
        <v>0</v>
      </c>
      <c r="I381" s="15">
        <f>ROUNDDOWN(B381-C381-E381+H381,0)</f>
        <v>0</v>
      </c>
      <c r="M381" s="48"/>
    </row>
    <row r="382" spans="1:13" ht="15.95" customHeight="1" x14ac:dyDescent="0.15">
      <c r="A382" s="2" t="str">
        <f t="shared" ref="A382:A392" si="218">A14</f>
        <v>11月</v>
      </c>
      <c r="B382" s="18">
        <f t="shared" ref="B382:C382" si="219">B381</f>
        <v>0</v>
      </c>
      <c r="C382" s="59">
        <f t="shared" si="219"/>
        <v>0</v>
      </c>
      <c r="D382" s="85"/>
      <c r="E382" s="34">
        <f t="shared" ref="E382:E392" si="220">E381</f>
        <v>0</v>
      </c>
      <c r="F382" s="49">
        <v>11600</v>
      </c>
      <c r="G382" s="43">
        <f t="shared" ref="G382:G389" si="221">$C$7</f>
        <v>0</v>
      </c>
      <c r="H382" s="22">
        <f t="shared" si="217"/>
        <v>0</v>
      </c>
      <c r="I382" s="15">
        <f t="shared" ref="I382:I389" si="222">ROUNDDOWN(B382-C382-E382+H382,0)</f>
        <v>0</v>
      </c>
      <c r="M382" s="48"/>
    </row>
    <row r="383" spans="1:13" ht="15.95" customHeight="1" x14ac:dyDescent="0.15">
      <c r="A383" s="2" t="str">
        <f t="shared" si="218"/>
        <v>12月</v>
      </c>
      <c r="B383" s="18">
        <f t="shared" ref="B383:C383" si="223">B382</f>
        <v>0</v>
      </c>
      <c r="C383" s="59">
        <f t="shared" si="223"/>
        <v>0</v>
      </c>
      <c r="D383" s="85"/>
      <c r="E383" s="34">
        <f t="shared" si="220"/>
        <v>0</v>
      </c>
      <c r="F383" s="49">
        <v>14800</v>
      </c>
      <c r="G383" s="43">
        <f t="shared" si="221"/>
        <v>0</v>
      </c>
      <c r="H383" s="22">
        <f t="shared" si="217"/>
        <v>0</v>
      </c>
      <c r="I383" s="15">
        <f t="shared" si="222"/>
        <v>0</v>
      </c>
      <c r="M383" s="48"/>
    </row>
    <row r="384" spans="1:13" ht="15.95" customHeight="1" x14ac:dyDescent="0.15">
      <c r="A384" s="2" t="str">
        <f t="shared" si="218"/>
        <v>1月</v>
      </c>
      <c r="B384" s="18">
        <f t="shared" ref="B384:C384" si="224">B383</f>
        <v>0</v>
      </c>
      <c r="C384" s="59">
        <f t="shared" si="224"/>
        <v>0</v>
      </c>
      <c r="D384" s="85"/>
      <c r="E384" s="34">
        <f t="shared" si="220"/>
        <v>0</v>
      </c>
      <c r="F384" s="49">
        <v>22200</v>
      </c>
      <c r="G384" s="43">
        <f t="shared" si="221"/>
        <v>0</v>
      </c>
      <c r="H384" s="22">
        <f t="shared" si="217"/>
        <v>0</v>
      </c>
      <c r="I384" s="15">
        <f t="shared" si="222"/>
        <v>0</v>
      </c>
      <c r="M384" s="48"/>
    </row>
    <row r="385" spans="1:13" ht="15.95" customHeight="1" x14ac:dyDescent="0.15">
      <c r="A385" s="2" t="str">
        <f t="shared" si="218"/>
        <v>2月</v>
      </c>
      <c r="B385" s="18">
        <f t="shared" ref="B385:C385" si="225">B384</f>
        <v>0</v>
      </c>
      <c r="C385" s="59">
        <f t="shared" si="225"/>
        <v>0</v>
      </c>
      <c r="D385" s="85"/>
      <c r="E385" s="34">
        <f t="shared" si="220"/>
        <v>0</v>
      </c>
      <c r="F385" s="49">
        <v>26000</v>
      </c>
      <c r="G385" s="43">
        <f t="shared" si="221"/>
        <v>0</v>
      </c>
      <c r="H385" s="22">
        <f t="shared" si="217"/>
        <v>0</v>
      </c>
      <c r="I385" s="15">
        <f t="shared" si="222"/>
        <v>0</v>
      </c>
      <c r="M385" s="48"/>
    </row>
    <row r="386" spans="1:13" ht="15.95" customHeight="1" x14ac:dyDescent="0.15">
      <c r="A386" s="2" t="str">
        <f t="shared" si="218"/>
        <v>3月</v>
      </c>
      <c r="B386" s="18">
        <f t="shared" ref="B386:C386" si="226">B385</f>
        <v>0</v>
      </c>
      <c r="C386" s="59">
        <f t="shared" si="226"/>
        <v>0</v>
      </c>
      <c r="D386" s="85"/>
      <c r="E386" s="34">
        <f t="shared" si="220"/>
        <v>0</v>
      </c>
      <c r="F386" s="49">
        <v>20900</v>
      </c>
      <c r="G386" s="43">
        <f t="shared" si="221"/>
        <v>0</v>
      </c>
      <c r="H386" s="22">
        <f t="shared" si="217"/>
        <v>0</v>
      </c>
      <c r="I386" s="15">
        <f t="shared" si="222"/>
        <v>0</v>
      </c>
      <c r="M386" s="48"/>
    </row>
    <row r="387" spans="1:13" ht="15.95" customHeight="1" x14ac:dyDescent="0.15">
      <c r="A387" s="2" t="str">
        <f t="shared" si="218"/>
        <v>4月</v>
      </c>
      <c r="B387" s="18">
        <f t="shared" ref="B387:C387" si="227">B386</f>
        <v>0</v>
      </c>
      <c r="C387" s="59">
        <f t="shared" si="227"/>
        <v>0</v>
      </c>
      <c r="D387" s="85"/>
      <c r="E387" s="34">
        <f t="shared" si="220"/>
        <v>0</v>
      </c>
      <c r="F387" s="49">
        <v>17100</v>
      </c>
      <c r="G387" s="43">
        <f t="shared" si="221"/>
        <v>0</v>
      </c>
      <c r="H387" s="22">
        <f t="shared" si="217"/>
        <v>0</v>
      </c>
      <c r="I387" s="15">
        <f t="shared" si="222"/>
        <v>0</v>
      </c>
      <c r="M387" s="48"/>
    </row>
    <row r="388" spans="1:13" ht="15.95" customHeight="1" x14ac:dyDescent="0.15">
      <c r="A388" s="2" t="str">
        <f t="shared" si="218"/>
        <v>5月</v>
      </c>
      <c r="B388" s="18">
        <f t="shared" ref="B388:C388" si="228">B387</f>
        <v>0</v>
      </c>
      <c r="C388" s="59">
        <f t="shared" si="228"/>
        <v>0</v>
      </c>
      <c r="D388" s="85"/>
      <c r="E388" s="34">
        <f t="shared" si="220"/>
        <v>0</v>
      </c>
      <c r="F388" s="49">
        <v>11800</v>
      </c>
      <c r="G388" s="43">
        <f t="shared" si="221"/>
        <v>0</v>
      </c>
      <c r="H388" s="22">
        <f t="shared" si="217"/>
        <v>0</v>
      </c>
      <c r="I388" s="15">
        <f t="shared" si="222"/>
        <v>0</v>
      </c>
      <c r="M388" s="48"/>
    </row>
    <row r="389" spans="1:13" ht="15.95" customHeight="1" x14ac:dyDescent="0.15">
      <c r="A389" s="2" t="str">
        <f t="shared" si="218"/>
        <v>6月</v>
      </c>
      <c r="B389" s="18">
        <f>B388</f>
        <v>0</v>
      </c>
      <c r="C389" s="59">
        <f t="shared" ref="C389" si="229">C388</f>
        <v>0</v>
      </c>
      <c r="D389" s="85"/>
      <c r="E389" s="34">
        <f t="shared" si="220"/>
        <v>0</v>
      </c>
      <c r="F389" s="49">
        <v>10500</v>
      </c>
      <c r="G389" s="43">
        <f t="shared" si="221"/>
        <v>0</v>
      </c>
      <c r="H389" s="22">
        <f t="shared" si="217"/>
        <v>0</v>
      </c>
      <c r="I389" s="15">
        <f t="shared" si="222"/>
        <v>0</v>
      </c>
      <c r="M389" s="48"/>
    </row>
    <row r="390" spans="1:13" ht="15.95" customHeight="1" x14ac:dyDescent="0.15">
      <c r="A390" s="2" t="str">
        <f t="shared" si="218"/>
        <v>7月</v>
      </c>
      <c r="B390" s="18">
        <f t="shared" ref="B390" si="230">B389</f>
        <v>0</v>
      </c>
      <c r="C390" s="59">
        <f>C389</f>
        <v>0</v>
      </c>
      <c r="D390" s="85"/>
      <c r="E390" s="34">
        <f t="shared" si="220"/>
        <v>0</v>
      </c>
      <c r="F390" s="49">
        <v>12400</v>
      </c>
      <c r="G390" s="50">
        <f>$C$6</f>
        <v>0</v>
      </c>
      <c r="H390" s="22">
        <f t="shared" si="217"/>
        <v>0</v>
      </c>
      <c r="I390" s="15">
        <f>ROUNDDOWN(B390-C390-E390+H390,0)</f>
        <v>0</v>
      </c>
      <c r="M390" s="48"/>
    </row>
    <row r="391" spans="1:13" ht="15.95" customHeight="1" x14ac:dyDescent="0.15">
      <c r="A391" s="2" t="str">
        <f t="shared" si="218"/>
        <v>8月</v>
      </c>
      <c r="B391" s="18">
        <f t="shared" ref="B391:C391" si="231">B390</f>
        <v>0</v>
      </c>
      <c r="C391" s="59">
        <f t="shared" si="231"/>
        <v>0</v>
      </c>
      <c r="D391" s="85"/>
      <c r="E391" s="34">
        <f t="shared" si="220"/>
        <v>0</v>
      </c>
      <c r="F391" s="49">
        <v>16800</v>
      </c>
      <c r="G391" s="50">
        <f>$C$6</f>
        <v>0</v>
      </c>
      <c r="H391" s="22">
        <f t="shared" si="217"/>
        <v>0</v>
      </c>
      <c r="I391" s="15">
        <f t="shared" ref="I391" si="232">ROUNDDOWN(B391-C391-E391+H391,0)</f>
        <v>0</v>
      </c>
      <c r="M391" s="48"/>
    </row>
    <row r="392" spans="1:13" ht="15.95" customHeight="1" x14ac:dyDescent="0.15">
      <c r="A392" s="2" t="str">
        <f t="shared" si="218"/>
        <v>9月</v>
      </c>
      <c r="B392" s="18">
        <f t="shared" ref="B392:C392" si="233">B391</f>
        <v>0</v>
      </c>
      <c r="C392" s="59">
        <f t="shared" si="233"/>
        <v>0</v>
      </c>
      <c r="D392" s="85"/>
      <c r="E392" s="34">
        <f t="shared" si="220"/>
        <v>0</v>
      </c>
      <c r="F392" s="49">
        <v>17800</v>
      </c>
      <c r="G392" s="50">
        <f>$C$6</f>
        <v>0</v>
      </c>
      <c r="H392" s="47">
        <f>ROUNDDOWN(F392*G392,2)</f>
        <v>0</v>
      </c>
      <c r="I392" s="15">
        <f>ROUNDDOWN(B392-C392-E392+H392,0)</f>
        <v>0</v>
      </c>
      <c r="M392" s="48"/>
    </row>
    <row r="393" spans="1:13" ht="15.95" customHeight="1" thickBot="1" x14ac:dyDescent="0.2">
      <c r="A393" s="10"/>
      <c r="B393" s="19"/>
      <c r="C393" s="61"/>
      <c r="D393" s="86"/>
      <c r="E393" s="35"/>
      <c r="F393" s="53"/>
      <c r="G393" s="44"/>
      <c r="H393" s="23"/>
      <c r="I393" s="15"/>
    </row>
    <row r="394" spans="1:13" ht="15.95" customHeight="1" thickTop="1" thickBot="1" x14ac:dyDescent="0.2">
      <c r="A394" s="7" t="s">
        <v>13</v>
      </c>
      <c r="B394" s="16">
        <f>SUM(B381:B393)</f>
        <v>0</v>
      </c>
      <c r="C394" s="83">
        <f>SUM(C381:D393)</f>
        <v>0</v>
      </c>
      <c r="D394" s="84"/>
      <c r="E394" s="37">
        <f>SUM(E381:E393)</f>
        <v>0</v>
      </c>
      <c r="F394" s="54">
        <f>SUM(F381:F393)</f>
        <v>195300</v>
      </c>
      <c r="G394" s="8"/>
      <c r="H394" s="20">
        <f>SUM(H381:H393)</f>
        <v>0</v>
      </c>
      <c r="I394" s="4">
        <f>SUM(I381:I393)</f>
        <v>0</v>
      </c>
      <c r="J394" t="s">
        <v>69</v>
      </c>
    </row>
    <row r="395" spans="1:13" ht="15.95" customHeight="1" x14ac:dyDescent="0.15"/>
    <row r="406" spans="1:13" ht="15.95" customHeight="1" thickBot="1" x14ac:dyDescent="0.2">
      <c r="A406" s="100" t="s">
        <v>92</v>
      </c>
      <c r="B406" s="100"/>
      <c r="C406" s="100"/>
      <c r="D406" s="100"/>
      <c r="E406" s="32"/>
      <c r="G406" s="26"/>
    </row>
    <row r="407" spans="1:13" ht="15.95" customHeight="1" x14ac:dyDescent="0.15">
      <c r="A407" s="66" t="s">
        <v>0</v>
      </c>
      <c r="B407" s="67"/>
      <c r="C407" s="11">
        <v>126</v>
      </c>
      <c r="D407" s="12" t="s">
        <v>15</v>
      </c>
      <c r="E407" s="31"/>
    </row>
    <row r="408" spans="1:13" ht="15.95" customHeight="1" thickBot="1" x14ac:dyDescent="0.2">
      <c r="A408" s="90" t="s">
        <v>1</v>
      </c>
      <c r="B408" s="91"/>
      <c r="C408" s="5">
        <v>100</v>
      </c>
      <c r="D408" s="6" t="s">
        <v>16</v>
      </c>
      <c r="E408" t="s">
        <v>22</v>
      </c>
      <c r="I408" s="1" t="s">
        <v>18</v>
      </c>
    </row>
    <row r="409" spans="1:13" ht="15.95" customHeight="1" x14ac:dyDescent="0.15">
      <c r="A409" s="92" t="s">
        <v>12</v>
      </c>
      <c r="B409" s="94" t="s">
        <v>10</v>
      </c>
      <c r="C409" s="95"/>
      <c r="D409" s="95"/>
      <c r="E409" s="96"/>
      <c r="F409" s="75" t="s">
        <v>31</v>
      </c>
      <c r="G409" s="98" t="s">
        <v>11</v>
      </c>
      <c r="H409" s="99"/>
      <c r="I409" s="77" t="s">
        <v>34</v>
      </c>
    </row>
    <row r="410" spans="1:13" ht="24.75" thickBot="1" x14ac:dyDescent="0.2">
      <c r="A410" s="93"/>
      <c r="B410" s="29" t="s">
        <v>20</v>
      </c>
      <c r="C410" s="88" t="s">
        <v>21</v>
      </c>
      <c r="D410" s="89"/>
      <c r="E410" s="36" t="s">
        <v>30</v>
      </c>
      <c r="F410" s="97"/>
      <c r="G410" s="29" t="s">
        <v>32</v>
      </c>
      <c r="H410" s="30" t="s">
        <v>33</v>
      </c>
      <c r="I410" s="87"/>
    </row>
    <row r="411" spans="1:13" ht="15.95" customHeight="1" x14ac:dyDescent="0.15">
      <c r="A411" s="2" t="str">
        <f>A13</f>
        <v>10月</v>
      </c>
      <c r="B411" s="18">
        <f>ROUNDDOWN(C407*$C$4,2)</f>
        <v>0</v>
      </c>
      <c r="C411" s="59">
        <f>ROUNDDOWN(C407*$C$4*0.15,2)</f>
        <v>0</v>
      </c>
      <c r="D411" s="85"/>
      <c r="E411" s="34">
        <f>ROUNDDOWN(C407*$C$5,2)</f>
        <v>0</v>
      </c>
      <c r="F411" s="52">
        <v>25600</v>
      </c>
      <c r="G411" s="43">
        <f>$C$7</f>
        <v>0</v>
      </c>
      <c r="H411" s="22">
        <f t="shared" ref="H411:H421" si="234">ROUNDDOWN(F411*G411,2)</f>
        <v>0</v>
      </c>
      <c r="I411" s="15">
        <f>ROUNDDOWN(B411-C411-E411+H411,0)</f>
        <v>0</v>
      </c>
      <c r="M411" s="48"/>
    </row>
    <row r="412" spans="1:13" ht="15.95" customHeight="1" x14ac:dyDescent="0.15">
      <c r="A412" s="2" t="str">
        <f t="shared" ref="A412:A422" si="235">A14</f>
        <v>11月</v>
      </c>
      <c r="B412" s="18">
        <f t="shared" ref="B412:C412" si="236">B411</f>
        <v>0</v>
      </c>
      <c r="C412" s="59">
        <f t="shared" si="236"/>
        <v>0</v>
      </c>
      <c r="D412" s="85"/>
      <c r="E412" s="34">
        <f t="shared" ref="E412:E422" si="237">E411</f>
        <v>0</v>
      </c>
      <c r="F412" s="49">
        <v>20500</v>
      </c>
      <c r="G412" s="43">
        <f t="shared" ref="G412:G419" si="238">$C$7</f>
        <v>0</v>
      </c>
      <c r="H412" s="22">
        <f t="shared" si="234"/>
        <v>0</v>
      </c>
      <c r="I412" s="15">
        <f t="shared" ref="I412:I421" si="239">ROUNDDOWN(B412-C412-E412+H412,0)</f>
        <v>0</v>
      </c>
      <c r="M412" s="48"/>
    </row>
    <row r="413" spans="1:13" ht="15.95" customHeight="1" x14ac:dyDescent="0.15">
      <c r="A413" s="2" t="str">
        <f t="shared" si="235"/>
        <v>12月</v>
      </c>
      <c r="B413" s="18">
        <f t="shared" ref="B413:C413" si="240">B412</f>
        <v>0</v>
      </c>
      <c r="C413" s="59">
        <f t="shared" si="240"/>
        <v>0</v>
      </c>
      <c r="D413" s="85"/>
      <c r="E413" s="34">
        <f t="shared" si="237"/>
        <v>0</v>
      </c>
      <c r="F413" s="49">
        <v>27600</v>
      </c>
      <c r="G413" s="43">
        <f t="shared" si="238"/>
        <v>0</v>
      </c>
      <c r="H413" s="22">
        <f t="shared" si="234"/>
        <v>0</v>
      </c>
      <c r="I413" s="15">
        <f t="shared" si="239"/>
        <v>0</v>
      </c>
      <c r="M413" s="48"/>
    </row>
    <row r="414" spans="1:13" ht="15.95" customHeight="1" x14ac:dyDescent="0.15">
      <c r="A414" s="2" t="str">
        <f t="shared" si="235"/>
        <v>1月</v>
      </c>
      <c r="B414" s="18">
        <f t="shared" ref="B414:C414" si="241">B413</f>
        <v>0</v>
      </c>
      <c r="C414" s="59">
        <f t="shared" si="241"/>
        <v>0</v>
      </c>
      <c r="D414" s="85"/>
      <c r="E414" s="34">
        <f t="shared" si="237"/>
        <v>0</v>
      </c>
      <c r="F414" s="49">
        <v>43400</v>
      </c>
      <c r="G414" s="43">
        <f t="shared" si="238"/>
        <v>0</v>
      </c>
      <c r="H414" s="22">
        <f t="shared" si="234"/>
        <v>0</v>
      </c>
      <c r="I414" s="15">
        <f t="shared" si="239"/>
        <v>0</v>
      </c>
      <c r="M414" s="48"/>
    </row>
    <row r="415" spans="1:13" ht="15.95" customHeight="1" x14ac:dyDescent="0.15">
      <c r="A415" s="2" t="str">
        <f t="shared" si="235"/>
        <v>2月</v>
      </c>
      <c r="B415" s="18">
        <f t="shared" ref="B415:C415" si="242">B414</f>
        <v>0</v>
      </c>
      <c r="C415" s="59">
        <f t="shared" si="242"/>
        <v>0</v>
      </c>
      <c r="D415" s="85"/>
      <c r="E415" s="34">
        <f t="shared" si="237"/>
        <v>0</v>
      </c>
      <c r="F415" s="49">
        <v>47300</v>
      </c>
      <c r="G415" s="43">
        <f t="shared" si="238"/>
        <v>0</v>
      </c>
      <c r="H415" s="22">
        <f t="shared" si="234"/>
        <v>0</v>
      </c>
      <c r="I415" s="15">
        <f t="shared" si="239"/>
        <v>0</v>
      </c>
      <c r="M415" s="48"/>
    </row>
    <row r="416" spans="1:13" ht="15.95" customHeight="1" x14ac:dyDescent="0.15">
      <c r="A416" s="2" t="str">
        <f t="shared" si="235"/>
        <v>3月</v>
      </c>
      <c r="B416" s="18">
        <f t="shared" ref="B416:C416" si="243">B415</f>
        <v>0</v>
      </c>
      <c r="C416" s="59">
        <f t="shared" si="243"/>
        <v>0</v>
      </c>
      <c r="D416" s="85"/>
      <c r="E416" s="34">
        <f t="shared" si="237"/>
        <v>0</v>
      </c>
      <c r="F416" s="49">
        <v>36200</v>
      </c>
      <c r="G416" s="43">
        <f t="shared" si="238"/>
        <v>0</v>
      </c>
      <c r="H416" s="22">
        <f t="shared" si="234"/>
        <v>0</v>
      </c>
      <c r="I416" s="15">
        <f t="shared" si="239"/>
        <v>0</v>
      </c>
      <c r="M416" s="48"/>
    </row>
    <row r="417" spans="1:13" ht="15.95" customHeight="1" x14ac:dyDescent="0.15">
      <c r="A417" s="2" t="str">
        <f t="shared" si="235"/>
        <v>4月</v>
      </c>
      <c r="B417" s="18">
        <f t="shared" ref="B417:C417" si="244">B416</f>
        <v>0</v>
      </c>
      <c r="C417" s="59">
        <f t="shared" si="244"/>
        <v>0</v>
      </c>
      <c r="D417" s="85"/>
      <c r="E417" s="34">
        <f t="shared" si="237"/>
        <v>0</v>
      </c>
      <c r="F417" s="49">
        <v>27000</v>
      </c>
      <c r="G417" s="43">
        <f t="shared" si="238"/>
        <v>0</v>
      </c>
      <c r="H417" s="22">
        <f t="shared" si="234"/>
        <v>0</v>
      </c>
      <c r="I417" s="15">
        <f t="shared" si="239"/>
        <v>0</v>
      </c>
      <c r="M417" s="48"/>
    </row>
    <row r="418" spans="1:13" ht="15.95" customHeight="1" x14ac:dyDescent="0.15">
      <c r="A418" s="2" t="str">
        <f t="shared" si="235"/>
        <v>5月</v>
      </c>
      <c r="B418" s="18">
        <f t="shared" ref="B418:C418" si="245">B417</f>
        <v>0</v>
      </c>
      <c r="C418" s="59">
        <f t="shared" si="245"/>
        <v>0</v>
      </c>
      <c r="D418" s="85"/>
      <c r="E418" s="34">
        <f t="shared" si="237"/>
        <v>0</v>
      </c>
      <c r="F418" s="49">
        <v>19800</v>
      </c>
      <c r="G418" s="43">
        <f t="shared" si="238"/>
        <v>0</v>
      </c>
      <c r="H418" s="22">
        <f t="shared" si="234"/>
        <v>0</v>
      </c>
      <c r="I418" s="15">
        <f t="shared" si="239"/>
        <v>0</v>
      </c>
      <c r="M418" s="48"/>
    </row>
    <row r="419" spans="1:13" ht="15.95" customHeight="1" x14ac:dyDescent="0.15">
      <c r="A419" s="2" t="str">
        <f t="shared" si="235"/>
        <v>6月</v>
      </c>
      <c r="B419" s="18">
        <f t="shared" ref="B419:C419" si="246">B418</f>
        <v>0</v>
      </c>
      <c r="C419" s="59">
        <f t="shared" si="246"/>
        <v>0</v>
      </c>
      <c r="D419" s="85"/>
      <c r="E419" s="34">
        <f t="shared" si="237"/>
        <v>0</v>
      </c>
      <c r="F419" s="49">
        <v>20000</v>
      </c>
      <c r="G419" s="43">
        <f t="shared" si="238"/>
        <v>0</v>
      </c>
      <c r="H419" s="22">
        <f t="shared" si="234"/>
        <v>0</v>
      </c>
      <c r="I419" s="15">
        <f t="shared" si="239"/>
        <v>0</v>
      </c>
      <c r="M419" s="48"/>
    </row>
    <row r="420" spans="1:13" ht="15.95" customHeight="1" x14ac:dyDescent="0.15">
      <c r="A420" s="2" t="str">
        <f t="shared" si="235"/>
        <v>7月</v>
      </c>
      <c r="B420" s="18">
        <f t="shared" ref="B420:C420" si="247">B419</f>
        <v>0</v>
      </c>
      <c r="C420" s="59">
        <f t="shared" si="247"/>
        <v>0</v>
      </c>
      <c r="D420" s="85"/>
      <c r="E420" s="34">
        <f t="shared" si="237"/>
        <v>0</v>
      </c>
      <c r="F420" s="49">
        <v>26600</v>
      </c>
      <c r="G420" s="50">
        <f>$C$6</f>
        <v>0</v>
      </c>
      <c r="H420" s="22">
        <f t="shared" si="234"/>
        <v>0</v>
      </c>
      <c r="I420" s="15">
        <f t="shared" si="239"/>
        <v>0</v>
      </c>
      <c r="M420" s="48"/>
    </row>
    <row r="421" spans="1:13" ht="15.95" customHeight="1" x14ac:dyDescent="0.15">
      <c r="A421" s="2" t="str">
        <f t="shared" si="235"/>
        <v>8月</v>
      </c>
      <c r="B421" s="18">
        <f t="shared" ref="B421:C421" si="248">B420</f>
        <v>0</v>
      </c>
      <c r="C421" s="59">
        <f t="shared" si="248"/>
        <v>0</v>
      </c>
      <c r="D421" s="85"/>
      <c r="E421" s="34">
        <f t="shared" si="237"/>
        <v>0</v>
      </c>
      <c r="F421" s="49">
        <v>35000</v>
      </c>
      <c r="G421" s="50">
        <f>$C$6</f>
        <v>0</v>
      </c>
      <c r="H421" s="22">
        <f t="shared" si="234"/>
        <v>0</v>
      </c>
      <c r="I421" s="15">
        <f t="shared" si="239"/>
        <v>0</v>
      </c>
      <c r="M421" s="48"/>
    </row>
    <row r="422" spans="1:13" ht="15.95" customHeight="1" x14ac:dyDescent="0.15">
      <c r="A422" s="2" t="str">
        <f t="shared" si="235"/>
        <v>9月</v>
      </c>
      <c r="B422" s="18">
        <f t="shared" ref="B422:C422" si="249">B421</f>
        <v>0</v>
      </c>
      <c r="C422" s="59">
        <f t="shared" si="249"/>
        <v>0</v>
      </c>
      <c r="D422" s="85"/>
      <c r="E422" s="34">
        <f t="shared" si="237"/>
        <v>0</v>
      </c>
      <c r="F422" s="49">
        <v>34000</v>
      </c>
      <c r="G422" s="50">
        <f>$C$6</f>
        <v>0</v>
      </c>
      <c r="H422" s="47">
        <f>ROUNDDOWN(F422*G422,2)</f>
        <v>0</v>
      </c>
      <c r="I422" s="15">
        <f>ROUNDDOWN(B422-C422-E422+H422,0)</f>
        <v>0</v>
      </c>
      <c r="M422" s="48"/>
    </row>
    <row r="423" spans="1:13" ht="15.95" customHeight="1" thickBot="1" x14ac:dyDescent="0.2">
      <c r="A423" s="10"/>
      <c r="B423" s="19"/>
      <c r="C423" s="61"/>
      <c r="D423" s="86"/>
      <c r="E423" s="35"/>
      <c r="F423" s="53"/>
      <c r="G423" s="44"/>
      <c r="H423" s="23"/>
      <c r="I423" s="15"/>
    </row>
    <row r="424" spans="1:13" ht="15.95" customHeight="1" thickTop="1" thickBot="1" x14ac:dyDescent="0.2">
      <c r="A424" s="7" t="s">
        <v>13</v>
      </c>
      <c r="B424" s="16">
        <f>SUM(B411:B423)</f>
        <v>0</v>
      </c>
      <c r="C424" s="63">
        <f>SUM(C411:D423)</f>
        <v>0</v>
      </c>
      <c r="D424" s="64"/>
      <c r="E424" s="16">
        <f>SUM(E411:E423)</f>
        <v>0</v>
      </c>
      <c r="F424" s="54">
        <f>SUM(F411:F423)</f>
        <v>363000</v>
      </c>
      <c r="G424" s="8"/>
      <c r="H424" s="20">
        <f>SUM(H411:H423)</f>
        <v>0</v>
      </c>
      <c r="I424" s="4">
        <f>SUM(I411:I423)</f>
        <v>0</v>
      </c>
      <c r="J424" t="s">
        <v>70</v>
      </c>
    </row>
    <row r="425" spans="1:13" ht="15.95" customHeight="1" thickBot="1" x14ac:dyDescent="0.2">
      <c r="A425" s="100" t="s">
        <v>93</v>
      </c>
      <c r="B425" s="101"/>
      <c r="C425" s="101"/>
      <c r="D425" s="101"/>
      <c r="E425" s="32"/>
    </row>
    <row r="426" spans="1:13" ht="15.95" customHeight="1" x14ac:dyDescent="0.15">
      <c r="A426" s="66" t="s">
        <v>0</v>
      </c>
      <c r="B426" s="102"/>
      <c r="C426" s="11">
        <v>37</v>
      </c>
      <c r="D426" s="12" t="s">
        <v>15</v>
      </c>
      <c r="E426" s="31"/>
    </row>
    <row r="427" spans="1:13" ht="15.95" customHeight="1" thickBot="1" x14ac:dyDescent="0.2">
      <c r="A427" s="90" t="s">
        <v>1</v>
      </c>
      <c r="B427" s="91"/>
      <c r="C427" s="5">
        <v>100</v>
      </c>
      <c r="D427" s="6" t="s">
        <v>16</v>
      </c>
      <c r="E427" t="s">
        <v>22</v>
      </c>
      <c r="I427" s="1" t="s">
        <v>18</v>
      </c>
    </row>
    <row r="428" spans="1:13" ht="15.95" customHeight="1" x14ac:dyDescent="0.15">
      <c r="A428" s="92" t="s">
        <v>12</v>
      </c>
      <c r="B428" s="94" t="s">
        <v>10</v>
      </c>
      <c r="C428" s="95"/>
      <c r="D428" s="95"/>
      <c r="E428" s="96"/>
      <c r="F428" s="75" t="s">
        <v>31</v>
      </c>
      <c r="G428" s="98" t="s">
        <v>11</v>
      </c>
      <c r="H428" s="99"/>
      <c r="I428" s="77" t="s">
        <v>34</v>
      </c>
    </row>
    <row r="429" spans="1:13" ht="24.75" customHeight="1" thickBot="1" x14ac:dyDescent="0.2">
      <c r="A429" s="93"/>
      <c r="B429" s="29" t="s">
        <v>20</v>
      </c>
      <c r="C429" s="88" t="s">
        <v>21</v>
      </c>
      <c r="D429" s="89"/>
      <c r="E429" s="36" t="s">
        <v>30</v>
      </c>
      <c r="F429" s="97"/>
      <c r="G429" s="29" t="s">
        <v>32</v>
      </c>
      <c r="H429" s="30" t="s">
        <v>33</v>
      </c>
      <c r="I429" s="87"/>
    </row>
    <row r="430" spans="1:13" ht="15.95" customHeight="1" x14ac:dyDescent="0.15">
      <c r="A430" s="2" t="str">
        <f>A13</f>
        <v>10月</v>
      </c>
      <c r="B430" s="18">
        <f>ROUNDDOWN(C426*$C$4,2)</f>
        <v>0</v>
      </c>
      <c r="C430" s="59">
        <f>ROUNDDOWN(C426*$C$4*0.15,2)</f>
        <v>0</v>
      </c>
      <c r="D430" s="60"/>
      <c r="E430" s="34">
        <f>ROUNDDOWN(C426*$C$5,2)</f>
        <v>0</v>
      </c>
      <c r="F430" s="52">
        <v>6900</v>
      </c>
      <c r="G430" s="43">
        <f>$C$7</f>
        <v>0</v>
      </c>
      <c r="H430" s="22">
        <f t="shared" ref="H430:H440" si="250">ROUNDDOWN(F430*G430,2)</f>
        <v>0</v>
      </c>
      <c r="I430" s="15">
        <f>ROUNDDOWN(B430-C430-E430+H430,0)</f>
        <v>0</v>
      </c>
      <c r="M430" s="48"/>
    </row>
    <row r="431" spans="1:13" ht="15.95" customHeight="1" x14ac:dyDescent="0.15">
      <c r="A431" s="2" t="str">
        <f t="shared" ref="A431:A441" si="251">A14</f>
        <v>11月</v>
      </c>
      <c r="B431" s="18">
        <f t="shared" ref="B431:C431" si="252">B430</f>
        <v>0</v>
      </c>
      <c r="C431" s="59">
        <f t="shared" si="252"/>
        <v>0</v>
      </c>
      <c r="D431" s="60"/>
      <c r="E431" s="34">
        <f t="shared" ref="E431:E441" si="253">E430</f>
        <v>0</v>
      </c>
      <c r="F431" s="49">
        <v>6000</v>
      </c>
      <c r="G431" s="43">
        <f t="shared" ref="G431:G438" si="254">$C$7</f>
        <v>0</v>
      </c>
      <c r="H431" s="22">
        <f t="shared" si="250"/>
        <v>0</v>
      </c>
      <c r="I431" s="15">
        <f t="shared" ref="I431:I440" si="255">ROUNDDOWN(B431-C431-E431+H431,0)</f>
        <v>0</v>
      </c>
      <c r="M431" s="48"/>
    </row>
    <row r="432" spans="1:13" ht="15.95" customHeight="1" x14ac:dyDescent="0.15">
      <c r="A432" s="2" t="str">
        <f t="shared" si="251"/>
        <v>12月</v>
      </c>
      <c r="B432" s="18">
        <f t="shared" ref="B432:C432" si="256">B431</f>
        <v>0</v>
      </c>
      <c r="C432" s="59">
        <f t="shared" si="256"/>
        <v>0</v>
      </c>
      <c r="D432" s="60"/>
      <c r="E432" s="34">
        <f t="shared" si="253"/>
        <v>0</v>
      </c>
      <c r="F432" s="49">
        <v>7500</v>
      </c>
      <c r="G432" s="43">
        <f t="shared" si="254"/>
        <v>0</v>
      </c>
      <c r="H432" s="22">
        <f t="shared" si="250"/>
        <v>0</v>
      </c>
      <c r="I432" s="15">
        <f t="shared" si="255"/>
        <v>0</v>
      </c>
      <c r="M432" s="48"/>
    </row>
    <row r="433" spans="1:13" ht="15.95" customHeight="1" x14ac:dyDescent="0.15">
      <c r="A433" s="2" t="str">
        <f t="shared" si="251"/>
        <v>1月</v>
      </c>
      <c r="B433" s="18">
        <f t="shared" ref="B433:C433" si="257">B432</f>
        <v>0</v>
      </c>
      <c r="C433" s="59">
        <f t="shared" si="257"/>
        <v>0</v>
      </c>
      <c r="D433" s="60"/>
      <c r="E433" s="34">
        <f t="shared" si="253"/>
        <v>0</v>
      </c>
      <c r="F433" s="49">
        <v>11500</v>
      </c>
      <c r="G433" s="43">
        <f t="shared" si="254"/>
        <v>0</v>
      </c>
      <c r="H433" s="22">
        <f t="shared" si="250"/>
        <v>0</v>
      </c>
      <c r="I433" s="15">
        <f t="shared" si="255"/>
        <v>0</v>
      </c>
      <c r="M433" s="48"/>
    </row>
    <row r="434" spans="1:13" ht="15.95" customHeight="1" x14ac:dyDescent="0.15">
      <c r="A434" s="2" t="str">
        <f t="shared" si="251"/>
        <v>2月</v>
      </c>
      <c r="B434" s="18">
        <f t="shared" ref="B434:C434" si="258">B433</f>
        <v>0</v>
      </c>
      <c r="C434" s="59">
        <f t="shared" si="258"/>
        <v>0</v>
      </c>
      <c r="D434" s="60"/>
      <c r="E434" s="34">
        <f t="shared" si="253"/>
        <v>0</v>
      </c>
      <c r="F434" s="49">
        <v>13400</v>
      </c>
      <c r="G434" s="43">
        <f t="shared" si="254"/>
        <v>0</v>
      </c>
      <c r="H434" s="22">
        <f t="shared" si="250"/>
        <v>0</v>
      </c>
      <c r="I434" s="15">
        <f t="shared" si="255"/>
        <v>0</v>
      </c>
      <c r="M434" s="48"/>
    </row>
    <row r="435" spans="1:13" ht="15.95" customHeight="1" x14ac:dyDescent="0.15">
      <c r="A435" s="2" t="str">
        <f t="shared" si="251"/>
        <v>3月</v>
      </c>
      <c r="B435" s="18">
        <f t="shared" ref="B435:C435" si="259">B434</f>
        <v>0</v>
      </c>
      <c r="C435" s="59">
        <f t="shared" si="259"/>
        <v>0</v>
      </c>
      <c r="D435" s="60"/>
      <c r="E435" s="34">
        <f t="shared" si="253"/>
        <v>0</v>
      </c>
      <c r="F435" s="49">
        <v>11200</v>
      </c>
      <c r="G435" s="43">
        <f t="shared" si="254"/>
        <v>0</v>
      </c>
      <c r="H435" s="22">
        <f t="shared" si="250"/>
        <v>0</v>
      </c>
      <c r="I435" s="15">
        <f t="shared" si="255"/>
        <v>0</v>
      </c>
      <c r="M435" s="48"/>
    </row>
    <row r="436" spans="1:13" ht="15.95" customHeight="1" x14ac:dyDescent="0.15">
      <c r="A436" s="2" t="str">
        <f t="shared" si="251"/>
        <v>4月</v>
      </c>
      <c r="B436" s="18">
        <f t="shared" ref="B436:C436" si="260">B435</f>
        <v>0</v>
      </c>
      <c r="C436" s="59">
        <f t="shared" si="260"/>
        <v>0</v>
      </c>
      <c r="D436" s="60"/>
      <c r="E436" s="34">
        <f t="shared" si="253"/>
        <v>0</v>
      </c>
      <c r="F436" s="49">
        <v>8200</v>
      </c>
      <c r="G436" s="43">
        <f t="shared" si="254"/>
        <v>0</v>
      </c>
      <c r="H436" s="22">
        <f t="shared" si="250"/>
        <v>0</v>
      </c>
      <c r="I436" s="15">
        <f t="shared" si="255"/>
        <v>0</v>
      </c>
      <c r="M436" s="48"/>
    </row>
    <row r="437" spans="1:13" ht="15.95" customHeight="1" x14ac:dyDescent="0.15">
      <c r="A437" s="2" t="str">
        <f t="shared" si="251"/>
        <v>5月</v>
      </c>
      <c r="B437" s="18">
        <f t="shared" ref="B437:C437" si="261">B436</f>
        <v>0</v>
      </c>
      <c r="C437" s="59">
        <f t="shared" si="261"/>
        <v>0</v>
      </c>
      <c r="D437" s="60"/>
      <c r="E437" s="34">
        <f t="shared" si="253"/>
        <v>0</v>
      </c>
      <c r="F437" s="49">
        <v>6100</v>
      </c>
      <c r="G437" s="43">
        <f t="shared" si="254"/>
        <v>0</v>
      </c>
      <c r="H437" s="22">
        <f t="shared" si="250"/>
        <v>0</v>
      </c>
      <c r="I437" s="15">
        <f t="shared" si="255"/>
        <v>0</v>
      </c>
      <c r="M437" s="48"/>
    </row>
    <row r="438" spans="1:13" ht="15.95" customHeight="1" x14ac:dyDescent="0.15">
      <c r="A438" s="2" t="str">
        <f t="shared" si="251"/>
        <v>6月</v>
      </c>
      <c r="B438" s="18">
        <f t="shared" ref="B438:C438" si="262">B437</f>
        <v>0</v>
      </c>
      <c r="C438" s="59">
        <f t="shared" si="262"/>
        <v>0</v>
      </c>
      <c r="D438" s="60"/>
      <c r="E438" s="34">
        <f t="shared" si="253"/>
        <v>0</v>
      </c>
      <c r="F438" s="49">
        <v>5200</v>
      </c>
      <c r="G438" s="43">
        <f t="shared" si="254"/>
        <v>0</v>
      </c>
      <c r="H438" s="22">
        <f t="shared" si="250"/>
        <v>0</v>
      </c>
      <c r="I438" s="15">
        <f t="shared" si="255"/>
        <v>0</v>
      </c>
      <c r="M438" s="48"/>
    </row>
    <row r="439" spans="1:13" ht="15.95" customHeight="1" x14ac:dyDescent="0.15">
      <c r="A439" s="2" t="str">
        <f t="shared" si="251"/>
        <v>7月</v>
      </c>
      <c r="B439" s="18">
        <f t="shared" ref="B439:C439" si="263">B438</f>
        <v>0</v>
      </c>
      <c r="C439" s="59">
        <f t="shared" si="263"/>
        <v>0</v>
      </c>
      <c r="D439" s="60"/>
      <c r="E439" s="34">
        <f t="shared" si="253"/>
        <v>0</v>
      </c>
      <c r="F439" s="49">
        <v>5900</v>
      </c>
      <c r="G439" s="50">
        <f>$C$6</f>
        <v>0</v>
      </c>
      <c r="H439" s="22">
        <f t="shared" si="250"/>
        <v>0</v>
      </c>
      <c r="I439" s="15">
        <f t="shared" si="255"/>
        <v>0</v>
      </c>
      <c r="M439" s="48"/>
    </row>
    <row r="440" spans="1:13" ht="15.95" customHeight="1" x14ac:dyDescent="0.15">
      <c r="A440" s="2" t="str">
        <f t="shared" si="251"/>
        <v>8月</v>
      </c>
      <c r="B440" s="18">
        <f t="shared" ref="B440:C440" si="264">B439</f>
        <v>0</v>
      </c>
      <c r="C440" s="59">
        <f t="shared" si="264"/>
        <v>0</v>
      </c>
      <c r="D440" s="60"/>
      <c r="E440" s="34">
        <f t="shared" si="253"/>
        <v>0</v>
      </c>
      <c r="F440" s="49">
        <v>8100</v>
      </c>
      <c r="G440" s="50">
        <f>$C$6</f>
        <v>0</v>
      </c>
      <c r="H440" s="22">
        <f t="shared" si="250"/>
        <v>0</v>
      </c>
      <c r="I440" s="15">
        <f t="shared" si="255"/>
        <v>0</v>
      </c>
      <c r="M440" s="48"/>
    </row>
    <row r="441" spans="1:13" ht="15.95" customHeight="1" x14ac:dyDescent="0.15">
      <c r="A441" s="2" t="str">
        <f t="shared" si="251"/>
        <v>9月</v>
      </c>
      <c r="B441" s="18">
        <f t="shared" ref="B441:C441" si="265">B440</f>
        <v>0</v>
      </c>
      <c r="C441" s="59">
        <f t="shared" si="265"/>
        <v>0</v>
      </c>
      <c r="D441" s="60"/>
      <c r="E441" s="34">
        <f t="shared" si="253"/>
        <v>0</v>
      </c>
      <c r="F441" s="49">
        <v>8700</v>
      </c>
      <c r="G441" s="50">
        <f>$C$6</f>
        <v>0</v>
      </c>
      <c r="H441" s="47">
        <f>ROUNDDOWN(F441*G441,2)</f>
        <v>0</v>
      </c>
      <c r="I441" s="15">
        <f>ROUNDDOWN(B441-C441-E441+H441,0)</f>
        <v>0</v>
      </c>
      <c r="M441" s="48"/>
    </row>
    <row r="442" spans="1:13" ht="15.95" customHeight="1" thickBot="1" x14ac:dyDescent="0.2">
      <c r="A442" s="10"/>
      <c r="B442" s="19"/>
      <c r="C442" s="61"/>
      <c r="D442" s="86"/>
      <c r="E442" s="35"/>
      <c r="F442" s="53"/>
      <c r="G442" s="44"/>
      <c r="H442" s="23"/>
      <c r="I442" s="15"/>
    </row>
    <row r="443" spans="1:13" ht="15.95" customHeight="1" thickTop="1" thickBot="1" x14ac:dyDescent="0.2">
      <c r="A443" s="7" t="s">
        <v>13</v>
      </c>
      <c r="B443" s="16">
        <f>SUM(B430:B442)</f>
        <v>0</v>
      </c>
      <c r="C443" s="83">
        <f>SUM(C430:D442)</f>
        <v>0</v>
      </c>
      <c r="D443" s="84"/>
      <c r="E443" s="37">
        <f>SUM(E430:E442)</f>
        <v>0</v>
      </c>
      <c r="F443" s="54">
        <f>SUM(F430:F442)</f>
        <v>98700</v>
      </c>
      <c r="G443" s="8"/>
      <c r="H443" s="20">
        <f>SUM(H430:H442)</f>
        <v>0</v>
      </c>
      <c r="I443" s="4">
        <f>SUM(I430:I442)</f>
        <v>0</v>
      </c>
      <c r="J443" t="s">
        <v>71</v>
      </c>
    </row>
    <row r="444" spans="1:13" ht="15.95" customHeight="1" thickBot="1" x14ac:dyDescent="0.2">
      <c r="A444" s="100" t="s">
        <v>94</v>
      </c>
      <c r="B444" s="101"/>
      <c r="C444" s="101"/>
      <c r="D444" s="101"/>
      <c r="E444" s="32"/>
    </row>
    <row r="445" spans="1:13" ht="15.95" customHeight="1" x14ac:dyDescent="0.15">
      <c r="A445" s="66" t="s">
        <v>0</v>
      </c>
      <c r="B445" s="102"/>
      <c r="C445" s="11">
        <v>30</v>
      </c>
      <c r="D445" s="12" t="s">
        <v>15</v>
      </c>
      <c r="E445" s="31"/>
    </row>
    <row r="446" spans="1:13" ht="15.95" customHeight="1" thickBot="1" x14ac:dyDescent="0.2">
      <c r="A446" s="90" t="s">
        <v>1</v>
      </c>
      <c r="B446" s="91"/>
      <c r="C446" s="5">
        <v>100</v>
      </c>
      <c r="D446" s="6" t="s">
        <v>16</v>
      </c>
      <c r="E446" t="s">
        <v>22</v>
      </c>
      <c r="I446" s="1" t="s">
        <v>18</v>
      </c>
    </row>
    <row r="447" spans="1:13" ht="15.95" customHeight="1" x14ac:dyDescent="0.15">
      <c r="A447" s="92" t="s">
        <v>12</v>
      </c>
      <c r="B447" s="94" t="s">
        <v>10</v>
      </c>
      <c r="C447" s="95"/>
      <c r="D447" s="95"/>
      <c r="E447" s="96"/>
      <c r="F447" s="75" t="s">
        <v>31</v>
      </c>
      <c r="G447" s="98" t="s">
        <v>11</v>
      </c>
      <c r="H447" s="99"/>
      <c r="I447" s="77" t="s">
        <v>34</v>
      </c>
    </row>
    <row r="448" spans="1:13" ht="27.75" customHeight="1" thickBot="1" x14ac:dyDescent="0.2">
      <c r="A448" s="93"/>
      <c r="B448" s="29" t="s">
        <v>20</v>
      </c>
      <c r="C448" s="88" t="s">
        <v>21</v>
      </c>
      <c r="D448" s="89"/>
      <c r="E448" s="36" t="s">
        <v>30</v>
      </c>
      <c r="F448" s="97"/>
      <c r="G448" s="29" t="s">
        <v>32</v>
      </c>
      <c r="H448" s="30" t="s">
        <v>33</v>
      </c>
      <c r="I448" s="87"/>
    </row>
    <row r="449" spans="1:13" ht="15.95" customHeight="1" x14ac:dyDescent="0.15">
      <c r="A449" s="2" t="str">
        <f>A13</f>
        <v>10月</v>
      </c>
      <c r="B449" s="18">
        <f>ROUNDDOWN(C445*$C$4,2)</f>
        <v>0</v>
      </c>
      <c r="C449" s="59">
        <f>ROUNDDOWN(C445*$C$4*0.15,2)</f>
        <v>0</v>
      </c>
      <c r="D449" s="60"/>
      <c r="E449" s="34">
        <f>ROUNDDOWN(C445*$C$5,2)</f>
        <v>0</v>
      </c>
      <c r="F449" s="52">
        <v>5500</v>
      </c>
      <c r="G449" s="43">
        <f>$C$7</f>
        <v>0</v>
      </c>
      <c r="H449" s="22">
        <f t="shared" ref="H449:H459" si="266">ROUNDDOWN(F449*G449,2)</f>
        <v>0</v>
      </c>
      <c r="I449" s="15">
        <f>ROUNDDOWN(B449-C449-E449+H449,0)</f>
        <v>0</v>
      </c>
      <c r="M449" s="48"/>
    </row>
    <row r="450" spans="1:13" ht="15.95" customHeight="1" x14ac:dyDescent="0.15">
      <c r="A450" s="2" t="str">
        <f t="shared" ref="A450:A460" si="267">A14</f>
        <v>11月</v>
      </c>
      <c r="B450" s="18">
        <f t="shared" ref="B450:C450" si="268">B449</f>
        <v>0</v>
      </c>
      <c r="C450" s="59">
        <f t="shared" si="268"/>
        <v>0</v>
      </c>
      <c r="D450" s="85"/>
      <c r="E450" s="34">
        <f t="shared" ref="E450:E460" si="269">E449</f>
        <v>0</v>
      </c>
      <c r="F450" s="49">
        <v>4400</v>
      </c>
      <c r="G450" s="43">
        <f t="shared" ref="G450:G457" si="270">$C$7</f>
        <v>0</v>
      </c>
      <c r="H450" s="22">
        <f t="shared" si="266"/>
        <v>0</v>
      </c>
      <c r="I450" s="15">
        <f t="shared" ref="I450:I457" si="271">ROUNDDOWN(B450-C450-E450+H450,0)</f>
        <v>0</v>
      </c>
      <c r="M450" s="48"/>
    </row>
    <row r="451" spans="1:13" ht="15.95" customHeight="1" x14ac:dyDescent="0.15">
      <c r="A451" s="2" t="str">
        <f t="shared" si="267"/>
        <v>12月</v>
      </c>
      <c r="B451" s="18">
        <f t="shared" ref="B451:C451" si="272">B450</f>
        <v>0</v>
      </c>
      <c r="C451" s="59">
        <f t="shared" si="272"/>
        <v>0</v>
      </c>
      <c r="D451" s="85"/>
      <c r="E451" s="34">
        <f t="shared" si="269"/>
        <v>0</v>
      </c>
      <c r="F451" s="49">
        <v>5300</v>
      </c>
      <c r="G451" s="43">
        <f t="shared" si="270"/>
        <v>0</v>
      </c>
      <c r="H451" s="22">
        <f t="shared" si="266"/>
        <v>0</v>
      </c>
      <c r="I451" s="15">
        <f t="shared" si="271"/>
        <v>0</v>
      </c>
      <c r="M451" s="48"/>
    </row>
    <row r="452" spans="1:13" ht="15.95" customHeight="1" x14ac:dyDescent="0.15">
      <c r="A452" s="2" t="str">
        <f t="shared" si="267"/>
        <v>1月</v>
      </c>
      <c r="B452" s="18">
        <f t="shared" ref="B452:C452" si="273">B451</f>
        <v>0</v>
      </c>
      <c r="C452" s="59">
        <f t="shared" si="273"/>
        <v>0</v>
      </c>
      <c r="D452" s="85"/>
      <c r="E452" s="34">
        <f t="shared" si="269"/>
        <v>0</v>
      </c>
      <c r="F452" s="49">
        <v>5900</v>
      </c>
      <c r="G452" s="43">
        <f t="shared" si="270"/>
        <v>0</v>
      </c>
      <c r="H452" s="22">
        <f t="shared" si="266"/>
        <v>0</v>
      </c>
      <c r="I452" s="15">
        <f t="shared" si="271"/>
        <v>0</v>
      </c>
      <c r="M452" s="48"/>
    </row>
    <row r="453" spans="1:13" ht="15.95" customHeight="1" x14ac:dyDescent="0.15">
      <c r="A453" s="2" t="str">
        <f t="shared" si="267"/>
        <v>2月</v>
      </c>
      <c r="B453" s="18">
        <f t="shared" ref="B453:C453" si="274">B452</f>
        <v>0</v>
      </c>
      <c r="C453" s="59">
        <f t="shared" si="274"/>
        <v>0</v>
      </c>
      <c r="D453" s="85"/>
      <c r="E453" s="34">
        <f t="shared" si="269"/>
        <v>0</v>
      </c>
      <c r="F453" s="49">
        <v>6600</v>
      </c>
      <c r="G453" s="43">
        <f t="shared" si="270"/>
        <v>0</v>
      </c>
      <c r="H453" s="22">
        <f t="shared" si="266"/>
        <v>0</v>
      </c>
      <c r="I453" s="15">
        <f t="shared" si="271"/>
        <v>0</v>
      </c>
      <c r="M453" s="48"/>
    </row>
    <row r="454" spans="1:13" ht="15.95" customHeight="1" x14ac:dyDescent="0.15">
      <c r="A454" s="2" t="str">
        <f t="shared" si="267"/>
        <v>3月</v>
      </c>
      <c r="B454" s="18">
        <f t="shared" ref="B454:C454" si="275">B453</f>
        <v>0</v>
      </c>
      <c r="C454" s="59">
        <f t="shared" si="275"/>
        <v>0</v>
      </c>
      <c r="D454" s="85"/>
      <c r="E454" s="34">
        <f t="shared" si="269"/>
        <v>0</v>
      </c>
      <c r="F454" s="49">
        <v>5800</v>
      </c>
      <c r="G454" s="43">
        <f t="shared" si="270"/>
        <v>0</v>
      </c>
      <c r="H454" s="22">
        <f t="shared" si="266"/>
        <v>0</v>
      </c>
      <c r="I454" s="15">
        <f t="shared" si="271"/>
        <v>0</v>
      </c>
      <c r="M454" s="48"/>
    </row>
    <row r="455" spans="1:13" ht="15.95" customHeight="1" x14ac:dyDescent="0.15">
      <c r="A455" s="2" t="str">
        <f t="shared" si="267"/>
        <v>4月</v>
      </c>
      <c r="B455" s="18">
        <f t="shared" ref="B455:C455" si="276">B454</f>
        <v>0</v>
      </c>
      <c r="C455" s="59">
        <f t="shared" si="276"/>
        <v>0</v>
      </c>
      <c r="D455" s="85"/>
      <c r="E455" s="34">
        <f t="shared" si="269"/>
        <v>0</v>
      </c>
      <c r="F455" s="49">
        <v>5400</v>
      </c>
      <c r="G455" s="43">
        <f t="shared" si="270"/>
        <v>0</v>
      </c>
      <c r="H455" s="22">
        <f t="shared" si="266"/>
        <v>0</v>
      </c>
      <c r="I455" s="15">
        <f t="shared" si="271"/>
        <v>0</v>
      </c>
      <c r="M455" s="48"/>
    </row>
    <row r="456" spans="1:13" ht="15.95" customHeight="1" x14ac:dyDescent="0.15">
      <c r="A456" s="2" t="str">
        <f t="shared" si="267"/>
        <v>5月</v>
      </c>
      <c r="B456" s="18">
        <f t="shared" ref="B456:C456" si="277">B455</f>
        <v>0</v>
      </c>
      <c r="C456" s="59">
        <f t="shared" si="277"/>
        <v>0</v>
      </c>
      <c r="D456" s="85"/>
      <c r="E456" s="34">
        <f t="shared" si="269"/>
        <v>0</v>
      </c>
      <c r="F456" s="49">
        <v>4300</v>
      </c>
      <c r="G456" s="43">
        <f t="shared" si="270"/>
        <v>0</v>
      </c>
      <c r="H456" s="22">
        <f t="shared" si="266"/>
        <v>0</v>
      </c>
      <c r="I456" s="15">
        <f t="shared" si="271"/>
        <v>0</v>
      </c>
      <c r="M456" s="48"/>
    </row>
    <row r="457" spans="1:13" ht="15.95" customHeight="1" x14ac:dyDescent="0.15">
      <c r="A457" s="2" t="str">
        <f t="shared" si="267"/>
        <v>6月</v>
      </c>
      <c r="B457" s="18">
        <f>B456</f>
        <v>0</v>
      </c>
      <c r="C457" s="59">
        <f t="shared" ref="C457" si="278">C456</f>
        <v>0</v>
      </c>
      <c r="D457" s="85"/>
      <c r="E457" s="34">
        <f t="shared" si="269"/>
        <v>0</v>
      </c>
      <c r="F457" s="49">
        <v>4500</v>
      </c>
      <c r="G457" s="43">
        <f t="shared" si="270"/>
        <v>0</v>
      </c>
      <c r="H457" s="22">
        <f t="shared" si="266"/>
        <v>0</v>
      </c>
      <c r="I457" s="15">
        <f t="shared" si="271"/>
        <v>0</v>
      </c>
      <c r="M457" s="48"/>
    </row>
    <row r="458" spans="1:13" ht="15.95" customHeight="1" x14ac:dyDescent="0.15">
      <c r="A458" s="2" t="str">
        <f t="shared" si="267"/>
        <v>7月</v>
      </c>
      <c r="B458" s="18">
        <f t="shared" ref="B458" si="279">B457</f>
        <v>0</v>
      </c>
      <c r="C458" s="59">
        <f>C457</f>
        <v>0</v>
      </c>
      <c r="D458" s="85"/>
      <c r="E458" s="34">
        <f t="shared" si="269"/>
        <v>0</v>
      </c>
      <c r="F458" s="49">
        <v>6800</v>
      </c>
      <c r="G458" s="50">
        <f>$C$6</f>
        <v>0</v>
      </c>
      <c r="H458" s="22">
        <f t="shared" si="266"/>
        <v>0</v>
      </c>
      <c r="I458" s="15">
        <f>ROUNDDOWN(B458-C458-E458+H458,0)</f>
        <v>0</v>
      </c>
      <c r="M458" s="48"/>
    </row>
    <row r="459" spans="1:13" ht="15.95" customHeight="1" x14ac:dyDescent="0.15">
      <c r="A459" s="2" t="str">
        <f t="shared" si="267"/>
        <v>8月</v>
      </c>
      <c r="B459" s="18">
        <f t="shared" ref="B459:C459" si="280">B458</f>
        <v>0</v>
      </c>
      <c r="C459" s="59">
        <f t="shared" si="280"/>
        <v>0</v>
      </c>
      <c r="D459" s="85"/>
      <c r="E459" s="34">
        <f t="shared" si="269"/>
        <v>0</v>
      </c>
      <c r="F459" s="49">
        <v>10400</v>
      </c>
      <c r="G459" s="50">
        <f>$C$6</f>
        <v>0</v>
      </c>
      <c r="H459" s="22">
        <f t="shared" si="266"/>
        <v>0</v>
      </c>
      <c r="I459" s="15">
        <f t="shared" ref="I459" si="281">ROUNDDOWN(B459-C459-E459+H459,0)</f>
        <v>0</v>
      </c>
      <c r="M459" s="48"/>
    </row>
    <row r="460" spans="1:13" ht="15.95" customHeight="1" x14ac:dyDescent="0.15">
      <c r="A460" s="2" t="str">
        <f t="shared" si="267"/>
        <v>9月</v>
      </c>
      <c r="B460" s="18">
        <f t="shared" ref="B460:C460" si="282">B459</f>
        <v>0</v>
      </c>
      <c r="C460" s="59">
        <f t="shared" si="282"/>
        <v>0</v>
      </c>
      <c r="D460" s="85"/>
      <c r="E460" s="34">
        <f t="shared" si="269"/>
        <v>0</v>
      </c>
      <c r="F460" s="49">
        <v>10700</v>
      </c>
      <c r="G460" s="50">
        <f>$C$6</f>
        <v>0</v>
      </c>
      <c r="H460" s="47">
        <f>ROUNDDOWN(F460*G460,2)</f>
        <v>0</v>
      </c>
      <c r="I460" s="15">
        <f>ROUNDDOWN(B460-C460-E460+H460,0)</f>
        <v>0</v>
      </c>
      <c r="M460" s="48"/>
    </row>
    <row r="461" spans="1:13" ht="15.95" customHeight="1" thickBot="1" x14ac:dyDescent="0.2">
      <c r="A461" s="10"/>
      <c r="B461" s="19"/>
      <c r="C461" s="61"/>
      <c r="D461" s="86"/>
      <c r="E461" s="35"/>
      <c r="F461" s="53"/>
      <c r="G461" s="44"/>
      <c r="H461" s="23"/>
      <c r="I461" s="15"/>
    </row>
    <row r="462" spans="1:13" ht="15.95" customHeight="1" thickTop="1" thickBot="1" x14ac:dyDescent="0.2">
      <c r="A462" s="7" t="s">
        <v>13</v>
      </c>
      <c r="B462" s="16">
        <f>SUM(B449:B461)</f>
        <v>0</v>
      </c>
      <c r="C462" s="83">
        <f>SUM(C449:D461)</f>
        <v>0</v>
      </c>
      <c r="D462" s="84"/>
      <c r="E462" s="37">
        <f>SUM(E449:E461)</f>
        <v>0</v>
      </c>
      <c r="F462" s="54">
        <f>SUM(F449:F461)</f>
        <v>75600</v>
      </c>
      <c r="G462" s="8"/>
      <c r="H462" s="20">
        <f>SUM(H449:H461)</f>
        <v>0</v>
      </c>
      <c r="I462" s="4">
        <f>SUM(I449:I461)</f>
        <v>0</v>
      </c>
      <c r="J462" t="s">
        <v>72</v>
      </c>
    </row>
    <row r="463" spans="1:13" ht="15.95" customHeight="1" x14ac:dyDescent="0.15"/>
    <row r="474" spans="1:13" ht="15.95" customHeight="1" thickBot="1" x14ac:dyDescent="0.2">
      <c r="A474" s="100" t="s">
        <v>95</v>
      </c>
      <c r="B474" s="100"/>
      <c r="C474" s="100"/>
      <c r="D474" s="100"/>
      <c r="E474" s="32"/>
      <c r="G474" s="26"/>
    </row>
    <row r="475" spans="1:13" ht="15.95" customHeight="1" x14ac:dyDescent="0.15">
      <c r="A475" s="66" t="s">
        <v>0</v>
      </c>
      <c r="B475" s="67"/>
      <c r="C475" s="11">
        <v>37</v>
      </c>
      <c r="D475" s="12" t="s">
        <v>15</v>
      </c>
      <c r="E475" s="31"/>
    </row>
    <row r="476" spans="1:13" ht="15.95" customHeight="1" thickBot="1" x14ac:dyDescent="0.2">
      <c r="A476" s="90" t="s">
        <v>1</v>
      </c>
      <c r="B476" s="91"/>
      <c r="C476" s="5">
        <v>100</v>
      </c>
      <c r="D476" s="6" t="s">
        <v>16</v>
      </c>
      <c r="E476" t="s">
        <v>22</v>
      </c>
      <c r="I476" s="1" t="s">
        <v>18</v>
      </c>
    </row>
    <row r="477" spans="1:13" ht="15.95" customHeight="1" x14ac:dyDescent="0.15">
      <c r="A477" s="92" t="s">
        <v>12</v>
      </c>
      <c r="B477" s="94" t="s">
        <v>10</v>
      </c>
      <c r="C477" s="95"/>
      <c r="D477" s="95"/>
      <c r="E477" s="96"/>
      <c r="F477" s="75" t="s">
        <v>31</v>
      </c>
      <c r="G477" s="98" t="s">
        <v>11</v>
      </c>
      <c r="H477" s="99"/>
      <c r="I477" s="77" t="s">
        <v>34</v>
      </c>
    </row>
    <row r="478" spans="1:13" ht="24.75" thickBot="1" x14ac:dyDescent="0.2">
      <c r="A478" s="93"/>
      <c r="B478" s="29" t="s">
        <v>20</v>
      </c>
      <c r="C478" s="88" t="s">
        <v>21</v>
      </c>
      <c r="D478" s="89"/>
      <c r="E478" s="36" t="s">
        <v>30</v>
      </c>
      <c r="F478" s="97"/>
      <c r="G478" s="29" t="s">
        <v>32</v>
      </c>
      <c r="H478" s="30" t="s">
        <v>33</v>
      </c>
      <c r="I478" s="87"/>
    </row>
    <row r="479" spans="1:13" ht="15.95" customHeight="1" x14ac:dyDescent="0.15">
      <c r="A479" s="2" t="str">
        <f>A13</f>
        <v>10月</v>
      </c>
      <c r="B479" s="18">
        <f>ROUNDDOWN(C475*$C$4,2)</f>
        <v>0</v>
      </c>
      <c r="C479" s="59">
        <f>ROUNDDOWN(C475*$C$4*0.15,2)</f>
        <v>0</v>
      </c>
      <c r="D479" s="85"/>
      <c r="E479" s="34">
        <f>ROUNDDOWN(C475*$C$5,2)</f>
        <v>0</v>
      </c>
      <c r="F479" s="52">
        <v>4100</v>
      </c>
      <c r="G479" s="43">
        <f>$C$7</f>
        <v>0</v>
      </c>
      <c r="H479" s="22">
        <f t="shared" ref="H479:H489" si="283">ROUNDDOWN(F479*G479,2)</f>
        <v>0</v>
      </c>
      <c r="I479" s="15">
        <f>ROUNDDOWN(B479-C479-E479+H479,0)</f>
        <v>0</v>
      </c>
      <c r="M479" s="48"/>
    </row>
    <row r="480" spans="1:13" ht="15.95" customHeight="1" x14ac:dyDescent="0.15">
      <c r="A480" s="2" t="str">
        <f t="shared" ref="A480:A490" si="284">A14</f>
        <v>11月</v>
      </c>
      <c r="B480" s="18">
        <f t="shared" ref="B480:C480" si="285">B479</f>
        <v>0</v>
      </c>
      <c r="C480" s="59">
        <f t="shared" si="285"/>
        <v>0</v>
      </c>
      <c r="D480" s="85"/>
      <c r="E480" s="34">
        <f t="shared" ref="E480:E490" si="286">E479</f>
        <v>0</v>
      </c>
      <c r="F480" s="49">
        <v>5000</v>
      </c>
      <c r="G480" s="43">
        <f t="shared" ref="G480:G487" si="287">$C$7</f>
        <v>0</v>
      </c>
      <c r="H480" s="22">
        <f t="shared" si="283"/>
        <v>0</v>
      </c>
      <c r="I480" s="15">
        <f t="shared" ref="I480:I489" si="288">ROUNDDOWN(B480-C480-E480+H480,0)</f>
        <v>0</v>
      </c>
      <c r="M480" s="48"/>
    </row>
    <row r="481" spans="1:13" ht="15.95" customHeight="1" x14ac:dyDescent="0.15">
      <c r="A481" s="2" t="str">
        <f t="shared" si="284"/>
        <v>12月</v>
      </c>
      <c r="B481" s="18">
        <f t="shared" ref="B481:C481" si="289">B480</f>
        <v>0</v>
      </c>
      <c r="C481" s="59">
        <f t="shared" si="289"/>
        <v>0</v>
      </c>
      <c r="D481" s="85"/>
      <c r="E481" s="34">
        <f t="shared" si="286"/>
        <v>0</v>
      </c>
      <c r="F481" s="49">
        <v>7500</v>
      </c>
      <c r="G481" s="43">
        <f t="shared" si="287"/>
        <v>0</v>
      </c>
      <c r="H481" s="22">
        <f t="shared" si="283"/>
        <v>0</v>
      </c>
      <c r="I481" s="15">
        <f t="shared" si="288"/>
        <v>0</v>
      </c>
      <c r="M481" s="48"/>
    </row>
    <row r="482" spans="1:13" ht="15.95" customHeight="1" x14ac:dyDescent="0.15">
      <c r="A482" s="2" t="str">
        <f t="shared" si="284"/>
        <v>1月</v>
      </c>
      <c r="B482" s="18">
        <f t="shared" ref="B482:C482" si="290">B481</f>
        <v>0</v>
      </c>
      <c r="C482" s="59">
        <f t="shared" si="290"/>
        <v>0</v>
      </c>
      <c r="D482" s="85"/>
      <c r="E482" s="34">
        <f t="shared" si="286"/>
        <v>0</v>
      </c>
      <c r="F482" s="49">
        <v>10200</v>
      </c>
      <c r="G482" s="43">
        <f t="shared" si="287"/>
        <v>0</v>
      </c>
      <c r="H482" s="22">
        <f t="shared" si="283"/>
        <v>0</v>
      </c>
      <c r="I482" s="15">
        <f t="shared" si="288"/>
        <v>0</v>
      </c>
      <c r="M482" s="48"/>
    </row>
    <row r="483" spans="1:13" ht="15.95" customHeight="1" x14ac:dyDescent="0.15">
      <c r="A483" s="2" t="str">
        <f t="shared" si="284"/>
        <v>2月</v>
      </c>
      <c r="B483" s="18">
        <f t="shared" ref="B483:C483" si="291">B482</f>
        <v>0</v>
      </c>
      <c r="C483" s="59">
        <f t="shared" si="291"/>
        <v>0</v>
      </c>
      <c r="D483" s="85"/>
      <c r="E483" s="34">
        <f t="shared" si="286"/>
        <v>0</v>
      </c>
      <c r="F483" s="49">
        <v>11500</v>
      </c>
      <c r="G483" s="43">
        <f t="shared" si="287"/>
        <v>0</v>
      </c>
      <c r="H483" s="22">
        <f t="shared" si="283"/>
        <v>0</v>
      </c>
      <c r="I483" s="15">
        <f t="shared" si="288"/>
        <v>0</v>
      </c>
      <c r="M483" s="48"/>
    </row>
    <row r="484" spans="1:13" ht="15.95" customHeight="1" x14ac:dyDescent="0.15">
      <c r="A484" s="2" t="str">
        <f t="shared" si="284"/>
        <v>3月</v>
      </c>
      <c r="B484" s="18">
        <f t="shared" ref="B484:C484" si="292">B483</f>
        <v>0</v>
      </c>
      <c r="C484" s="59">
        <f t="shared" si="292"/>
        <v>0</v>
      </c>
      <c r="D484" s="85"/>
      <c r="E484" s="34">
        <f t="shared" si="286"/>
        <v>0</v>
      </c>
      <c r="F484" s="49">
        <v>7500</v>
      </c>
      <c r="G484" s="43">
        <f t="shared" si="287"/>
        <v>0</v>
      </c>
      <c r="H484" s="22">
        <f t="shared" si="283"/>
        <v>0</v>
      </c>
      <c r="I484" s="15">
        <f t="shared" si="288"/>
        <v>0</v>
      </c>
      <c r="M484" s="48"/>
    </row>
    <row r="485" spans="1:13" ht="15.95" customHeight="1" x14ac:dyDescent="0.15">
      <c r="A485" s="2" t="str">
        <f t="shared" si="284"/>
        <v>4月</v>
      </c>
      <c r="B485" s="18">
        <f t="shared" ref="B485:C485" si="293">B484</f>
        <v>0</v>
      </c>
      <c r="C485" s="59">
        <f t="shared" si="293"/>
        <v>0</v>
      </c>
      <c r="D485" s="85"/>
      <c r="E485" s="34">
        <f t="shared" si="286"/>
        <v>0</v>
      </c>
      <c r="F485" s="49">
        <v>5400</v>
      </c>
      <c r="G485" s="43">
        <f t="shared" si="287"/>
        <v>0</v>
      </c>
      <c r="H485" s="22">
        <f t="shared" si="283"/>
        <v>0</v>
      </c>
      <c r="I485" s="15">
        <f t="shared" si="288"/>
        <v>0</v>
      </c>
      <c r="M485" s="48"/>
    </row>
    <row r="486" spans="1:13" ht="15.95" customHeight="1" x14ac:dyDescent="0.15">
      <c r="A486" s="2" t="str">
        <f t="shared" si="284"/>
        <v>5月</v>
      </c>
      <c r="B486" s="18">
        <f t="shared" ref="B486:C486" si="294">B485</f>
        <v>0</v>
      </c>
      <c r="C486" s="59">
        <f t="shared" si="294"/>
        <v>0</v>
      </c>
      <c r="D486" s="85"/>
      <c r="E486" s="34">
        <f t="shared" si="286"/>
        <v>0</v>
      </c>
      <c r="F486" s="49">
        <v>4100</v>
      </c>
      <c r="G486" s="43">
        <f t="shared" si="287"/>
        <v>0</v>
      </c>
      <c r="H486" s="22">
        <f t="shared" si="283"/>
        <v>0</v>
      </c>
      <c r="I486" s="15">
        <f t="shared" si="288"/>
        <v>0</v>
      </c>
      <c r="M486" s="48"/>
    </row>
    <row r="487" spans="1:13" ht="15.95" customHeight="1" x14ac:dyDescent="0.15">
      <c r="A487" s="2" t="str">
        <f t="shared" si="284"/>
        <v>6月</v>
      </c>
      <c r="B487" s="18">
        <f t="shared" ref="B487:C487" si="295">B486</f>
        <v>0</v>
      </c>
      <c r="C487" s="59">
        <f t="shared" si="295"/>
        <v>0</v>
      </c>
      <c r="D487" s="85"/>
      <c r="E487" s="34">
        <f t="shared" si="286"/>
        <v>0</v>
      </c>
      <c r="F487" s="49">
        <v>4400</v>
      </c>
      <c r="G487" s="43">
        <f t="shared" si="287"/>
        <v>0</v>
      </c>
      <c r="H487" s="22">
        <f t="shared" si="283"/>
        <v>0</v>
      </c>
      <c r="I487" s="15">
        <f t="shared" si="288"/>
        <v>0</v>
      </c>
      <c r="M487" s="48"/>
    </row>
    <row r="488" spans="1:13" ht="15.95" customHeight="1" x14ac:dyDescent="0.15">
      <c r="A488" s="2" t="str">
        <f t="shared" si="284"/>
        <v>7月</v>
      </c>
      <c r="B488" s="18">
        <f t="shared" ref="B488:C488" si="296">B487</f>
        <v>0</v>
      </c>
      <c r="C488" s="59">
        <f t="shared" si="296"/>
        <v>0</v>
      </c>
      <c r="D488" s="85"/>
      <c r="E488" s="34">
        <f t="shared" si="286"/>
        <v>0</v>
      </c>
      <c r="F488" s="49">
        <v>5400</v>
      </c>
      <c r="G488" s="50">
        <f>$C$6</f>
        <v>0</v>
      </c>
      <c r="H488" s="22">
        <f t="shared" si="283"/>
        <v>0</v>
      </c>
      <c r="I488" s="15">
        <f t="shared" si="288"/>
        <v>0</v>
      </c>
      <c r="M488" s="48"/>
    </row>
    <row r="489" spans="1:13" ht="15.95" customHeight="1" x14ac:dyDescent="0.15">
      <c r="A489" s="2" t="str">
        <f t="shared" si="284"/>
        <v>8月</v>
      </c>
      <c r="B489" s="18">
        <f t="shared" ref="B489:C489" si="297">B488</f>
        <v>0</v>
      </c>
      <c r="C489" s="59">
        <f t="shared" si="297"/>
        <v>0</v>
      </c>
      <c r="D489" s="85"/>
      <c r="E489" s="34">
        <f t="shared" si="286"/>
        <v>0</v>
      </c>
      <c r="F489" s="49">
        <v>6800</v>
      </c>
      <c r="G489" s="50">
        <f>$C$6</f>
        <v>0</v>
      </c>
      <c r="H489" s="22">
        <f t="shared" si="283"/>
        <v>0</v>
      </c>
      <c r="I489" s="15">
        <f t="shared" si="288"/>
        <v>0</v>
      </c>
      <c r="M489" s="48"/>
    </row>
    <row r="490" spans="1:13" ht="15.95" customHeight="1" x14ac:dyDescent="0.15">
      <c r="A490" s="2" t="str">
        <f t="shared" si="284"/>
        <v>9月</v>
      </c>
      <c r="B490" s="18">
        <f t="shared" ref="B490:C490" si="298">B489</f>
        <v>0</v>
      </c>
      <c r="C490" s="59">
        <f t="shared" si="298"/>
        <v>0</v>
      </c>
      <c r="D490" s="85"/>
      <c r="E490" s="34">
        <f t="shared" si="286"/>
        <v>0</v>
      </c>
      <c r="F490" s="49">
        <v>6300</v>
      </c>
      <c r="G490" s="50">
        <f>$C$6</f>
        <v>0</v>
      </c>
      <c r="H490" s="47">
        <f>ROUNDDOWN(F490*G490,2)</f>
        <v>0</v>
      </c>
      <c r="I490" s="15">
        <f>ROUNDDOWN(B490-C490-E490+H490,0)</f>
        <v>0</v>
      </c>
      <c r="M490" s="48"/>
    </row>
    <row r="491" spans="1:13" ht="15.95" customHeight="1" thickBot="1" x14ac:dyDescent="0.2">
      <c r="A491" s="10"/>
      <c r="B491" s="19"/>
      <c r="C491" s="61"/>
      <c r="D491" s="86"/>
      <c r="E491" s="35"/>
      <c r="F491" s="53"/>
      <c r="G491" s="44"/>
      <c r="H491" s="23"/>
      <c r="I491" s="15"/>
    </row>
    <row r="492" spans="1:13" ht="15.95" customHeight="1" thickTop="1" thickBot="1" x14ac:dyDescent="0.2">
      <c r="A492" s="7" t="s">
        <v>13</v>
      </c>
      <c r="B492" s="16">
        <f>SUM(B479:B491)</f>
        <v>0</v>
      </c>
      <c r="C492" s="63">
        <f>SUM(C479:D491)</f>
        <v>0</v>
      </c>
      <c r="D492" s="64"/>
      <c r="E492" s="16">
        <f>SUM(E479:E491)</f>
        <v>0</v>
      </c>
      <c r="F492" s="54">
        <f>SUM(F479:F491)</f>
        <v>78200</v>
      </c>
      <c r="G492" s="8"/>
      <c r="H492" s="20">
        <f>SUM(H479:H491)</f>
        <v>0</v>
      </c>
      <c r="I492" s="4">
        <f>SUM(I479:I491)</f>
        <v>0</v>
      </c>
      <c r="J492" t="s">
        <v>73</v>
      </c>
    </row>
    <row r="493" spans="1:13" ht="15.95" customHeight="1" thickBot="1" x14ac:dyDescent="0.2">
      <c r="A493" s="100" t="s">
        <v>102</v>
      </c>
      <c r="B493" s="101"/>
      <c r="C493" s="101"/>
      <c r="D493" s="101"/>
      <c r="E493" s="32"/>
    </row>
    <row r="494" spans="1:13" ht="15.95" customHeight="1" x14ac:dyDescent="0.15">
      <c r="A494" s="66" t="s">
        <v>0</v>
      </c>
      <c r="B494" s="102"/>
      <c r="C494" s="11">
        <v>26</v>
      </c>
      <c r="D494" s="12" t="s">
        <v>15</v>
      </c>
      <c r="E494" s="31"/>
    </row>
    <row r="495" spans="1:13" ht="15.95" customHeight="1" thickBot="1" x14ac:dyDescent="0.2">
      <c r="A495" s="90" t="s">
        <v>1</v>
      </c>
      <c r="B495" s="91"/>
      <c r="C495" s="5">
        <v>100</v>
      </c>
      <c r="D495" s="6" t="s">
        <v>16</v>
      </c>
      <c r="E495" t="s">
        <v>22</v>
      </c>
      <c r="I495" s="1" t="s">
        <v>18</v>
      </c>
    </row>
    <row r="496" spans="1:13" ht="15.95" customHeight="1" x14ac:dyDescent="0.15">
      <c r="A496" s="92" t="s">
        <v>12</v>
      </c>
      <c r="B496" s="94" t="s">
        <v>10</v>
      </c>
      <c r="C496" s="95"/>
      <c r="D496" s="95"/>
      <c r="E496" s="96"/>
      <c r="F496" s="75" t="s">
        <v>31</v>
      </c>
      <c r="G496" s="98" t="s">
        <v>11</v>
      </c>
      <c r="H496" s="99"/>
      <c r="I496" s="77" t="s">
        <v>34</v>
      </c>
    </row>
    <row r="497" spans="1:13" ht="24.75" customHeight="1" thickBot="1" x14ac:dyDescent="0.2">
      <c r="A497" s="93"/>
      <c r="B497" s="29" t="s">
        <v>20</v>
      </c>
      <c r="C497" s="88" t="s">
        <v>21</v>
      </c>
      <c r="D497" s="89"/>
      <c r="E497" s="36" t="s">
        <v>30</v>
      </c>
      <c r="F497" s="97"/>
      <c r="G497" s="29" t="s">
        <v>32</v>
      </c>
      <c r="H497" s="30" t="s">
        <v>33</v>
      </c>
      <c r="I497" s="87"/>
    </row>
    <row r="498" spans="1:13" ht="15.95" customHeight="1" x14ac:dyDescent="0.15">
      <c r="A498" s="2" t="str">
        <f>A13</f>
        <v>10月</v>
      </c>
      <c r="B498" s="18">
        <f>ROUNDDOWN(C494*$C$4,2)</f>
        <v>0</v>
      </c>
      <c r="C498" s="59">
        <f>ROUNDDOWN(C494*$C$4*0.15,2)</f>
        <v>0</v>
      </c>
      <c r="D498" s="60"/>
      <c r="E498" s="34">
        <f>ROUNDDOWN(C494*$C$5,2)</f>
        <v>0</v>
      </c>
      <c r="F498" s="52">
        <v>7400</v>
      </c>
      <c r="G498" s="43">
        <f>$C$7</f>
        <v>0</v>
      </c>
      <c r="H498" s="22">
        <f t="shared" ref="H498:H508" si="299">ROUNDDOWN(F498*G498,2)</f>
        <v>0</v>
      </c>
      <c r="I498" s="15">
        <f>ROUNDDOWN(B498-C498-E498+H498,0)</f>
        <v>0</v>
      </c>
      <c r="M498" s="48"/>
    </row>
    <row r="499" spans="1:13" ht="15.95" customHeight="1" x14ac:dyDescent="0.15">
      <c r="A499" s="2" t="str">
        <f t="shared" ref="A499:A509" si="300">A14</f>
        <v>11月</v>
      </c>
      <c r="B499" s="18">
        <f t="shared" ref="B499:C499" si="301">B498</f>
        <v>0</v>
      </c>
      <c r="C499" s="59">
        <f t="shared" si="301"/>
        <v>0</v>
      </c>
      <c r="D499" s="60"/>
      <c r="E499" s="34">
        <f t="shared" ref="E499:E509" si="302">E498</f>
        <v>0</v>
      </c>
      <c r="F499" s="49">
        <v>3900</v>
      </c>
      <c r="G499" s="43">
        <f t="shared" ref="G499:G506" si="303">$C$7</f>
        <v>0</v>
      </c>
      <c r="H499" s="22">
        <f t="shared" si="299"/>
        <v>0</v>
      </c>
      <c r="I499" s="15">
        <f t="shared" ref="I499:I508" si="304">ROUNDDOWN(B499-C499-E499+H499,0)</f>
        <v>0</v>
      </c>
      <c r="M499" s="48"/>
    </row>
    <row r="500" spans="1:13" ht="15.95" customHeight="1" x14ac:dyDescent="0.15">
      <c r="A500" s="2" t="str">
        <f t="shared" si="300"/>
        <v>12月</v>
      </c>
      <c r="B500" s="18">
        <f t="shared" ref="B500:C500" si="305">B499</f>
        <v>0</v>
      </c>
      <c r="C500" s="59">
        <f t="shared" si="305"/>
        <v>0</v>
      </c>
      <c r="D500" s="60"/>
      <c r="E500" s="34">
        <f t="shared" si="302"/>
        <v>0</v>
      </c>
      <c r="F500" s="49">
        <v>4500</v>
      </c>
      <c r="G500" s="43">
        <f t="shared" si="303"/>
        <v>0</v>
      </c>
      <c r="H500" s="22">
        <f t="shared" si="299"/>
        <v>0</v>
      </c>
      <c r="I500" s="15">
        <f t="shared" si="304"/>
        <v>0</v>
      </c>
      <c r="M500" s="48"/>
    </row>
    <row r="501" spans="1:13" ht="15.95" customHeight="1" x14ac:dyDescent="0.15">
      <c r="A501" s="2" t="str">
        <f t="shared" si="300"/>
        <v>1月</v>
      </c>
      <c r="B501" s="18">
        <f t="shared" ref="B501:C501" si="306">B500</f>
        <v>0</v>
      </c>
      <c r="C501" s="59">
        <f t="shared" si="306"/>
        <v>0</v>
      </c>
      <c r="D501" s="60"/>
      <c r="E501" s="34">
        <f t="shared" si="302"/>
        <v>0</v>
      </c>
      <c r="F501" s="49">
        <v>6900</v>
      </c>
      <c r="G501" s="43">
        <f t="shared" si="303"/>
        <v>0</v>
      </c>
      <c r="H501" s="22">
        <f t="shared" si="299"/>
        <v>0</v>
      </c>
      <c r="I501" s="15">
        <f t="shared" si="304"/>
        <v>0</v>
      </c>
      <c r="M501" s="48"/>
    </row>
    <row r="502" spans="1:13" ht="15.95" customHeight="1" x14ac:dyDescent="0.15">
      <c r="A502" s="2" t="str">
        <f t="shared" si="300"/>
        <v>2月</v>
      </c>
      <c r="B502" s="18">
        <f t="shared" ref="B502:C502" si="307">B501</f>
        <v>0</v>
      </c>
      <c r="C502" s="59">
        <f t="shared" si="307"/>
        <v>0</v>
      </c>
      <c r="D502" s="60"/>
      <c r="E502" s="34">
        <f t="shared" si="302"/>
        <v>0</v>
      </c>
      <c r="F502" s="49">
        <v>7900</v>
      </c>
      <c r="G502" s="43">
        <f t="shared" si="303"/>
        <v>0</v>
      </c>
      <c r="H502" s="22">
        <f t="shared" si="299"/>
        <v>0</v>
      </c>
      <c r="I502" s="15">
        <f t="shared" si="304"/>
        <v>0</v>
      </c>
      <c r="M502" s="48"/>
    </row>
    <row r="503" spans="1:13" ht="15.95" customHeight="1" x14ac:dyDescent="0.15">
      <c r="A503" s="2" t="str">
        <f t="shared" si="300"/>
        <v>3月</v>
      </c>
      <c r="B503" s="18">
        <f t="shared" ref="B503:C503" si="308">B502</f>
        <v>0</v>
      </c>
      <c r="C503" s="59">
        <f t="shared" si="308"/>
        <v>0</v>
      </c>
      <c r="D503" s="60"/>
      <c r="E503" s="34">
        <f t="shared" si="302"/>
        <v>0</v>
      </c>
      <c r="F503" s="49">
        <v>6800</v>
      </c>
      <c r="G503" s="43">
        <f t="shared" si="303"/>
        <v>0</v>
      </c>
      <c r="H503" s="22">
        <f t="shared" si="299"/>
        <v>0</v>
      </c>
      <c r="I503" s="15">
        <f t="shared" si="304"/>
        <v>0</v>
      </c>
      <c r="M503" s="48"/>
    </row>
    <row r="504" spans="1:13" ht="15.95" customHeight="1" x14ac:dyDescent="0.15">
      <c r="A504" s="2" t="str">
        <f t="shared" si="300"/>
        <v>4月</v>
      </c>
      <c r="B504" s="18">
        <f t="shared" ref="B504:C504" si="309">B503</f>
        <v>0</v>
      </c>
      <c r="C504" s="59">
        <f t="shared" si="309"/>
        <v>0</v>
      </c>
      <c r="D504" s="60"/>
      <c r="E504" s="34">
        <f t="shared" si="302"/>
        <v>0</v>
      </c>
      <c r="F504" s="49">
        <v>5600</v>
      </c>
      <c r="G504" s="43">
        <f t="shared" si="303"/>
        <v>0</v>
      </c>
      <c r="H504" s="22">
        <f t="shared" si="299"/>
        <v>0</v>
      </c>
      <c r="I504" s="15">
        <f t="shared" si="304"/>
        <v>0</v>
      </c>
      <c r="M504" s="48"/>
    </row>
    <row r="505" spans="1:13" ht="15.95" customHeight="1" x14ac:dyDescent="0.15">
      <c r="A505" s="2" t="str">
        <f t="shared" si="300"/>
        <v>5月</v>
      </c>
      <c r="B505" s="18">
        <f t="shared" ref="B505:C505" si="310">B504</f>
        <v>0</v>
      </c>
      <c r="C505" s="59">
        <f t="shared" si="310"/>
        <v>0</v>
      </c>
      <c r="D505" s="60"/>
      <c r="E505" s="34">
        <f t="shared" si="302"/>
        <v>0</v>
      </c>
      <c r="F505" s="49">
        <v>4100</v>
      </c>
      <c r="G505" s="43">
        <f t="shared" si="303"/>
        <v>0</v>
      </c>
      <c r="H505" s="22">
        <f t="shared" si="299"/>
        <v>0</v>
      </c>
      <c r="I505" s="15">
        <f t="shared" si="304"/>
        <v>0</v>
      </c>
      <c r="M505" s="48"/>
    </row>
    <row r="506" spans="1:13" ht="15.95" customHeight="1" x14ac:dyDescent="0.15">
      <c r="A506" s="2" t="str">
        <f t="shared" si="300"/>
        <v>6月</v>
      </c>
      <c r="B506" s="18">
        <f t="shared" ref="B506:C506" si="311">B505</f>
        <v>0</v>
      </c>
      <c r="C506" s="59">
        <f t="shared" si="311"/>
        <v>0</v>
      </c>
      <c r="D506" s="60"/>
      <c r="E506" s="34">
        <f t="shared" si="302"/>
        <v>0</v>
      </c>
      <c r="F506" s="49">
        <v>3800</v>
      </c>
      <c r="G506" s="43">
        <f t="shared" si="303"/>
        <v>0</v>
      </c>
      <c r="H506" s="22">
        <f t="shared" si="299"/>
        <v>0</v>
      </c>
      <c r="I506" s="15">
        <f t="shared" si="304"/>
        <v>0</v>
      </c>
      <c r="M506" s="48"/>
    </row>
    <row r="507" spans="1:13" ht="15.95" customHeight="1" x14ac:dyDescent="0.15">
      <c r="A507" s="2" t="str">
        <f t="shared" si="300"/>
        <v>7月</v>
      </c>
      <c r="B507" s="18">
        <f t="shared" ref="B507:C507" si="312">B506</f>
        <v>0</v>
      </c>
      <c r="C507" s="59">
        <f t="shared" si="312"/>
        <v>0</v>
      </c>
      <c r="D507" s="60"/>
      <c r="E507" s="34">
        <f t="shared" si="302"/>
        <v>0</v>
      </c>
      <c r="F507" s="49">
        <v>5800</v>
      </c>
      <c r="G507" s="50">
        <f>$C$6</f>
        <v>0</v>
      </c>
      <c r="H507" s="22">
        <f t="shared" si="299"/>
        <v>0</v>
      </c>
      <c r="I507" s="15">
        <f t="shared" si="304"/>
        <v>0</v>
      </c>
      <c r="M507" s="48"/>
    </row>
    <row r="508" spans="1:13" ht="15.95" customHeight="1" x14ac:dyDescent="0.15">
      <c r="A508" s="2" t="str">
        <f t="shared" si="300"/>
        <v>8月</v>
      </c>
      <c r="B508" s="18">
        <f t="shared" ref="B508:C508" si="313">B507</f>
        <v>0</v>
      </c>
      <c r="C508" s="59">
        <f t="shared" si="313"/>
        <v>0</v>
      </c>
      <c r="D508" s="60"/>
      <c r="E508" s="34">
        <f t="shared" si="302"/>
        <v>0</v>
      </c>
      <c r="F508" s="49">
        <v>10100</v>
      </c>
      <c r="G508" s="50">
        <f>$C$6</f>
        <v>0</v>
      </c>
      <c r="H508" s="22">
        <f t="shared" si="299"/>
        <v>0</v>
      </c>
      <c r="I508" s="15">
        <f t="shared" si="304"/>
        <v>0</v>
      </c>
      <c r="M508" s="48"/>
    </row>
    <row r="509" spans="1:13" ht="15.95" customHeight="1" x14ac:dyDescent="0.15">
      <c r="A509" s="2" t="str">
        <f t="shared" si="300"/>
        <v>9月</v>
      </c>
      <c r="B509" s="18">
        <f t="shared" ref="B509:C509" si="314">B508</f>
        <v>0</v>
      </c>
      <c r="C509" s="59">
        <f t="shared" si="314"/>
        <v>0</v>
      </c>
      <c r="D509" s="60"/>
      <c r="E509" s="34">
        <f t="shared" si="302"/>
        <v>0</v>
      </c>
      <c r="F509" s="49">
        <v>10600</v>
      </c>
      <c r="G509" s="50">
        <f>$C$6</f>
        <v>0</v>
      </c>
      <c r="H509" s="47">
        <f>ROUNDDOWN(F509*G509,2)</f>
        <v>0</v>
      </c>
      <c r="I509" s="15">
        <f>ROUNDDOWN(B509-C509-E509+H509,0)</f>
        <v>0</v>
      </c>
      <c r="M509" s="48"/>
    </row>
    <row r="510" spans="1:13" ht="15.95" customHeight="1" thickBot="1" x14ac:dyDescent="0.2">
      <c r="A510" s="10"/>
      <c r="B510" s="19"/>
      <c r="C510" s="61"/>
      <c r="D510" s="86"/>
      <c r="E510" s="35"/>
      <c r="F510" s="53"/>
      <c r="G510" s="44"/>
      <c r="H510" s="23"/>
      <c r="I510" s="15"/>
    </row>
    <row r="511" spans="1:13" ht="15.95" customHeight="1" thickTop="1" thickBot="1" x14ac:dyDescent="0.2">
      <c r="A511" s="7" t="s">
        <v>13</v>
      </c>
      <c r="B511" s="16">
        <f>SUM(B498:B510)</f>
        <v>0</v>
      </c>
      <c r="C511" s="83">
        <f>SUM(C498:D510)</f>
        <v>0</v>
      </c>
      <c r="D511" s="84"/>
      <c r="E511" s="37">
        <f>SUM(E498:E510)</f>
        <v>0</v>
      </c>
      <c r="F511" s="54">
        <f>SUM(F498:F510)</f>
        <v>77400</v>
      </c>
      <c r="G511" s="8"/>
      <c r="H511" s="20">
        <f>SUM(H498:H510)</f>
        <v>0</v>
      </c>
      <c r="I511" s="4">
        <f>SUM(I498:I510)</f>
        <v>0</v>
      </c>
      <c r="J511" t="s">
        <v>74</v>
      </c>
    </row>
    <row r="512" spans="1:13" ht="15.95" customHeight="1" thickBot="1" x14ac:dyDescent="0.2">
      <c r="A512" s="100" t="s">
        <v>96</v>
      </c>
      <c r="B512" s="101"/>
      <c r="C512" s="101"/>
      <c r="D512" s="101"/>
      <c r="E512" s="32"/>
    </row>
    <row r="513" spans="1:13" ht="15.95" customHeight="1" x14ac:dyDescent="0.15">
      <c r="A513" s="66" t="s">
        <v>0</v>
      </c>
      <c r="B513" s="102"/>
      <c r="C513" s="11">
        <v>37</v>
      </c>
      <c r="D513" s="12" t="s">
        <v>15</v>
      </c>
      <c r="E513" s="31"/>
    </row>
    <row r="514" spans="1:13" ht="15.95" customHeight="1" thickBot="1" x14ac:dyDescent="0.2">
      <c r="A514" s="90" t="s">
        <v>1</v>
      </c>
      <c r="B514" s="91"/>
      <c r="C514" s="5">
        <v>100</v>
      </c>
      <c r="D514" s="6" t="s">
        <v>16</v>
      </c>
      <c r="E514" t="s">
        <v>22</v>
      </c>
      <c r="I514" s="1" t="s">
        <v>18</v>
      </c>
    </row>
    <row r="515" spans="1:13" ht="15.95" customHeight="1" x14ac:dyDescent="0.15">
      <c r="A515" s="92" t="s">
        <v>12</v>
      </c>
      <c r="B515" s="94" t="s">
        <v>10</v>
      </c>
      <c r="C515" s="95"/>
      <c r="D515" s="95"/>
      <c r="E515" s="96"/>
      <c r="F515" s="75" t="s">
        <v>31</v>
      </c>
      <c r="G515" s="98" t="s">
        <v>11</v>
      </c>
      <c r="H515" s="99"/>
      <c r="I515" s="77" t="s">
        <v>34</v>
      </c>
    </row>
    <row r="516" spans="1:13" ht="27.75" customHeight="1" thickBot="1" x14ac:dyDescent="0.2">
      <c r="A516" s="93"/>
      <c r="B516" s="29" t="s">
        <v>20</v>
      </c>
      <c r="C516" s="88" t="s">
        <v>21</v>
      </c>
      <c r="D516" s="89"/>
      <c r="E516" s="36" t="s">
        <v>30</v>
      </c>
      <c r="F516" s="97"/>
      <c r="G516" s="29" t="s">
        <v>32</v>
      </c>
      <c r="H516" s="30" t="s">
        <v>33</v>
      </c>
      <c r="I516" s="87"/>
    </row>
    <row r="517" spans="1:13" ht="15.95" customHeight="1" x14ac:dyDescent="0.15">
      <c r="A517" s="2" t="str">
        <f>A13</f>
        <v>10月</v>
      </c>
      <c r="B517" s="18">
        <f>ROUNDDOWN(C513*$C$4,2)</f>
        <v>0</v>
      </c>
      <c r="C517" s="59">
        <f>ROUNDDOWN(C513*$C$4*0.15,2)</f>
        <v>0</v>
      </c>
      <c r="D517" s="60"/>
      <c r="E517" s="34">
        <f>ROUNDDOWN(C513*$C$5,2)</f>
        <v>0</v>
      </c>
      <c r="F517" s="52">
        <v>6600</v>
      </c>
      <c r="G517" s="43">
        <f>$C$7</f>
        <v>0</v>
      </c>
      <c r="H517" s="22">
        <f t="shared" ref="H517:H527" si="315">ROUNDDOWN(F517*G517,2)</f>
        <v>0</v>
      </c>
      <c r="I517" s="15">
        <f>ROUNDDOWN(B517-C517-E517+H517,0)</f>
        <v>0</v>
      </c>
      <c r="M517" s="48"/>
    </row>
    <row r="518" spans="1:13" ht="15.95" customHeight="1" x14ac:dyDescent="0.15">
      <c r="A518" s="2" t="str">
        <f t="shared" ref="A518:A528" si="316">A14</f>
        <v>11月</v>
      </c>
      <c r="B518" s="18">
        <f t="shared" ref="B518:C518" si="317">B517</f>
        <v>0</v>
      </c>
      <c r="C518" s="59">
        <f t="shared" si="317"/>
        <v>0</v>
      </c>
      <c r="D518" s="85"/>
      <c r="E518" s="34">
        <f t="shared" ref="E518:E528" si="318">E517</f>
        <v>0</v>
      </c>
      <c r="F518" s="49">
        <v>4300</v>
      </c>
      <c r="G518" s="43">
        <f t="shared" ref="G518:G525" si="319">$C$7</f>
        <v>0</v>
      </c>
      <c r="H518" s="22">
        <f t="shared" si="315"/>
        <v>0</v>
      </c>
      <c r="I518" s="15">
        <f t="shared" ref="I518:I525" si="320">ROUNDDOWN(B518-C518-E518+H518,0)</f>
        <v>0</v>
      </c>
      <c r="M518" s="48"/>
    </row>
    <row r="519" spans="1:13" ht="15.95" customHeight="1" x14ac:dyDescent="0.15">
      <c r="A519" s="2" t="str">
        <f t="shared" si="316"/>
        <v>12月</v>
      </c>
      <c r="B519" s="18">
        <f t="shared" ref="B519:C519" si="321">B518</f>
        <v>0</v>
      </c>
      <c r="C519" s="59">
        <f t="shared" si="321"/>
        <v>0</v>
      </c>
      <c r="D519" s="85"/>
      <c r="E519" s="34">
        <f t="shared" si="318"/>
        <v>0</v>
      </c>
      <c r="F519" s="49">
        <v>4700</v>
      </c>
      <c r="G519" s="43">
        <f t="shared" si="319"/>
        <v>0</v>
      </c>
      <c r="H519" s="22">
        <f t="shared" si="315"/>
        <v>0</v>
      </c>
      <c r="I519" s="15">
        <f t="shared" si="320"/>
        <v>0</v>
      </c>
      <c r="M519" s="48"/>
    </row>
    <row r="520" spans="1:13" ht="15.95" customHeight="1" x14ac:dyDescent="0.15">
      <c r="A520" s="2" t="str">
        <f t="shared" si="316"/>
        <v>1月</v>
      </c>
      <c r="B520" s="18">
        <f t="shared" ref="B520:C520" si="322">B519</f>
        <v>0</v>
      </c>
      <c r="C520" s="59">
        <f t="shared" si="322"/>
        <v>0</v>
      </c>
      <c r="D520" s="85"/>
      <c r="E520" s="34">
        <f t="shared" si="318"/>
        <v>0</v>
      </c>
      <c r="F520" s="49">
        <v>8700</v>
      </c>
      <c r="G520" s="43">
        <f t="shared" si="319"/>
        <v>0</v>
      </c>
      <c r="H520" s="22">
        <f t="shared" si="315"/>
        <v>0</v>
      </c>
      <c r="I520" s="15">
        <f t="shared" si="320"/>
        <v>0</v>
      </c>
      <c r="M520" s="48"/>
    </row>
    <row r="521" spans="1:13" ht="15.95" customHeight="1" x14ac:dyDescent="0.15">
      <c r="A521" s="2" t="str">
        <f t="shared" si="316"/>
        <v>2月</v>
      </c>
      <c r="B521" s="18">
        <f t="shared" ref="B521:C521" si="323">B520</f>
        <v>0</v>
      </c>
      <c r="C521" s="59">
        <f t="shared" si="323"/>
        <v>0</v>
      </c>
      <c r="D521" s="85"/>
      <c r="E521" s="34">
        <f t="shared" si="318"/>
        <v>0</v>
      </c>
      <c r="F521" s="49">
        <v>10700</v>
      </c>
      <c r="G521" s="43">
        <f t="shared" si="319"/>
        <v>0</v>
      </c>
      <c r="H521" s="22">
        <f t="shared" si="315"/>
        <v>0</v>
      </c>
      <c r="I521" s="15">
        <f t="shared" si="320"/>
        <v>0</v>
      </c>
      <c r="M521" s="48"/>
    </row>
    <row r="522" spans="1:13" ht="15.95" customHeight="1" x14ac:dyDescent="0.15">
      <c r="A522" s="2" t="str">
        <f t="shared" si="316"/>
        <v>3月</v>
      </c>
      <c r="B522" s="18">
        <f t="shared" ref="B522:C522" si="324">B521</f>
        <v>0</v>
      </c>
      <c r="C522" s="59">
        <f t="shared" si="324"/>
        <v>0</v>
      </c>
      <c r="D522" s="85"/>
      <c r="E522" s="34">
        <f t="shared" si="318"/>
        <v>0</v>
      </c>
      <c r="F522" s="49">
        <v>9400</v>
      </c>
      <c r="G522" s="43">
        <f t="shared" si="319"/>
        <v>0</v>
      </c>
      <c r="H522" s="22">
        <f t="shared" si="315"/>
        <v>0</v>
      </c>
      <c r="I522" s="15">
        <f t="shared" si="320"/>
        <v>0</v>
      </c>
      <c r="M522" s="48"/>
    </row>
    <row r="523" spans="1:13" ht="15.95" customHeight="1" x14ac:dyDescent="0.15">
      <c r="A523" s="2" t="str">
        <f t="shared" si="316"/>
        <v>4月</v>
      </c>
      <c r="B523" s="18">
        <f t="shared" ref="B523:C523" si="325">B522</f>
        <v>0</v>
      </c>
      <c r="C523" s="59">
        <f t="shared" si="325"/>
        <v>0</v>
      </c>
      <c r="D523" s="85"/>
      <c r="E523" s="34">
        <f t="shared" si="318"/>
        <v>0</v>
      </c>
      <c r="F523" s="49">
        <v>6000</v>
      </c>
      <c r="G523" s="43">
        <f t="shared" si="319"/>
        <v>0</v>
      </c>
      <c r="H523" s="22">
        <f t="shared" si="315"/>
        <v>0</v>
      </c>
      <c r="I523" s="15">
        <f t="shared" si="320"/>
        <v>0</v>
      </c>
      <c r="M523" s="48"/>
    </row>
    <row r="524" spans="1:13" ht="15.95" customHeight="1" x14ac:dyDescent="0.15">
      <c r="A524" s="2" t="str">
        <f t="shared" si="316"/>
        <v>5月</v>
      </c>
      <c r="B524" s="18">
        <f t="shared" ref="B524:C524" si="326">B523</f>
        <v>0</v>
      </c>
      <c r="C524" s="59">
        <f t="shared" si="326"/>
        <v>0</v>
      </c>
      <c r="D524" s="85"/>
      <c r="E524" s="34">
        <f t="shared" si="318"/>
        <v>0</v>
      </c>
      <c r="F524" s="49">
        <v>4100</v>
      </c>
      <c r="G524" s="43">
        <f t="shared" si="319"/>
        <v>0</v>
      </c>
      <c r="H524" s="22">
        <f t="shared" si="315"/>
        <v>0</v>
      </c>
      <c r="I524" s="15">
        <f t="shared" si="320"/>
        <v>0</v>
      </c>
      <c r="M524" s="48"/>
    </row>
    <row r="525" spans="1:13" ht="15.95" customHeight="1" x14ac:dyDescent="0.15">
      <c r="A525" s="2" t="str">
        <f t="shared" si="316"/>
        <v>6月</v>
      </c>
      <c r="B525" s="18">
        <f>B524</f>
        <v>0</v>
      </c>
      <c r="C525" s="59">
        <f t="shared" ref="C525" si="327">C524</f>
        <v>0</v>
      </c>
      <c r="D525" s="85"/>
      <c r="E525" s="34">
        <f t="shared" si="318"/>
        <v>0</v>
      </c>
      <c r="F525" s="49">
        <v>4000</v>
      </c>
      <c r="G525" s="43">
        <f t="shared" si="319"/>
        <v>0</v>
      </c>
      <c r="H525" s="22">
        <f t="shared" si="315"/>
        <v>0</v>
      </c>
      <c r="I525" s="15">
        <f t="shared" si="320"/>
        <v>0</v>
      </c>
      <c r="M525" s="48"/>
    </row>
    <row r="526" spans="1:13" ht="15.95" customHeight="1" x14ac:dyDescent="0.15">
      <c r="A526" s="2" t="str">
        <f t="shared" si="316"/>
        <v>7月</v>
      </c>
      <c r="B526" s="18">
        <f t="shared" ref="B526" si="328">B525</f>
        <v>0</v>
      </c>
      <c r="C526" s="59">
        <f>C525</f>
        <v>0</v>
      </c>
      <c r="D526" s="85"/>
      <c r="E526" s="34">
        <f t="shared" si="318"/>
        <v>0</v>
      </c>
      <c r="F526" s="49">
        <v>5500</v>
      </c>
      <c r="G526" s="50">
        <f>$C$6</f>
        <v>0</v>
      </c>
      <c r="H526" s="22">
        <f t="shared" si="315"/>
        <v>0</v>
      </c>
      <c r="I526" s="15">
        <f>ROUNDDOWN(B526-C526-E526+H526,0)</f>
        <v>0</v>
      </c>
      <c r="M526" s="48"/>
    </row>
    <row r="527" spans="1:13" ht="15.95" customHeight="1" x14ac:dyDescent="0.15">
      <c r="A527" s="2" t="str">
        <f t="shared" si="316"/>
        <v>8月</v>
      </c>
      <c r="B527" s="18">
        <f t="shared" ref="B527:C527" si="329">B526</f>
        <v>0</v>
      </c>
      <c r="C527" s="59">
        <f t="shared" si="329"/>
        <v>0</v>
      </c>
      <c r="D527" s="85"/>
      <c r="E527" s="34">
        <f t="shared" si="318"/>
        <v>0</v>
      </c>
      <c r="F527" s="49">
        <v>8800</v>
      </c>
      <c r="G527" s="50">
        <f>$C$6</f>
        <v>0</v>
      </c>
      <c r="H527" s="22">
        <f t="shared" si="315"/>
        <v>0</v>
      </c>
      <c r="I527" s="15">
        <f t="shared" ref="I527" si="330">ROUNDDOWN(B527-C527-E527+H527,0)</f>
        <v>0</v>
      </c>
      <c r="M527" s="48"/>
    </row>
    <row r="528" spans="1:13" ht="15.95" customHeight="1" x14ac:dyDescent="0.15">
      <c r="A528" s="2" t="str">
        <f t="shared" si="316"/>
        <v>9月</v>
      </c>
      <c r="B528" s="18">
        <f t="shared" ref="B528:C528" si="331">B527</f>
        <v>0</v>
      </c>
      <c r="C528" s="59">
        <f t="shared" si="331"/>
        <v>0</v>
      </c>
      <c r="D528" s="85"/>
      <c r="E528" s="34">
        <f t="shared" si="318"/>
        <v>0</v>
      </c>
      <c r="F528" s="49">
        <v>9500</v>
      </c>
      <c r="G528" s="50">
        <f>$C$6</f>
        <v>0</v>
      </c>
      <c r="H528" s="47">
        <f>ROUNDDOWN(F528*G528,2)</f>
        <v>0</v>
      </c>
      <c r="I528" s="15">
        <f>ROUNDDOWN(B528-C528-E528+H528,0)</f>
        <v>0</v>
      </c>
      <c r="M528" s="48"/>
    </row>
    <row r="529" spans="1:10" ht="15.95" customHeight="1" thickBot="1" x14ac:dyDescent="0.2">
      <c r="A529" s="10"/>
      <c r="B529" s="19"/>
      <c r="C529" s="61"/>
      <c r="D529" s="86"/>
      <c r="E529" s="35"/>
      <c r="F529" s="53"/>
      <c r="G529" s="44"/>
      <c r="H529" s="23"/>
      <c r="I529" s="15"/>
    </row>
    <row r="530" spans="1:10" ht="15.95" customHeight="1" thickTop="1" thickBot="1" x14ac:dyDescent="0.2">
      <c r="A530" s="7" t="s">
        <v>13</v>
      </c>
      <c r="B530" s="16">
        <f>SUM(B517:B529)</f>
        <v>0</v>
      </c>
      <c r="C530" s="83">
        <f>SUM(C517:D529)</f>
        <v>0</v>
      </c>
      <c r="D530" s="84"/>
      <c r="E530" s="37">
        <f>SUM(E517:E529)</f>
        <v>0</v>
      </c>
      <c r="F530" s="54">
        <f>SUM(F517:F529)</f>
        <v>82300</v>
      </c>
      <c r="G530" s="8"/>
      <c r="H530" s="20">
        <f>SUM(H517:H529)</f>
        <v>0</v>
      </c>
      <c r="I530" s="4">
        <f>SUM(I517:I529)</f>
        <v>0</v>
      </c>
      <c r="J530" t="s">
        <v>75</v>
      </c>
    </row>
    <row r="531" spans="1:10" ht="15.95" customHeight="1" x14ac:dyDescent="0.15"/>
    <row r="542" spans="1:10" ht="15.95" customHeight="1" thickBot="1" x14ac:dyDescent="0.2">
      <c r="A542" s="100" t="s">
        <v>97</v>
      </c>
      <c r="B542" s="100"/>
      <c r="C542" s="100"/>
      <c r="D542" s="100"/>
      <c r="E542" s="32"/>
      <c r="G542" s="26"/>
    </row>
    <row r="543" spans="1:10" ht="15.95" customHeight="1" x14ac:dyDescent="0.15">
      <c r="A543" s="66" t="s">
        <v>0</v>
      </c>
      <c r="B543" s="67"/>
      <c r="C543" s="11">
        <v>100</v>
      </c>
      <c r="D543" s="12" t="s">
        <v>15</v>
      </c>
      <c r="E543" s="31"/>
    </row>
    <row r="544" spans="1:10" ht="15.95" customHeight="1" thickBot="1" x14ac:dyDescent="0.2">
      <c r="A544" s="68" t="s">
        <v>1</v>
      </c>
      <c r="B544" s="69"/>
      <c r="C544" s="5">
        <v>100</v>
      </c>
      <c r="D544" s="6" t="s">
        <v>16</v>
      </c>
      <c r="E544" t="s">
        <v>22</v>
      </c>
      <c r="I544" s="1" t="s">
        <v>18</v>
      </c>
    </row>
    <row r="545" spans="1:13" ht="15.95" customHeight="1" x14ac:dyDescent="0.15">
      <c r="A545" s="70" t="s">
        <v>12</v>
      </c>
      <c r="B545" s="72" t="s">
        <v>10</v>
      </c>
      <c r="C545" s="73"/>
      <c r="D545" s="73"/>
      <c r="E545" s="74"/>
      <c r="F545" s="75" t="s">
        <v>31</v>
      </c>
      <c r="G545" s="72" t="s">
        <v>11</v>
      </c>
      <c r="H545" s="74"/>
      <c r="I545" s="77" t="s">
        <v>34</v>
      </c>
    </row>
    <row r="546" spans="1:13" ht="24.75" customHeight="1" thickBot="1" x14ac:dyDescent="0.2">
      <c r="A546" s="71"/>
      <c r="B546" s="29" t="s">
        <v>20</v>
      </c>
      <c r="C546" s="79" t="s">
        <v>21</v>
      </c>
      <c r="D546" s="80"/>
      <c r="E546" s="36" t="s">
        <v>30</v>
      </c>
      <c r="F546" s="76"/>
      <c r="G546" s="29" t="s">
        <v>32</v>
      </c>
      <c r="H546" s="30" t="s">
        <v>33</v>
      </c>
      <c r="I546" s="78"/>
    </row>
    <row r="547" spans="1:13" ht="15.95" customHeight="1" x14ac:dyDescent="0.15">
      <c r="A547" s="9" t="str">
        <f>A13</f>
        <v>10月</v>
      </c>
      <c r="B547" s="17">
        <f>ROUNDDOWN(C543*$C$4,2)</f>
        <v>0</v>
      </c>
      <c r="C547" s="81">
        <f>ROUNDDOWN(C543*$C$4*0.15,2)</f>
        <v>0</v>
      </c>
      <c r="D547" s="82"/>
      <c r="E547" s="33">
        <f>ROUNDDOWN(C543*$C$5,2)</f>
        <v>0</v>
      </c>
      <c r="F547" s="52">
        <v>22500</v>
      </c>
      <c r="G547" s="43">
        <f>$C$7</f>
        <v>0</v>
      </c>
      <c r="H547" s="21">
        <f>ROUNDDOWN(F547*G547,2)</f>
        <v>0</v>
      </c>
      <c r="I547" s="14">
        <f>ROUNDDOWN(B547-C547-E547+H547,0)</f>
        <v>0</v>
      </c>
      <c r="M547" s="48"/>
    </row>
    <row r="548" spans="1:13" ht="15.95" customHeight="1" x14ac:dyDescent="0.15">
      <c r="A548" s="2" t="str">
        <f>A14</f>
        <v>11月</v>
      </c>
      <c r="B548" s="18">
        <f>B547</f>
        <v>0</v>
      </c>
      <c r="C548" s="59">
        <f>C547</f>
        <v>0</v>
      </c>
      <c r="D548" s="60"/>
      <c r="E548" s="34">
        <f>E547</f>
        <v>0</v>
      </c>
      <c r="F548" s="49">
        <v>28300</v>
      </c>
      <c r="G548" s="43">
        <f t="shared" ref="G548:G555" si="332">$C$7</f>
        <v>0</v>
      </c>
      <c r="H548" s="22">
        <f t="shared" ref="H548:H558" si="333">ROUNDDOWN(F548*G548,2)</f>
        <v>0</v>
      </c>
      <c r="I548" s="15">
        <f>ROUNDDOWN(B548-C548-E548+H548,0)</f>
        <v>0</v>
      </c>
      <c r="M548" s="48"/>
    </row>
    <row r="549" spans="1:13" ht="15.95" customHeight="1" x14ac:dyDescent="0.15">
      <c r="A549" s="2" t="str">
        <f t="shared" ref="A549:A558" si="334">A15</f>
        <v>12月</v>
      </c>
      <c r="B549" s="18">
        <f t="shared" ref="B549:C549" si="335">B548</f>
        <v>0</v>
      </c>
      <c r="C549" s="59">
        <f t="shared" si="335"/>
        <v>0</v>
      </c>
      <c r="D549" s="60"/>
      <c r="E549" s="34">
        <f t="shared" ref="E549:E558" si="336">E548</f>
        <v>0</v>
      </c>
      <c r="F549" s="49">
        <v>22600</v>
      </c>
      <c r="G549" s="43">
        <f t="shared" si="332"/>
        <v>0</v>
      </c>
      <c r="H549" s="22">
        <f t="shared" si="333"/>
        <v>0</v>
      </c>
      <c r="I549" s="15">
        <f t="shared" ref="I549:I558" si="337">ROUNDDOWN(B549-C549-E549+H549,0)</f>
        <v>0</v>
      </c>
      <c r="M549" s="48"/>
    </row>
    <row r="550" spans="1:13" ht="15.95" customHeight="1" x14ac:dyDescent="0.15">
      <c r="A550" s="2" t="str">
        <f t="shared" si="334"/>
        <v>1月</v>
      </c>
      <c r="B550" s="18">
        <f t="shared" ref="B550:C550" si="338">B549</f>
        <v>0</v>
      </c>
      <c r="C550" s="59">
        <f t="shared" si="338"/>
        <v>0</v>
      </c>
      <c r="D550" s="60"/>
      <c r="E550" s="34">
        <f t="shared" si="336"/>
        <v>0</v>
      </c>
      <c r="F550" s="49">
        <v>48800</v>
      </c>
      <c r="G550" s="43">
        <f t="shared" si="332"/>
        <v>0</v>
      </c>
      <c r="H550" s="22">
        <f t="shared" si="333"/>
        <v>0</v>
      </c>
      <c r="I550" s="15">
        <f t="shared" si="337"/>
        <v>0</v>
      </c>
      <c r="M550" s="48"/>
    </row>
    <row r="551" spans="1:13" ht="15.95" customHeight="1" x14ac:dyDescent="0.15">
      <c r="A551" s="2" t="str">
        <f t="shared" si="334"/>
        <v>2月</v>
      </c>
      <c r="B551" s="18">
        <f t="shared" ref="B551:C551" si="339">B550</f>
        <v>0</v>
      </c>
      <c r="C551" s="59">
        <f t="shared" si="339"/>
        <v>0</v>
      </c>
      <c r="D551" s="60"/>
      <c r="E551" s="34">
        <f t="shared" si="336"/>
        <v>0</v>
      </c>
      <c r="F551" s="49">
        <v>47900</v>
      </c>
      <c r="G551" s="43">
        <f t="shared" si="332"/>
        <v>0</v>
      </c>
      <c r="H551" s="22">
        <f t="shared" si="333"/>
        <v>0</v>
      </c>
      <c r="I551" s="15">
        <f t="shared" si="337"/>
        <v>0</v>
      </c>
      <c r="M551" s="48"/>
    </row>
    <row r="552" spans="1:13" ht="15.95" customHeight="1" x14ac:dyDescent="0.15">
      <c r="A552" s="2" t="str">
        <f t="shared" si="334"/>
        <v>3月</v>
      </c>
      <c r="B552" s="18">
        <f t="shared" ref="B552:C552" si="340">B551</f>
        <v>0</v>
      </c>
      <c r="C552" s="59">
        <f t="shared" si="340"/>
        <v>0</v>
      </c>
      <c r="D552" s="60"/>
      <c r="E552" s="34">
        <f t="shared" si="336"/>
        <v>0</v>
      </c>
      <c r="F552" s="49">
        <v>41800</v>
      </c>
      <c r="G552" s="43">
        <f t="shared" si="332"/>
        <v>0</v>
      </c>
      <c r="H552" s="22">
        <f t="shared" si="333"/>
        <v>0</v>
      </c>
      <c r="I552" s="15">
        <f t="shared" si="337"/>
        <v>0</v>
      </c>
      <c r="M552" s="48"/>
    </row>
    <row r="553" spans="1:13" ht="15.95" customHeight="1" x14ac:dyDescent="0.15">
      <c r="A553" s="2" t="str">
        <f t="shared" si="334"/>
        <v>4月</v>
      </c>
      <c r="B553" s="18">
        <f t="shared" ref="B553:C553" si="341">B552</f>
        <v>0</v>
      </c>
      <c r="C553" s="59">
        <f t="shared" si="341"/>
        <v>0</v>
      </c>
      <c r="D553" s="60"/>
      <c r="E553" s="34">
        <f t="shared" si="336"/>
        <v>0</v>
      </c>
      <c r="F553" s="49">
        <v>37000</v>
      </c>
      <c r="G553" s="43">
        <f t="shared" si="332"/>
        <v>0</v>
      </c>
      <c r="H553" s="22">
        <f t="shared" si="333"/>
        <v>0</v>
      </c>
      <c r="I553" s="15">
        <f t="shared" si="337"/>
        <v>0</v>
      </c>
      <c r="M553" s="48"/>
    </row>
    <row r="554" spans="1:13" ht="15.95" customHeight="1" x14ac:dyDescent="0.15">
      <c r="A554" s="2" t="str">
        <f t="shared" si="334"/>
        <v>5月</v>
      </c>
      <c r="B554" s="18">
        <f t="shared" ref="B554:C554" si="342">B553</f>
        <v>0</v>
      </c>
      <c r="C554" s="59">
        <f t="shared" si="342"/>
        <v>0</v>
      </c>
      <c r="D554" s="60"/>
      <c r="E554" s="34">
        <f t="shared" si="336"/>
        <v>0</v>
      </c>
      <c r="F554" s="49">
        <v>25000</v>
      </c>
      <c r="G554" s="43">
        <f t="shared" si="332"/>
        <v>0</v>
      </c>
      <c r="H554" s="22">
        <f t="shared" si="333"/>
        <v>0</v>
      </c>
      <c r="I554" s="15">
        <f t="shared" si="337"/>
        <v>0</v>
      </c>
      <c r="M554" s="48"/>
    </row>
    <row r="555" spans="1:13" ht="15.95" customHeight="1" x14ac:dyDescent="0.15">
      <c r="A555" s="2" t="str">
        <f t="shared" si="334"/>
        <v>6月</v>
      </c>
      <c r="B555" s="18">
        <f t="shared" ref="B555:C555" si="343">B554</f>
        <v>0</v>
      </c>
      <c r="C555" s="59">
        <f t="shared" si="343"/>
        <v>0</v>
      </c>
      <c r="D555" s="60"/>
      <c r="E555" s="34">
        <f t="shared" si="336"/>
        <v>0</v>
      </c>
      <c r="F555" s="49">
        <v>22100</v>
      </c>
      <c r="G555" s="43">
        <f t="shared" si="332"/>
        <v>0</v>
      </c>
      <c r="H555" s="22">
        <f t="shared" si="333"/>
        <v>0</v>
      </c>
      <c r="I555" s="15">
        <f t="shared" si="337"/>
        <v>0</v>
      </c>
      <c r="M555" s="48"/>
    </row>
    <row r="556" spans="1:13" ht="15.95" customHeight="1" x14ac:dyDescent="0.15">
      <c r="A556" s="2" t="str">
        <f t="shared" si="334"/>
        <v>7月</v>
      </c>
      <c r="B556" s="18">
        <f t="shared" ref="B556:C556" si="344">B555</f>
        <v>0</v>
      </c>
      <c r="C556" s="59">
        <f t="shared" si="344"/>
        <v>0</v>
      </c>
      <c r="D556" s="60"/>
      <c r="E556" s="34">
        <f t="shared" si="336"/>
        <v>0</v>
      </c>
      <c r="F556" s="49">
        <v>27600</v>
      </c>
      <c r="G556" s="50">
        <f>$C$6</f>
        <v>0</v>
      </c>
      <c r="H556" s="22">
        <f t="shared" si="333"/>
        <v>0</v>
      </c>
      <c r="I556" s="15">
        <f t="shared" si="337"/>
        <v>0</v>
      </c>
      <c r="M556" s="48"/>
    </row>
    <row r="557" spans="1:13" ht="15.95" customHeight="1" x14ac:dyDescent="0.15">
      <c r="A557" s="2" t="str">
        <f t="shared" si="334"/>
        <v>8月</v>
      </c>
      <c r="B557" s="18">
        <f t="shared" ref="B557:C557" si="345">B556</f>
        <v>0</v>
      </c>
      <c r="C557" s="59">
        <f t="shared" si="345"/>
        <v>0</v>
      </c>
      <c r="D557" s="60"/>
      <c r="E557" s="34">
        <f t="shared" si="336"/>
        <v>0</v>
      </c>
      <c r="F557" s="49">
        <v>30900</v>
      </c>
      <c r="G557" s="50">
        <f>$C$6</f>
        <v>0</v>
      </c>
      <c r="H557" s="22">
        <f t="shared" si="333"/>
        <v>0</v>
      </c>
      <c r="I557" s="15">
        <f t="shared" si="337"/>
        <v>0</v>
      </c>
      <c r="M557" s="48"/>
    </row>
    <row r="558" spans="1:13" ht="15.95" customHeight="1" x14ac:dyDescent="0.15">
      <c r="A558" s="2" t="str">
        <f t="shared" si="334"/>
        <v>9月</v>
      </c>
      <c r="B558" s="18">
        <f t="shared" ref="B558:C558" si="346">B557</f>
        <v>0</v>
      </c>
      <c r="C558" s="59">
        <f t="shared" si="346"/>
        <v>0</v>
      </c>
      <c r="D558" s="60"/>
      <c r="E558" s="34">
        <f t="shared" si="336"/>
        <v>0</v>
      </c>
      <c r="F558" s="49">
        <v>28300</v>
      </c>
      <c r="G558" s="50">
        <f>$C$6</f>
        <v>0</v>
      </c>
      <c r="H558" s="22">
        <f t="shared" si="333"/>
        <v>0</v>
      </c>
      <c r="I558" s="15">
        <f t="shared" si="337"/>
        <v>0</v>
      </c>
      <c r="M558" s="48"/>
    </row>
    <row r="559" spans="1:13" ht="15.95" customHeight="1" thickBot="1" x14ac:dyDescent="0.2">
      <c r="A559" s="10"/>
      <c r="B559" s="19"/>
      <c r="C559" s="61"/>
      <c r="D559" s="62"/>
      <c r="E559" s="35"/>
      <c r="F559" s="53"/>
      <c r="G559" s="44"/>
      <c r="H559" s="23"/>
      <c r="I559" s="15"/>
    </row>
    <row r="560" spans="1:13" ht="15.95" customHeight="1" thickTop="1" thickBot="1" x14ac:dyDescent="0.2">
      <c r="A560" s="7" t="s">
        <v>13</v>
      </c>
      <c r="B560" s="16">
        <f>SUM(B547:B559)</f>
        <v>0</v>
      </c>
      <c r="C560" s="63">
        <f>SUM(C547:D559)</f>
        <v>0</v>
      </c>
      <c r="D560" s="64"/>
      <c r="E560" s="16">
        <f>SUM(E547:E559)</f>
        <v>0</v>
      </c>
      <c r="F560" s="54">
        <f>SUM(F547:F559)</f>
        <v>382800</v>
      </c>
      <c r="G560" s="8"/>
      <c r="H560" s="20">
        <f>SUM(H547:H559)</f>
        <v>0</v>
      </c>
      <c r="I560" s="4">
        <f>SUM(I547:I559)</f>
        <v>0</v>
      </c>
      <c r="J560" t="s">
        <v>76</v>
      </c>
    </row>
    <row r="561" spans="1:13" ht="15.95" customHeight="1" thickBot="1" x14ac:dyDescent="0.2">
      <c r="A561" s="65" t="s">
        <v>98</v>
      </c>
      <c r="B561" s="65"/>
      <c r="C561" s="65"/>
      <c r="D561" s="65"/>
      <c r="E561" s="32"/>
    </row>
    <row r="562" spans="1:13" ht="15.95" customHeight="1" x14ac:dyDescent="0.15">
      <c r="A562" s="66" t="s">
        <v>0</v>
      </c>
      <c r="B562" s="67"/>
      <c r="C562" s="11">
        <v>36</v>
      </c>
      <c r="D562" s="12" t="s">
        <v>15</v>
      </c>
      <c r="E562" s="31"/>
    </row>
    <row r="563" spans="1:13" ht="15.95" customHeight="1" thickBot="1" x14ac:dyDescent="0.2">
      <c r="A563" s="68" t="s">
        <v>1</v>
      </c>
      <c r="B563" s="69"/>
      <c r="C563" s="5">
        <v>100</v>
      </c>
      <c r="D563" s="6" t="s">
        <v>16</v>
      </c>
      <c r="E563" t="s">
        <v>22</v>
      </c>
      <c r="I563" s="1" t="s">
        <v>18</v>
      </c>
    </row>
    <row r="564" spans="1:13" ht="15.95" customHeight="1" x14ac:dyDescent="0.15">
      <c r="A564" s="70" t="s">
        <v>12</v>
      </c>
      <c r="B564" s="72" t="s">
        <v>10</v>
      </c>
      <c r="C564" s="73"/>
      <c r="D564" s="73"/>
      <c r="E564" s="74"/>
      <c r="F564" s="75" t="s">
        <v>31</v>
      </c>
      <c r="G564" s="72" t="s">
        <v>11</v>
      </c>
      <c r="H564" s="74"/>
      <c r="I564" s="77" t="s">
        <v>34</v>
      </c>
    </row>
    <row r="565" spans="1:13" ht="24.75" customHeight="1" thickBot="1" x14ac:dyDescent="0.2">
      <c r="A565" s="71"/>
      <c r="B565" s="29" t="s">
        <v>20</v>
      </c>
      <c r="C565" s="79" t="s">
        <v>21</v>
      </c>
      <c r="D565" s="80"/>
      <c r="E565" s="36" t="s">
        <v>30</v>
      </c>
      <c r="F565" s="76"/>
      <c r="G565" s="29" t="s">
        <v>32</v>
      </c>
      <c r="H565" s="30" t="s">
        <v>33</v>
      </c>
      <c r="I565" s="78"/>
    </row>
    <row r="566" spans="1:13" ht="15.95" customHeight="1" x14ac:dyDescent="0.15">
      <c r="A566" s="9" t="str">
        <f>A13</f>
        <v>10月</v>
      </c>
      <c r="B566" s="17">
        <f>ROUNDDOWN(C562*$C$4,2)</f>
        <v>0</v>
      </c>
      <c r="C566" s="81">
        <f>ROUNDDOWN(C562*$C$4*0.15,2)</f>
        <v>0</v>
      </c>
      <c r="D566" s="82"/>
      <c r="E566" s="33">
        <f>ROUNDDOWN(C562*$C$5,2)</f>
        <v>0</v>
      </c>
      <c r="F566" s="52">
        <v>13900</v>
      </c>
      <c r="G566" s="43">
        <f>$C$7</f>
        <v>0</v>
      </c>
      <c r="H566" s="21">
        <f>ROUNDDOWN(F566*G566,2)</f>
        <v>0</v>
      </c>
      <c r="I566" s="14">
        <f>ROUNDDOWN(B566-C566-E566+H566,0)</f>
        <v>0</v>
      </c>
      <c r="M566" s="48"/>
    </row>
    <row r="567" spans="1:13" ht="15.95" customHeight="1" x14ac:dyDescent="0.15">
      <c r="A567" s="2" t="str">
        <f t="shared" ref="A567:A577" si="347">A14</f>
        <v>11月</v>
      </c>
      <c r="B567" s="18">
        <f>B566</f>
        <v>0</v>
      </c>
      <c r="C567" s="59">
        <f>C566</f>
        <v>0</v>
      </c>
      <c r="D567" s="60"/>
      <c r="E567" s="34">
        <f>E566</f>
        <v>0</v>
      </c>
      <c r="F567" s="49">
        <v>8600</v>
      </c>
      <c r="G567" s="43">
        <f t="shared" ref="G567:G574" si="348">$C$7</f>
        <v>0</v>
      </c>
      <c r="H567" s="22">
        <f t="shared" ref="H567:H577" si="349">ROUNDDOWN(F567*G567,2)</f>
        <v>0</v>
      </c>
      <c r="I567" s="15">
        <f>ROUNDDOWN(B567-C567-E567+H567,0)</f>
        <v>0</v>
      </c>
      <c r="M567" s="48"/>
    </row>
    <row r="568" spans="1:13" ht="15.95" customHeight="1" x14ac:dyDescent="0.15">
      <c r="A568" s="2" t="str">
        <f t="shared" si="347"/>
        <v>12月</v>
      </c>
      <c r="B568" s="18">
        <f t="shared" ref="B568:C568" si="350">B567</f>
        <v>0</v>
      </c>
      <c r="C568" s="59">
        <f t="shared" si="350"/>
        <v>0</v>
      </c>
      <c r="D568" s="60"/>
      <c r="E568" s="34">
        <f t="shared" ref="E568:E577" si="351">E567</f>
        <v>0</v>
      </c>
      <c r="F568" s="49">
        <v>9200</v>
      </c>
      <c r="G568" s="43">
        <f t="shared" si="348"/>
        <v>0</v>
      </c>
      <c r="H568" s="22">
        <f t="shared" si="349"/>
        <v>0</v>
      </c>
      <c r="I568" s="15">
        <f t="shared" ref="I568:I577" si="352">ROUNDDOWN(B568-C568-E568+H568,0)</f>
        <v>0</v>
      </c>
      <c r="M568" s="48"/>
    </row>
    <row r="569" spans="1:13" ht="15.95" customHeight="1" x14ac:dyDescent="0.15">
      <c r="A569" s="2" t="str">
        <f t="shared" si="347"/>
        <v>1月</v>
      </c>
      <c r="B569" s="18">
        <f t="shared" ref="B569:C569" si="353">B568</f>
        <v>0</v>
      </c>
      <c r="C569" s="59">
        <f t="shared" si="353"/>
        <v>0</v>
      </c>
      <c r="D569" s="60"/>
      <c r="E569" s="34">
        <f t="shared" si="351"/>
        <v>0</v>
      </c>
      <c r="F569" s="49">
        <v>11400</v>
      </c>
      <c r="G569" s="43">
        <f t="shared" si="348"/>
        <v>0</v>
      </c>
      <c r="H569" s="22">
        <f t="shared" si="349"/>
        <v>0</v>
      </c>
      <c r="I569" s="15">
        <f t="shared" si="352"/>
        <v>0</v>
      </c>
      <c r="M569" s="48"/>
    </row>
    <row r="570" spans="1:13" ht="15.95" customHeight="1" x14ac:dyDescent="0.15">
      <c r="A570" s="2" t="str">
        <f t="shared" si="347"/>
        <v>2月</v>
      </c>
      <c r="B570" s="18">
        <f t="shared" ref="B570:C570" si="354">B569</f>
        <v>0</v>
      </c>
      <c r="C570" s="59">
        <f t="shared" si="354"/>
        <v>0</v>
      </c>
      <c r="D570" s="60"/>
      <c r="E570" s="34">
        <f t="shared" si="351"/>
        <v>0</v>
      </c>
      <c r="F570" s="49">
        <v>11400</v>
      </c>
      <c r="G570" s="43">
        <f t="shared" si="348"/>
        <v>0</v>
      </c>
      <c r="H570" s="22">
        <f t="shared" si="349"/>
        <v>0</v>
      </c>
      <c r="I570" s="15">
        <f t="shared" si="352"/>
        <v>0</v>
      </c>
      <c r="M570" s="48"/>
    </row>
    <row r="571" spans="1:13" ht="15.95" customHeight="1" x14ac:dyDescent="0.15">
      <c r="A571" s="2" t="str">
        <f t="shared" si="347"/>
        <v>3月</v>
      </c>
      <c r="B571" s="18">
        <f t="shared" ref="B571:C571" si="355">B570</f>
        <v>0</v>
      </c>
      <c r="C571" s="59">
        <f t="shared" si="355"/>
        <v>0</v>
      </c>
      <c r="D571" s="60"/>
      <c r="E571" s="34">
        <f t="shared" si="351"/>
        <v>0</v>
      </c>
      <c r="F571" s="49">
        <v>10300</v>
      </c>
      <c r="G571" s="43">
        <f t="shared" si="348"/>
        <v>0</v>
      </c>
      <c r="H571" s="22">
        <f t="shared" si="349"/>
        <v>0</v>
      </c>
      <c r="I571" s="15">
        <f t="shared" si="352"/>
        <v>0</v>
      </c>
      <c r="M571" s="48"/>
    </row>
    <row r="572" spans="1:13" ht="15.95" customHeight="1" x14ac:dyDescent="0.15">
      <c r="A572" s="2" t="str">
        <f t="shared" si="347"/>
        <v>4月</v>
      </c>
      <c r="B572" s="18">
        <f t="shared" ref="B572:C572" si="356">B571</f>
        <v>0</v>
      </c>
      <c r="C572" s="59">
        <f t="shared" si="356"/>
        <v>0</v>
      </c>
      <c r="D572" s="60"/>
      <c r="E572" s="34">
        <f t="shared" si="351"/>
        <v>0</v>
      </c>
      <c r="F572" s="49">
        <v>10200</v>
      </c>
      <c r="G572" s="43">
        <f t="shared" si="348"/>
        <v>0</v>
      </c>
      <c r="H572" s="22">
        <f t="shared" si="349"/>
        <v>0</v>
      </c>
      <c r="I572" s="15">
        <f t="shared" si="352"/>
        <v>0</v>
      </c>
      <c r="M572" s="48"/>
    </row>
    <row r="573" spans="1:13" ht="15.95" customHeight="1" x14ac:dyDescent="0.15">
      <c r="A573" s="2" t="str">
        <f t="shared" si="347"/>
        <v>5月</v>
      </c>
      <c r="B573" s="18">
        <f t="shared" ref="B573:C573" si="357">B572</f>
        <v>0</v>
      </c>
      <c r="C573" s="59">
        <f t="shared" si="357"/>
        <v>0</v>
      </c>
      <c r="D573" s="60"/>
      <c r="E573" s="34">
        <f t="shared" si="351"/>
        <v>0</v>
      </c>
      <c r="F573" s="49">
        <v>8500</v>
      </c>
      <c r="G573" s="43">
        <f t="shared" si="348"/>
        <v>0</v>
      </c>
      <c r="H573" s="22">
        <f t="shared" si="349"/>
        <v>0</v>
      </c>
      <c r="I573" s="15">
        <f t="shared" si="352"/>
        <v>0</v>
      </c>
      <c r="M573" s="48"/>
    </row>
    <row r="574" spans="1:13" ht="15.95" customHeight="1" x14ac:dyDescent="0.15">
      <c r="A574" s="2" t="str">
        <f t="shared" si="347"/>
        <v>6月</v>
      </c>
      <c r="B574" s="18">
        <f t="shared" ref="B574:C574" si="358">B573</f>
        <v>0</v>
      </c>
      <c r="C574" s="59">
        <f t="shared" si="358"/>
        <v>0</v>
      </c>
      <c r="D574" s="60"/>
      <c r="E574" s="34">
        <f t="shared" si="351"/>
        <v>0</v>
      </c>
      <c r="F574" s="49">
        <v>8000</v>
      </c>
      <c r="G574" s="43">
        <f t="shared" si="348"/>
        <v>0</v>
      </c>
      <c r="H574" s="22">
        <f t="shared" si="349"/>
        <v>0</v>
      </c>
      <c r="I574" s="15">
        <f t="shared" si="352"/>
        <v>0</v>
      </c>
      <c r="M574" s="48"/>
    </row>
    <row r="575" spans="1:13" ht="15.95" customHeight="1" x14ac:dyDescent="0.15">
      <c r="A575" s="2" t="str">
        <f t="shared" si="347"/>
        <v>7月</v>
      </c>
      <c r="B575" s="18">
        <f t="shared" ref="B575:C575" si="359">B574</f>
        <v>0</v>
      </c>
      <c r="C575" s="59">
        <f t="shared" si="359"/>
        <v>0</v>
      </c>
      <c r="D575" s="60"/>
      <c r="E575" s="34">
        <f t="shared" si="351"/>
        <v>0</v>
      </c>
      <c r="F575" s="49">
        <v>9700</v>
      </c>
      <c r="G575" s="50">
        <f>$C$6</f>
        <v>0</v>
      </c>
      <c r="H575" s="22">
        <f t="shared" si="349"/>
        <v>0</v>
      </c>
      <c r="I575" s="15">
        <f t="shared" si="352"/>
        <v>0</v>
      </c>
      <c r="M575" s="48"/>
    </row>
    <row r="576" spans="1:13" ht="15.95" customHeight="1" x14ac:dyDescent="0.15">
      <c r="A576" s="2" t="str">
        <f t="shared" si="347"/>
        <v>8月</v>
      </c>
      <c r="B576" s="18">
        <f t="shared" ref="B576:C576" si="360">B575</f>
        <v>0</v>
      </c>
      <c r="C576" s="59">
        <f t="shared" si="360"/>
        <v>0</v>
      </c>
      <c r="D576" s="60"/>
      <c r="E576" s="34">
        <f t="shared" si="351"/>
        <v>0</v>
      </c>
      <c r="F576" s="49">
        <v>15900</v>
      </c>
      <c r="G576" s="50">
        <f>$C$6</f>
        <v>0</v>
      </c>
      <c r="H576" s="22">
        <f t="shared" si="349"/>
        <v>0</v>
      </c>
      <c r="I576" s="15">
        <f t="shared" si="352"/>
        <v>0</v>
      </c>
      <c r="M576" s="48"/>
    </row>
    <row r="577" spans="1:13" ht="15.95" customHeight="1" x14ac:dyDescent="0.15">
      <c r="A577" s="2" t="str">
        <f t="shared" si="347"/>
        <v>9月</v>
      </c>
      <c r="B577" s="18">
        <f t="shared" ref="B577:C577" si="361">B576</f>
        <v>0</v>
      </c>
      <c r="C577" s="59">
        <f t="shared" si="361"/>
        <v>0</v>
      </c>
      <c r="D577" s="60"/>
      <c r="E577" s="34">
        <f t="shared" si="351"/>
        <v>0</v>
      </c>
      <c r="F577" s="49">
        <v>17800</v>
      </c>
      <c r="G577" s="50">
        <f>$C$6</f>
        <v>0</v>
      </c>
      <c r="H577" s="22">
        <f t="shared" si="349"/>
        <v>0</v>
      </c>
      <c r="I577" s="15">
        <f t="shared" si="352"/>
        <v>0</v>
      </c>
      <c r="M577" s="48"/>
    </row>
    <row r="578" spans="1:13" ht="15.95" customHeight="1" thickBot="1" x14ac:dyDescent="0.2">
      <c r="A578" s="10"/>
      <c r="B578" s="19"/>
      <c r="C578" s="61"/>
      <c r="D578" s="62"/>
      <c r="E578" s="35"/>
      <c r="F578" s="53"/>
      <c r="G578" s="44"/>
      <c r="H578" s="23"/>
      <c r="I578" s="15"/>
    </row>
    <row r="579" spans="1:13" ht="15.95" customHeight="1" thickTop="1" thickBot="1" x14ac:dyDescent="0.2">
      <c r="A579" s="7" t="s">
        <v>13</v>
      </c>
      <c r="B579" s="16">
        <f>SUM(B566:B578)</f>
        <v>0</v>
      </c>
      <c r="C579" s="63">
        <f>SUM(C566:D578)</f>
        <v>0</v>
      </c>
      <c r="D579" s="64"/>
      <c r="E579" s="37">
        <f>SUM(E566:E578)</f>
        <v>0</v>
      </c>
      <c r="F579" s="54">
        <f>SUM(F566:F578)</f>
        <v>134900</v>
      </c>
      <c r="G579" s="8"/>
      <c r="H579" s="20">
        <f>SUM(H566:H578)</f>
        <v>0</v>
      </c>
      <c r="I579" s="4">
        <f>SUM(I566:I578)</f>
        <v>0</v>
      </c>
      <c r="J579" t="s">
        <v>77</v>
      </c>
    </row>
    <row r="580" spans="1:13" ht="15.95" customHeight="1" thickBot="1" x14ac:dyDescent="0.2">
      <c r="A580" s="65" t="s">
        <v>99</v>
      </c>
      <c r="B580" s="65"/>
      <c r="C580" s="65"/>
      <c r="D580" s="65"/>
      <c r="E580" s="32"/>
    </row>
    <row r="581" spans="1:13" ht="15.95" customHeight="1" x14ac:dyDescent="0.15">
      <c r="A581" s="66" t="s">
        <v>0</v>
      </c>
      <c r="B581" s="67"/>
      <c r="C581" s="11">
        <v>136</v>
      </c>
      <c r="D581" s="12" t="s">
        <v>15</v>
      </c>
      <c r="E581" s="31"/>
    </row>
    <row r="582" spans="1:13" ht="15.95" customHeight="1" thickBot="1" x14ac:dyDescent="0.2">
      <c r="A582" s="68" t="s">
        <v>1</v>
      </c>
      <c r="B582" s="69"/>
      <c r="C582" s="5">
        <v>100</v>
      </c>
      <c r="D582" s="6" t="s">
        <v>16</v>
      </c>
      <c r="E582" t="s">
        <v>22</v>
      </c>
      <c r="I582" s="1" t="s">
        <v>18</v>
      </c>
    </row>
    <row r="583" spans="1:13" ht="15.95" customHeight="1" x14ac:dyDescent="0.15">
      <c r="A583" s="70" t="s">
        <v>12</v>
      </c>
      <c r="B583" s="72" t="s">
        <v>10</v>
      </c>
      <c r="C583" s="73"/>
      <c r="D583" s="73"/>
      <c r="E583" s="74"/>
      <c r="F583" s="75" t="s">
        <v>31</v>
      </c>
      <c r="G583" s="72" t="s">
        <v>11</v>
      </c>
      <c r="H583" s="74"/>
      <c r="I583" s="77" t="s">
        <v>34</v>
      </c>
    </row>
    <row r="584" spans="1:13" ht="24.75" customHeight="1" thickBot="1" x14ac:dyDescent="0.2">
      <c r="A584" s="71"/>
      <c r="B584" s="29" t="s">
        <v>20</v>
      </c>
      <c r="C584" s="79" t="s">
        <v>21</v>
      </c>
      <c r="D584" s="80"/>
      <c r="E584" s="36" t="s">
        <v>30</v>
      </c>
      <c r="F584" s="76"/>
      <c r="G584" s="29" t="s">
        <v>32</v>
      </c>
      <c r="H584" s="30" t="s">
        <v>33</v>
      </c>
      <c r="I584" s="78"/>
    </row>
    <row r="585" spans="1:13" ht="15.95" customHeight="1" x14ac:dyDescent="0.15">
      <c r="A585" s="9" t="str">
        <f>A13</f>
        <v>10月</v>
      </c>
      <c r="B585" s="17">
        <f>ROUNDDOWN(C581*$C$4,2)</f>
        <v>0</v>
      </c>
      <c r="C585" s="81">
        <f>ROUNDDOWN(C581*$C$4*0.15,2)</f>
        <v>0</v>
      </c>
      <c r="D585" s="82"/>
      <c r="E585" s="33">
        <f>ROUNDDOWN(C581*$C$5,2)</f>
        <v>0</v>
      </c>
      <c r="F585" s="52">
        <v>32000</v>
      </c>
      <c r="G585" s="43">
        <f>$C$7</f>
        <v>0</v>
      </c>
      <c r="H585" s="21">
        <f>ROUNDDOWN(F585*G585,2)</f>
        <v>0</v>
      </c>
      <c r="I585" s="14">
        <f>ROUNDDOWN(B585-C585-E585+H585,0)</f>
        <v>0</v>
      </c>
      <c r="M585" s="48"/>
    </row>
    <row r="586" spans="1:13" ht="15.95" customHeight="1" x14ac:dyDescent="0.15">
      <c r="A586" s="2" t="str">
        <f t="shared" ref="A586:A596" si="362">A14</f>
        <v>11月</v>
      </c>
      <c r="B586" s="18">
        <f>B585</f>
        <v>0</v>
      </c>
      <c r="C586" s="59">
        <f>C585</f>
        <v>0</v>
      </c>
      <c r="D586" s="60"/>
      <c r="E586" s="34">
        <f>E585</f>
        <v>0</v>
      </c>
      <c r="F586" s="49">
        <v>29800</v>
      </c>
      <c r="G586" s="43">
        <f t="shared" ref="G586:G593" si="363">$C$7</f>
        <v>0</v>
      </c>
      <c r="H586" s="22">
        <f t="shared" ref="H586:H596" si="364">ROUNDDOWN(F586*G586,2)</f>
        <v>0</v>
      </c>
      <c r="I586" s="15">
        <f>ROUNDDOWN(B586-C586-E586+H586,0)</f>
        <v>0</v>
      </c>
      <c r="M586" s="48"/>
    </row>
    <row r="587" spans="1:13" ht="15.95" customHeight="1" x14ac:dyDescent="0.15">
      <c r="A587" s="2" t="str">
        <f t="shared" si="362"/>
        <v>12月</v>
      </c>
      <c r="B587" s="18">
        <f t="shared" ref="B587:C587" si="365">B586</f>
        <v>0</v>
      </c>
      <c r="C587" s="59">
        <f t="shared" si="365"/>
        <v>0</v>
      </c>
      <c r="D587" s="60"/>
      <c r="E587" s="34">
        <f t="shared" ref="E587:E596" si="366">E586</f>
        <v>0</v>
      </c>
      <c r="F587" s="49">
        <v>43000</v>
      </c>
      <c r="G587" s="43">
        <f t="shared" si="363"/>
        <v>0</v>
      </c>
      <c r="H587" s="22">
        <f t="shared" si="364"/>
        <v>0</v>
      </c>
      <c r="I587" s="15">
        <f t="shared" ref="I587:I596" si="367">ROUNDDOWN(B587-C587-E587+H587,0)</f>
        <v>0</v>
      </c>
      <c r="M587" s="48"/>
    </row>
    <row r="588" spans="1:13" ht="15.95" customHeight="1" x14ac:dyDescent="0.15">
      <c r="A588" s="2" t="str">
        <f t="shared" si="362"/>
        <v>1月</v>
      </c>
      <c r="B588" s="18">
        <f t="shared" ref="B588:C588" si="368">B587</f>
        <v>0</v>
      </c>
      <c r="C588" s="59">
        <f t="shared" si="368"/>
        <v>0</v>
      </c>
      <c r="D588" s="60"/>
      <c r="E588" s="34">
        <f t="shared" si="366"/>
        <v>0</v>
      </c>
      <c r="F588" s="49">
        <v>46500</v>
      </c>
      <c r="G588" s="43">
        <f t="shared" si="363"/>
        <v>0</v>
      </c>
      <c r="H588" s="22">
        <f t="shared" si="364"/>
        <v>0</v>
      </c>
      <c r="I588" s="15">
        <f t="shared" si="367"/>
        <v>0</v>
      </c>
      <c r="M588" s="48"/>
    </row>
    <row r="589" spans="1:13" ht="15.95" customHeight="1" x14ac:dyDescent="0.15">
      <c r="A589" s="2" t="str">
        <f t="shared" si="362"/>
        <v>2月</v>
      </c>
      <c r="B589" s="18">
        <f t="shared" ref="B589:C589" si="369">B588</f>
        <v>0</v>
      </c>
      <c r="C589" s="59">
        <f t="shared" si="369"/>
        <v>0</v>
      </c>
      <c r="D589" s="60"/>
      <c r="E589" s="34">
        <f t="shared" si="366"/>
        <v>0</v>
      </c>
      <c r="F589" s="49">
        <v>48500</v>
      </c>
      <c r="G589" s="43">
        <f t="shared" si="363"/>
        <v>0</v>
      </c>
      <c r="H589" s="22">
        <f t="shared" si="364"/>
        <v>0</v>
      </c>
      <c r="I589" s="15">
        <f t="shared" si="367"/>
        <v>0</v>
      </c>
      <c r="M589" s="48"/>
    </row>
    <row r="590" spans="1:13" ht="15.95" customHeight="1" x14ac:dyDescent="0.15">
      <c r="A590" s="2" t="str">
        <f t="shared" si="362"/>
        <v>3月</v>
      </c>
      <c r="B590" s="18">
        <f t="shared" ref="B590:C590" si="370">B589</f>
        <v>0</v>
      </c>
      <c r="C590" s="59">
        <f t="shared" si="370"/>
        <v>0</v>
      </c>
      <c r="D590" s="60"/>
      <c r="E590" s="34">
        <f t="shared" si="366"/>
        <v>0</v>
      </c>
      <c r="F590" s="49">
        <v>40900</v>
      </c>
      <c r="G590" s="43">
        <f t="shared" si="363"/>
        <v>0</v>
      </c>
      <c r="H590" s="22">
        <f t="shared" si="364"/>
        <v>0</v>
      </c>
      <c r="I590" s="15">
        <f t="shared" si="367"/>
        <v>0</v>
      </c>
      <c r="M590" s="48"/>
    </row>
    <row r="591" spans="1:13" ht="15.95" customHeight="1" x14ac:dyDescent="0.15">
      <c r="A591" s="2" t="str">
        <f t="shared" si="362"/>
        <v>4月</v>
      </c>
      <c r="B591" s="18">
        <f t="shared" ref="B591:C591" si="371">B590</f>
        <v>0</v>
      </c>
      <c r="C591" s="59">
        <f t="shared" si="371"/>
        <v>0</v>
      </c>
      <c r="D591" s="60"/>
      <c r="E591" s="34">
        <f t="shared" si="366"/>
        <v>0</v>
      </c>
      <c r="F591" s="49">
        <v>35800</v>
      </c>
      <c r="G591" s="43">
        <f t="shared" si="363"/>
        <v>0</v>
      </c>
      <c r="H591" s="22">
        <f t="shared" si="364"/>
        <v>0</v>
      </c>
      <c r="I591" s="15">
        <f t="shared" si="367"/>
        <v>0</v>
      </c>
      <c r="M591" s="48"/>
    </row>
    <row r="592" spans="1:13" ht="15.95" customHeight="1" x14ac:dyDescent="0.15">
      <c r="A592" s="2" t="str">
        <f t="shared" si="362"/>
        <v>5月</v>
      </c>
      <c r="B592" s="18">
        <f t="shared" ref="B592:C592" si="372">B591</f>
        <v>0</v>
      </c>
      <c r="C592" s="59">
        <f t="shared" si="372"/>
        <v>0</v>
      </c>
      <c r="D592" s="60"/>
      <c r="E592" s="34">
        <f t="shared" si="366"/>
        <v>0</v>
      </c>
      <c r="F592" s="49">
        <v>25600</v>
      </c>
      <c r="G592" s="43">
        <f t="shared" si="363"/>
        <v>0</v>
      </c>
      <c r="H592" s="22">
        <f t="shared" si="364"/>
        <v>0</v>
      </c>
      <c r="I592" s="15">
        <f t="shared" si="367"/>
        <v>0</v>
      </c>
      <c r="M592" s="48"/>
    </row>
    <row r="593" spans="1:13" ht="15.95" customHeight="1" x14ac:dyDescent="0.15">
      <c r="A593" s="2" t="str">
        <f t="shared" si="362"/>
        <v>6月</v>
      </c>
      <c r="B593" s="18">
        <f t="shared" ref="B593:C593" si="373">B592</f>
        <v>0</v>
      </c>
      <c r="C593" s="59">
        <f t="shared" si="373"/>
        <v>0</v>
      </c>
      <c r="D593" s="60"/>
      <c r="E593" s="34">
        <f t="shared" si="366"/>
        <v>0</v>
      </c>
      <c r="F593" s="49">
        <v>32900</v>
      </c>
      <c r="G593" s="43">
        <f t="shared" si="363"/>
        <v>0</v>
      </c>
      <c r="H593" s="22">
        <f t="shared" si="364"/>
        <v>0</v>
      </c>
      <c r="I593" s="15">
        <f t="shared" si="367"/>
        <v>0</v>
      </c>
      <c r="M593" s="48"/>
    </row>
    <row r="594" spans="1:13" ht="15.95" customHeight="1" x14ac:dyDescent="0.15">
      <c r="A594" s="2" t="str">
        <f t="shared" si="362"/>
        <v>7月</v>
      </c>
      <c r="B594" s="18">
        <f t="shared" ref="B594:C594" si="374">B593</f>
        <v>0</v>
      </c>
      <c r="C594" s="59">
        <f t="shared" si="374"/>
        <v>0</v>
      </c>
      <c r="D594" s="60"/>
      <c r="E594" s="34">
        <f t="shared" si="366"/>
        <v>0</v>
      </c>
      <c r="F594" s="49">
        <v>55600</v>
      </c>
      <c r="G594" s="50">
        <f>$C$6</f>
        <v>0</v>
      </c>
      <c r="H594" s="22">
        <f t="shared" si="364"/>
        <v>0</v>
      </c>
      <c r="I594" s="15">
        <f t="shared" si="367"/>
        <v>0</v>
      </c>
      <c r="M594" s="48"/>
    </row>
    <row r="595" spans="1:13" ht="15.95" customHeight="1" x14ac:dyDescent="0.15">
      <c r="A595" s="2" t="str">
        <f t="shared" si="362"/>
        <v>8月</v>
      </c>
      <c r="B595" s="18">
        <f t="shared" ref="B595:C595" si="375">B594</f>
        <v>0</v>
      </c>
      <c r="C595" s="59">
        <f t="shared" si="375"/>
        <v>0</v>
      </c>
      <c r="D595" s="60"/>
      <c r="E595" s="34">
        <f t="shared" si="366"/>
        <v>0</v>
      </c>
      <c r="F595" s="49">
        <v>74100</v>
      </c>
      <c r="G595" s="50">
        <f>$C$6</f>
        <v>0</v>
      </c>
      <c r="H595" s="22">
        <f t="shared" si="364"/>
        <v>0</v>
      </c>
      <c r="I595" s="15">
        <f t="shared" si="367"/>
        <v>0</v>
      </c>
      <c r="M595" s="48"/>
    </row>
    <row r="596" spans="1:13" ht="15.95" customHeight="1" x14ac:dyDescent="0.15">
      <c r="A596" s="2" t="str">
        <f t="shared" si="362"/>
        <v>9月</v>
      </c>
      <c r="B596" s="18">
        <f t="shared" ref="B596:C596" si="376">B595</f>
        <v>0</v>
      </c>
      <c r="C596" s="59">
        <f t="shared" si="376"/>
        <v>0</v>
      </c>
      <c r="D596" s="60"/>
      <c r="E596" s="34">
        <f t="shared" si="366"/>
        <v>0</v>
      </c>
      <c r="F596" s="49">
        <v>72800</v>
      </c>
      <c r="G596" s="50">
        <f>$C$6</f>
        <v>0</v>
      </c>
      <c r="H596" s="22">
        <f t="shared" si="364"/>
        <v>0</v>
      </c>
      <c r="I596" s="15">
        <f t="shared" si="367"/>
        <v>0</v>
      </c>
      <c r="M596" s="48"/>
    </row>
    <row r="597" spans="1:13" ht="15.95" customHeight="1" thickBot="1" x14ac:dyDescent="0.2">
      <c r="A597" s="10"/>
      <c r="B597" s="19"/>
      <c r="C597" s="61"/>
      <c r="D597" s="62"/>
      <c r="E597" s="35"/>
      <c r="F597" s="53"/>
      <c r="G597" s="44"/>
      <c r="H597" s="23"/>
      <c r="I597" s="15"/>
    </row>
    <row r="598" spans="1:13" ht="15.95" customHeight="1" thickTop="1" thickBot="1" x14ac:dyDescent="0.2">
      <c r="A598" s="7" t="s">
        <v>13</v>
      </c>
      <c r="B598" s="16">
        <f>SUM(B585:B597)</f>
        <v>0</v>
      </c>
      <c r="C598" s="63">
        <f>SUM(C585:D597)</f>
        <v>0</v>
      </c>
      <c r="D598" s="64"/>
      <c r="E598" s="37">
        <f>SUM(E585:E597)</f>
        <v>0</v>
      </c>
      <c r="F598" s="54">
        <f>SUM(F585:F597)</f>
        <v>537500</v>
      </c>
      <c r="G598" s="8"/>
      <c r="H598" s="20">
        <f>SUM(H585:H597)</f>
        <v>0</v>
      </c>
      <c r="I598" s="4">
        <f>SUM(I585:I597)</f>
        <v>0</v>
      </c>
      <c r="J598" t="s">
        <v>78</v>
      </c>
    </row>
    <row r="599" spans="1:13" ht="15.95" customHeight="1" thickBot="1" x14ac:dyDescent="0.2">
      <c r="A599" s="65" t="s">
        <v>100</v>
      </c>
      <c r="B599" s="65"/>
      <c r="C599" s="65"/>
      <c r="D599" s="65"/>
      <c r="E599" s="32"/>
    </row>
    <row r="600" spans="1:13" ht="15.95" customHeight="1" x14ac:dyDescent="0.15">
      <c r="A600" s="66" t="s">
        <v>0</v>
      </c>
      <c r="B600" s="67"/>
      <c r="C600" s="11">
        <v>42</v>
      </c>
      <c r="D600" s="12" t="s">
        <v>15</v>
      </c>
      <c r="E600" s="31"/>
    </row>
    <row r="601" spans="1:13" ht="15.95" customHeight="1" thickBot="1" x14ac:dyDescent="0.2">
      <c r="A601" s="68" t="s">
        <v>1</v>
      </c>
      <c r="B601" s="69"/>
      <c r="C601" s="5">
        <v>100</v>
      </c>
      <c r="D601" s="6" t="s">
        <v>16</v>
      </c>
      <c r="E601" t="s">
        <v>22</v>
      </c>
      <c r="I601" s="1" t="s">
        <v>18</v>
      </c>
    </row>
    <row r="602" spans="1:13" ht="15.95" customHeight="1" x14ac:dyDescent="0.15">
      <c r="A602" s="70" t="s">
        <v>12</v>
      </c>
      <c r="B602" s="72" t="s">
        <v>10</v>
      </c>
      <c r="C602" s="73"/>
      <c r="D602" s="73"/>
      <c r="E602" s="74"/>
      <c r="F602" s="75" t="s">
        <v>31</v>
      </c>
      <c r="G602" s="72" t="s">
        <v>11</v>
      </c>
      <c r="H602" s="74"/>
      <c r="I602" s="77" t="s">
        <v>34</v>
      </c>
    </row>
    <row r="603" spans="1:13" ht="24.75" customHeight="1" thickBot="1" x14ac:dyDescent="0.2">
      <c r="A603" s="71"/>
      <c r="B603" s="29" t="s">
        <v>20</v>
      </c>
      <c r="C603" s="79" t="s">
        <v>21</v>
      </c>
      <c r="D603" s="80"/>
      <c r="E603" s="36" t="s">
        <v>30</v>
      </c>
      <c r="F603" s="76"/>
      <c r="G603" s="29" t="s">
        <v>32</v>
      </c>
      <c r="H603" s="30" t="s">
        <v>33</v>
      </c>
      <c r="I603" s="78"/>
    </row>
    <row r="604" spans="1:13" ht="15.95" customHeight="1" x14ac:dyDescent="0.15">
      <c r="A604" s="9" t="str">
        <f>A13</f>
        <v>10月</v>
      </c>
      <c r="B604" s="17">
        <f>ROUNDDOWN(C600*$C$4,2)</f>
        <v>0</v>
      </c>
      <c r="C604" s="81">
        <f>ROUNDDOWN(C600*$C$4*0.15,2)</f>
        <v>0</v>
      </c>
      <c r="D604" s="82"/>
      <c r="E604" s="33">
        <f>ROUNDDOWN(C600*$C$5,2)</f>
        <v>0</v>
      </c>
      <c r="F604" s="52">
        <v>10600</v>
      </c>
      <c r="G604" s="43">
        <f>$C$7</f>
        <v>0</v>
      </c>
      <c r="H604" s="21">
        <f>ROUNDDOWN(F604*G604,2)</f>
        <v>0</v>
      </c>
      <c r="I604" s="14">
        <f>ROUNDDOWN(B604-C604-E604+H604,0)</f>
        <v>0</v>
      </c>
      <c r="M604" s="48"/>
    </row>
    <row r="605" spans="1:13" ht="15.95" customHeight="1" x14ac:dyDescent="0.15">
      <c r="A605" s="2" t="str">
        <f t="shared" ref="A605:A615" si="377">A14</f>
        <v>11月</v>
      </c>
      <c r="B605" s="18">
        <f>B604</f>
        <v>0</v>
      </c>
      <c r="C605" s="59">
        <f>C604</f>
        <v>0</v>
      </c>
      <c r="D605" s="60"/>
      <c r="E605" s="34">
        <f>E604</f>
        <v>0</v>
      </c>
      <c r="F605" s="49">
        <v>10900</v>
      </c>
      <c r="G605" s="43">
        <f t="shared" ref="G605:G612" si="378">$C$7</f>
        <v>0</v>
      </c>
      <c r="H605" s="22">
        <f t="shared" ref="H605:H615" si="379">ROUNDDOWN(F605*G605,2)</f>
        <v>0</v>
      </c>
      <c r="I605" s="15">
        <f>ROUNDDOWN(B605-C605-E605+H605,0)</f>
        <v>0</v>
      </c>
      <c r="M605" s="48"/>
    </row>
    <row r="606" spans="1:13" ht="15.95" customHeight="1" x14ac:dyDescent="0.15">
      <c r="A606" s="2" t="str">
        <f t="shared" si="377"/>
        <v>12月</v>
      </c>
      <c r="B606" s="18">
        <f t="shared" ref="B606:C606" si="380">B605</f>
        <v>0</v>
      </c>
      <c r="C606" s="59">
        <f t="shared" si="380"/>
        <v>0</v>
      </c>
      <c r="D606" s="60"/>
      <c r="E606" s="34">
        <f t="shared" ref="E606:E615" si="381">E605</f>
        <v>0</v>
      </c>
      <c r="F606" s="49">
        <v>12300</v>
      </c>
      <c r="G606" s="43">
        <f t="shared" si="378"/>
        <v>0</v>
      </c>
      <c r="H606" s="22">
        <f t="shared" si="379"/>
        <v>0</v>
      </c>
      <c r="I606" s="15">
        <f t="shared" ref="I606:I615" si="382">ROUNDDOWN(B606-C606-E606+H606,0)</f>
        <v>0</v>
      </c>
      <c r="M606" s="48"/>
    </row>
    <row r="607" spans="1:13" ht="15.95" customHeight="1" x14ac:dyDescent="0.15">
      <c r="A607" s="2" t="str">
        <f t="shared" si="377"/>
        <v>1月</v>
      </c>
      <c r="B607" s="18">
        <f t="shared" ref="B607:C607" si="383">B606</f>
        <v>0</v>
      </c>
      <c r="C607" s="59">
        <f t="shared" si="383"/>
        <v>0</v>
      </c>
      <c r="D607" s="60"/>
      <c r="E607" s="34">
        <f t="shared" si="381"/>
        <v>0</v>
      </c>
      <c r="F607" s="49">
        <v>15900</v>
      </c>
      <c r="G607" s="43">
        <f t="shared" si="378"/>
        <v>0</v>
      </c>
      <c r="H607" s="22">
        <f t="shared" si="379"/>
        <v>0</v>
      </c>
      <c r="I607" s="15">
        <f t="shared" si="382"/>
        <v>0</v>
      </c>
      <c r="M607" s="48"/>
    </row>
    <row r="608" spans="1:13" ht="15.95" customHeight="1" x14ac:dyDescent="0.15">
      <c r="A608" s="2" t="str">
        <f t="shared" si="377"/>
        <v>2月</v>
      </c>
      <c r="B608" s="18">
        <f t="shared" ref="B608:C608" si="384">B607</f>
        <v>0</v>
      </c>
      <c r="C608" s="59">
        <f t="shared" si="384"/>
        <v>0</v>
      </c>
      <c r="D608" s="60"/>
      <c r="E608" s="34">
        <f t="shared" si="381"/>
        <v>0</v>
      </c>
      <c r="F608" s="49">
        <v>16900</v>
      </c>
      <c r="G608" s="43">
        <f t="shared" si="378"/>
        <v>0</v>
      </c>
      <c r="H608" s="22">
        <f t="shared" si="379"/>
        <v>0</v>
      </c>
      <c r="I608" s="15">
        <f t="shared" si="382"/>
        <v>0</v>
      </c>
      <c r="M608" s="48"/>
    </row>
    <row r="609" spans="1:13" ht="15.95" customHeight="1" x14ac:dyDescent="0.15">
      <c r="A609" s="2" t="str">
        <f t="shared" si="377"/>
        <v>3月</v>
      </c>
      <c r="B609" s="18">
        <f t="shared" ref="B609:C609" si="385">B608</f>
        <v>0</v>
      </c>
      <c r="C609" s="59">
        <f t="shared" si="385"/>
        <v>0</v>
      </c>
      <c r="D609" s="60"/>
      <c r="E609" s="34">
        <f t="shared" si="381"/>
        <v>0</v>
      </c>
      <c r="F609" s="49">
        <v>15200</v>
      </c>
      <c r="G609" s="43">
        <f t="shared" si="378"/>
        <v>0</v>
      </c>
      <c r="H609" s="22">
        <f t="shared" si="379"/>
        <v>0</v>
      </c>
      <c r="I609" s="15">
        <f t="shared" si="382"/>
        <v>0</v>
      </c>
      <c r="M609" s="48"/>
    </row>
    <row r="610" spans="1:13" ht="15.95" customHeight="1" x14ac:dyDescent="0.15">
      <c r="A610" s="2" t="str">
        <f t="shared" si="377"/>
        <v>4月</v>
      </c>
      <c r="B610" s="18">
        <f t="shared" ref="B610:C610" si="386">B609</f>
        <v>0</v>
      </c>
      <c r="C610" s="59">
        <f t="shared" si="386"/>
        <v>0</v>
      </c>
      <c r="D610" s="60"/>
      <c r="E610" s="34">
        <f t="shared" si="381"/>
        <v>0</v>
      </c>
      <c r="F610" s="49">
        <v>14700</v>
      </c>
      <c r="G610" s="43">
        <f t="shared" si="378"/>
        <v>0</v>
      </c>
      <c r="H610" s="22">
        <f t="shared" si="379"/>
        <v>0</v>
      </c>
      <c r="I610" s="15">
        <f t="shared" si="382"/>
        <v>0</v>
      </c>
      <c r="M610" s="48"/>
    </row>
    <row r="611" spans="1:13" ht="15.95" customHeight="1" x14ac:dyDescent="0.15">
      <c r="A611" s="2" t="str">
        <f t="shared" si="377"/>
        <v>5月</v>
      </c>
      <c r="B611" s="18">
        <f t="shared" ref="B611:C611" si="387">B610</f>
        <v>0</v>
      </c>
      <c r="C611" s="59">
        <f t="shared" si="387"/>
        <v>0</v>
      </c>
      <c r="D611" s="60"/>
      <c r="E611" s="34">
        <f t="shared" si="381"/>
        <v>0</v>
      </c>
      <c r="F611" s="49">
        <v>11300</v>
      </c>
      <c r="G611" s="43">
        <f t="shared" si="378"/>
        <v>0</v>
      </c>
      <c r="H611" s="22">
        <f t="shared" si="379"/>
        <v>0</v>
      </c>
      <c r="I611" s="15">
        <f t="shared" si="382"/>
        <v>0</v>
      </c>
      <c r="M611" s="48"/>
    </row>
    <row r="612" spans="1:13" ht="15.95" customHeight="1" x14ac:dyDescent="0.15">
      <c r="A612" s="2" t="str">
        <f t="shared" si="377"/>
        <v>6月</v>
      </c>
      <c r="B612" s="18">
        <f t="shared" ref="B612:C612" si="388">B611</f>
        <v>0</v>
      </c>
      <c r="C612" s="59">
        <f t="shared" si="388"/>
        <v>0</v>
      </c>
      <c r="D612" s="60"/>
      <c r="E612" s="34">
        <f t="shared" si="381"/>
        <v>0</v>
      </c>
      <c r="F612" s="49">
        <v>10900</v>
      </c>
      <c r="G612" s="43">
        <f t="shared" si="378"/>
        <v>0</v>
      </c>
      <c r="H612" s="22">
        <f t="shared" si="379"/>
        <v>0</v>
      </c>
      <c r="I612" s="15">
        <f t="shared" si="382"/>
        <v>0</v>
      </c>
      <c r="M612" s="48"/>
    </row>
    <row r="613" spans="1:13" ht="15.95" customHeight="1" x14ac:dyDescent="0.15">
      <c r="A613" s="2" t="str">
        <f t="shared" si="377"/>
        <v>7月</v>
      </c>
      <c r="B613" s="18">
        <f t="shared" ref="B613:C613" si="389">B612</f>
        <v>0</v>
      </c>
      <c r="C613" s="59">
        <f t="shared" si="389"/>
        <v>0</v>
      </c>
      <c r="D613" s="60"/>
      <c r="E613" s="34">
        <f t="shared" si="381"/>
        <v>0</v>
      </c>
      <c r="F613" s="49">
        <v>10800</v>
      </c>
      <c r="G613" s="50">
        <f>$C$6</f>
        <v>0</v>
      </c>
      <c r="H613" s="22">
        <f t="shared" si="379"/>
        <v>0</v>
      </c>
      <c r="I613" s="15">
        <f t="shared" si="382"/>
        <v>0</v>
      </c>
      <c r="M613" s="48"/>
    </row>
    <row r="614" spans="1:13" ht="15.95" customHeight="1" x14ac:dyDescent="0.15">
      <c r="A614" s="2" t="str">
        <f t="shared" si="377"/>
        <v>8月</v>
      </c>
      <c r="B614" s="18">
        <f t="shared" ref="B614:C614" si="390">B613</f>
        <v>0</v>
      </c>
      <c r="C614" s="59">
        <f t="shared" si="390"/>
        <v>0</v>
      </c>
      <c r="D614" s="60"/>
      <c r="E614" s="34">
        <f t="shared" si="381"/>
        <v>0</v>
      </c>
      <c r="F614" s="49">
        <v>12200</v>
      </c>
      <c r="G614" s="50">
        <f>$C$6</f>
        <v>0</v>
      </c>
      <c r="H614" s="22">
        <f t="shared" si="379"/>
        <v>0</v>
      </c>
      <c r="I614" s="15">
        <f t="shared" si="382"/>
        <v>0</v>
      </c>
      <c r="M614" s="48"/>
    </row>
    <row r="615" spans="1:13" ht="15.95" customHeight="1" x14ac:dyDescent="0.15">
      <c r="A615" s="2" t="str">
        <f t="shared" si="377"/>
        <v>9月</v>
      </c>
      <c r="B615" s="18">
        <f t="shared" ref="B615:C615" si="391">B614</f>
        <v>0</v>
      </c>
      <c r="C615" s="59">
        <f t="shared" si="391"/>
        <v>0</v>
      </c>
      <c r="D615" s="60"/>
      <c r="E615" s="34">
        <f t="shared" si="381"/>
        <v>0</v>
      </c>
      <c r="F615" s="49">
        <v>12700</v>
      </c>
      <c r="G615" s="50">
        <f>$C$6</f>
        <v>0</v>
      </c>
      <c r="H615" s="22">
        <f t="shared" si="379"/>
        <v>0</v>
      </c>
      <c r="I615" s="15">
        <f t="shared" si="382"/>
        <v>0</v>
      </c>
      <c r="M615" s="48"/>
    </row>
    <row r="616" spans="1:13" ht="15.95" customHeight="1" thickBot="1" x14ac:dyDescent="0.2">
      <c r="A616" s="10"/>
      <c r="B616" s="19"/>
      <c r="C616" s="61"/>
      <c r="D616" s="62"/>
      <c r="E616" s="35"/>
      <c r="F616" s="53"/>
      <c r="G616" s="44"/>
      <c r="H616" s="23"/>
      <c r="I616" s="15"/>
    </row>
    <row r="617" spans="1:13" ht="15.95" customHeight="1" thickTop="1" thickBot="1" x14ac:dyDescent="0.2">
      <c r="A617" s="7" t="s">
        <v>13</v>
      </c>
      <c r="B617" s="16">
        <f>SUM(B604:B616)</f>
        <v>0</v>
      </c>
      <c r="C617" s="63">
        <f>SUM(C604:D616)</f>
        <v>0</v>
      </c>
      <c r="D617" s="64"/>
      <c r="E617" s="37">
        <f>SUM(E604:E616)</f>
        <v>0</v>
      </c>
      <c r="F617" s="54">
        <f>SUM(F604:F616)</f>
        <v>154400</v>
      </c>
      <c r="G617" s="8"/>
      <c r="H617" s="20">
        <f>SUM(H604:H616)</f>
        <v>0</v>
      </c>
      <c r="I617" s="4">
        <f>SUM(I604:I616)</f>
        <v>0</v>
      </c>
      <c r="J617" t="s">
        <v>79</v>
      </c>
    </row>
    <row r="618" spans="1:13" ht="15.95" customHeight="1" thickBot="1" x14ac:dyDescent="0.2">
      <c r="A618" s="65" t="s">
        <v>101</v>
      </c>
      <c r="B618" s="65"/>
      <c r="C618" s="65"/>
      <c r="D618" s="65"/>
      <c r="E618" s="32"/>
    </row>
    <row r="619" spans="1:13" ht="15.95" customHeight="1" x14ac:dyDescent="0.15">
      <c r="A619" s="66" t="s">
        <v>0</v>
      </c>
      <c r="B619" s="67"/>
      <c r="C619" s="11">
        <v>22</v>
      </c>
      <c r="D619" s="12" t="s">
        <v>15</v>
      </c>
      <c r="E619" s="31"/>
    </row>
    <row r="620" spans="1:13" ht="15.95" customHeight="1" thickBot="1" x14ac:dyDescent="0.2">
      <c r="A620" s="68" t="s">
        <v>1</v>
      </c>
      <c r="B620" s="69"/>
      <c r="C620" s="5">
        <v>100</v>
      </c>
      <c r="D620" s="6" t="s">
        <v>16</v>
      </c>
      <c r="E620" t="s">
        <v>22</v>
      </c>
      <c r="I620" s="1" t="s">
        <v>18</v>
      </c>
    </row>
    <row r="621" spans="1:13" ht="15.95" customHeight="1" x14ac:dyDescent="0.15">
      <c r="A621" s="70" t="s">
        <v>12</v>
      </c>
      <c r="B621" s="72" t="s">
        <v>10</v>
      </c>
      <c r="C621" s="73"/>
      <c r="D621" s="73"/>
      <c r="E621" s="74"/>
      <c r="F621" s="75" t="s">
        <v>31</v>
      </c>
      <c r="G621" s="72" t="s">
        <v>11</v>
      </c>
      <c r="H621" s="74"/>
      <c r="I621" s="77" t="s">
        <v>34</v>
      </c>
    </row>
    <row r="622" spans="1:13" ht="24.75" customHeight="1" thickBot="1" x14ac:dyDescent="0.2">
      <c r="A622" s="71"/>
      <c r="B622" s="29" t="s">
        <v>20</v>
      </c>
      <c r="C622" s="79" t="s">
        <v>21</v>
      </c>
      <c r="D622" s="80"/>
      <c r="E622" s="36" t="s">
        <v>30</v>
      </c>
      <c r="F622" s="76"/>
      <c r="G622" s="29" t="s">
        <v>32</v>
      </c>
      <c r="H622" s="30" t="s">
        <v>33</v>
      </c>
      <c r="I622" s="78"/>
    </row>
    <row r="623" spans="1:13" ht="15.95" customHeight="1" x14ac:dyDescent="0.15">
      <c r="A623" s="9" t="str">
        <f>A13</f>
        <v>10月</v>
      </c>
      <c r="B623" s="17">
        <f>ROUNDDOWN(C619*$C$4,2)</f>
        <v>0</v>
      </c>
      <c r="C623" s="81">
        <f>ROUNDDOWN(C619*$C$4*0.15,2)</f>
        <v>0</v>
      </c>
      <c r="D623" s="82"/>
      <c r="E623" s="33">
        <f>ROUNDDOWN(C619*$C$5,2)</f>
        <v>0</v>
      </c>
      <c r="F623" s="52">
        <v>5900</v>
      </c>
      <c r="G623" s="43">
        <f>$C$7</f>
        <v>0</v>
      </c>
      <c r="H623" s="21">
        <f>ROUNDDOWN(F623*G623,2)</f>
        <v>0</v>
      </c>
      <c r="I623" s="14">
        <f>ROUNDDOWN(B623-C623-E623+H623,0)</f>
        <v>0</v>
      </c>
      <c r="M623" s="48"/>
    </row>
    <row r="624" spans="1:13" ht="15.95" customHeight="1" x14ac:dyDescent="0.15">
      <c r="A624" s="2" t="str">
        <f t="shared" ref="A624:A634" si="392">A14</f>
        <v>11月</v>
      </c>
      <c r="B624" s="18">
        <f>B623</f>
        <v>0</v>
      </c>
      <c r="C624" s="59">
        <f>C623</f>
        <v>0</v>
      </c>
      <c r="D624" s="60"/>
      <c r="E624" s="34">
        <f>E623</f>
        <v>0</v>
      </c>
      <c r="F624" s="49">
        <v>5500</v>
      </c>
      <c r="G624" s="43">
        <f t="shared" ref="G624:G631" si="393">$C$7</f>
        <v>0</v>
      </c>
      <c r="H624" s="22">
        <f t="shared" ref="H624:H634" si="394">ROUNDDOWN(F624*G624,2)</f>
        <v>0</v>
      </c>
      <c r="I624" s="15">
        <f>ROUNDDOWN(B624-C624-E624+H624,0)</f>
        <v>0</v>
      </c>
      <c r="M624" s="48"/>
    </row>
    <row r="625" spans="1:13" ht="15.95" customHeight="1" x14ac:dyDescent="0.15">
      <c r="A625" s="2" t="str">
        <f t="shared" si="392"/>
        <v>12月</v>
      </c>
      <c r="B625" s="18">
        <f t="shared" ref="B625:C625" si="395">B624</f>
        <v>0</v>
      </c>
      <c r="C625" s="59">
        <f t="shared" si="395"/>
        <v>0</v>
      </c>
      <c r="D625" s="60"/>
      <c r="E625" s="34">
        <f t="shared" ref="E625:E634" si="396">E624</f>
        <v>0</v>
      </c>
      <c r="F625" s="49">
        <v>5700</v>
      </c>
      <c r="G625" s="43">
        <f t="shared" si="393"/>
        <v>0</v>
      </c>
      <c r="H625" s="22">
        <f t="shared" si="394"/>
        <v>0</v>
      </c>
      <c r="I625" s="15">
        <f t="shared" ref="I625:I634" si="397">ROUNDDOWN(B625-C625-E625+H625,0)</f>
        <v>0</v>
      </c>
      <c r="M625" s="48"/>
    </row>
    <row r="626" spans="1:13" ht="15.95" customHeight="1" x14ac:dyDescent="0.15">
      <c r="A626" s="2" t="str">
        <f t="shared" si="392"/>
        <v>1月</v>
      </c>
      <c r="B626" s="18">
        <f t="shared" ref="B626:C626" si="398">B625</f>
        <v>0</v>
      </c>
      <c r="C626" s="59">
        <f t="shared" si="398"/>
        <v>0</v>
      </c>
      <c r="D626" s="60"/>
      <c r="E626" s="34">
        <f t="shared" si="396"/>
        <v>0</v>
      </c>
      <c r="F626" s="49">
        <v>7100</v>
      </c>
      <c r="G626" s="43">
        <f t="shared" si="393"/>
        <v>0</v>
      </c>
      <c r="H626" s="22">
        <f t="shared" si="394"/>
        <v>0</v>
      </c>
      <c r="I626" s="15">
        <f t="shared" si="397"/>
        <v>0</v>
      </c>
      <c r="M626" s="48"/>
    </row>
    <row r="627" spans="1:13" ht="15.95" customHeight="1" x14ac:dyDescent="0.15">
      <c r="A627" s="2" t="str">
        <f t="shared" si="392"/>
        <v>2月</v>
      </c>
      <c r="B627" s="18">
        <f t="shared" ref="B627:C627" si="399">B626</f>
        <v>0</v>
      </c>
      <c r="C627" s="59">
        <f t="shared" si="399"/>
        <v>0</v>
      </c>
      <c r="D627" s="60"/>
      <c r="E627" s="34">
        <f t="shared" si="396"/>
        <v>0</v>
      </c>
      <c r="F627" s="49">
        <v>7600</v>
      </c>
      <c r="G627" s="43">
        <f t="shared" si="393"/>
        <v>0</v>
      </c>
      <c r="H627" s="22">
        <f t="shared" si="394"/>
        <v>0</v>
      </c>
      <c r="I627" s="15">
        <f t="shared" si="397"/>
        <v>0</v>
      </c>
      <c r="M627" s="48"/>
    </row>
    <row r="628" spans="1:13" ht="15.95" customHeight="1" x14ac:dyDescent="0.15">
      <c r="A628" s="2" t="str">
        <f t="shared" si="392"/>
        <v>3月</v>
      </c>
      <c r="B628" s="18">
        <f t="shared" ref="B628:C628" si="400">B627</f>
        <v>0</v>
      </c>
      <c r="C628" s="59">
        <f t="shared" si="400"/>
        <v>0</v>
      </c>
      <c r="D628" s="60"/>
      <c r="E628" s="34">
        <f t="shared" si="396"/>
        <v>0</v>
      </c>
      <c r="F628" s="49">
        <v>6900</v>
      </c>
      <c r="G628" s="43">
        <f t="shared" si="393"/>
        <v>0</v>
      </c>
      <c r="H628" s="22">
        <f t="shared" si="394"/>
        <v>0</v>
      </c>
      <c r="I628" s="15">
        <f t="shared" si="397"/>
        <v>0</v>
      </c>
      <c r="M628" s="48"/>
    </row>
    <row r="629" spans="1:13" ht="15.95" customHeight="1" x14ac:dyDescent="0.15">
      <c r="A629" s="2" t="str">
        <f t="shared" si="392"/>
        <v>4月</v>
      </c>
      <c r="B629" s="18">
        <f t="shared" ref="B629:C629" si="401">B628</f>
        <v>0</v>
      </c>
      <c r="C629" s="59">
        <f t="shared" si="401"/>
        <v>0</v>
      </c>
      <c r="D629" s="60"/>
      <c r="E629" s="34">
        <f t="shared" si="396"/>
        <v>0</v>
      </c>
      <c r="F629" s="49">
        <v>6400</v>
      </c>
      <c r="G629" s="43">
        <f t="shared" si="393"/>
        <v>0</v>
      </c>
      <c r="H629" s="22">
        <f t="shared" si="394"/>
        <v>0</v>
      </c>
      <c r="I629" s="15">
        <f t="shared" si="397"/>
        <v>0</v>
      </c>
      <c r="M629" s="48"/>
    </row>
    <row r="630" spans="1:13" ht="15.95" customHeight="1" x14ac:dyDescent="0.15">
      <c r="A630" s="2" t="str">
        <f t="shared" si="392"/>
        <v>5月</v>
      </c>
      <c r="B630" s="18">
        <f t="shared" ref="B630:C630" si="402">B629</f>
        <v>0</v>
      </c>
      <c r="C630" s="59">
        <f t="shared" si="402"/>
        <v>0</v>
      </c>
      <c r="D630" s="60"/>
      <c r="E630" s="34">
        <f t="shared" si="396"/>
        <v>0</v>
      </c>
      <c r="F630" s="49">
        <v>5500</v>
      </c>
      <c r="G630" s="43">
        <f t="shared" si="393"/>
        <v>0</v>
      </c>
      <c r="H630" s="22">
        <f t="shared" si="394"/>
        <v>0</v>
      </c>
      <c r="I630" s="15">
        <f t="shared" si="397"/>
        <v>0</v>
      </c>
      <c r="M630" s="48"/>
    </row>
    <row r="631" spans="1:13" ht="15.95" customHeight="1" x14ac:dyDescent="0.15">
      <c r="A631" s="2" t="str">
        <f t="shared" si="392"/>
        <v>6月</v>
      </c>
      <c r="B631" s="18">
        <f t="shared" ref="B631:C631" si="403">B630</f>
        <v>0</v>
      </c>
      <c r="C631" s="59">
        <f t="shared" si="403"/>
        <v>0</v>
      </c>
      <c r="D631" s="60"/>
      <c r="E631" s="34">
        <f t="shared" si="396"/>
        <v>0</v>
      </c>
      <c r="F631" s="49">
        <v>5300</v>
      </c>
      <c r="G631" s="43">
        <f t="shared" si="393"/>
        <v>0</v>
      </c>
      <c r="H631" s="22">
        <f t="shared" si="394"/>
        <v>0</v>
      </c>
      <c r="I631" s="15">
        <f t="shared" si="397"/>
        <v>0</v>
      </c>
      <c r="M631" s="48"/>
    </row>
    <row r="632" spans="1:13" ht="15.95" customHeight="1" x14ac:dyDescent="0.15">
      <c r="A632" s="2" t="str">
        <f t="shared" si="392"/>
        <v>7月</v>
      </c>
      <c r="B632" s="18">
        <f t="shared" ref="B632:C632" si="404">B631</f>
        <v>0</v>
      </c>
      <c r="C632" s="59">
        <f t="shared" si="404"/>
        <v>0</v>
      </c>
      <c r="D632" s="60"/>
      <c r="E632" s="34">
        <f t="shared" si="396"/>
        <v>0</v>
      </c>
      <c r="F632" s="49">
        <v>5400</v>
      </c>
      <c r="G632" s="50">
        <f>$C$6</f>
        <v>0</v>
      </c>
      <c r="H632" s="22">
        <f t="shared" si="394"/>
        <v>0</v>
      </c>
      <c r="I632" s="15">
        <f t="shared" si="397"/>
        <v>0</v>
      </c>
      <c r="M632" s="48"/>
    </row>
    <row r="633" spans="1:13" ht="15.95" customHeight="1" x14ac:dyDescent="0.15">
      <c r="A633" s="2" t="str">
        <f t="shared" si="392"/>
        <v>8月</v>
      </c>
      <c r="B633" s="18">
        <f t="shared" ref="B633:C633" si="405">B632</f>
        <v>0</v>
      </c>
      <c r="C633" s="59">
        <f t="shared" si="405"/>
        <v>0</v>
      </c>
      <c r="D633" s="60"/>
      <c r="E633" s="34">
        <f t="shared" si="396"/>
        <v>0</v>
      </c>
      <c r="F633" s="49">
        <v>6900</v>
      </c>
      <c r="G633" s="50">
        <f>$C$6</f>
        <v>0</v>
      </c>
      <c r="H633" s="22">
        <f t="shared" si="394"/>
        <v>0</v>
      </c>
      <c r="I633" s="15">
        <f t="shared" si="397"/>
        <v>0</v>
      </c>
      <c r="M633" s="48"/>
    </row>
    <row r="634" spans="1:13" ht="15.95" customHeight="1" x14ac:dyDescent="0.15">
      <c r="A634" s="2" t="str">
        <f t="shared" si="392"/>
        <v>9月</v>
      </c>
      <c r="B634" s="18">
        <f t="shared" ref="B634:C634" si="406">B633</f>
        <v>0</v>
      </c>
      <c r="C634" s="59">
        <f t="shared" si="406"/>
        <v>0</v>
      </c>
      <c r="D634" s="60"/>
      <c r="E634" s="34">
        <f t="shared" si="396"/>
        <v>0</v>
      </c>
      <c r="F634" s="49">
        <v>7500</v>
      </c>
      <c r="G634" s="50">
        <f>$C$6</f>
        <v>0</v>
      </c>
      <c r="H634" s="22">
        <f t="shared" si="394"/>
        <v>0</v>
      </c>
      <c r="I634" s="15">
        <f t="shared" si="397"/>
        <v>0</v>
      </c>
      <c r="M634" s="48"/>
    </row>
    <row r="635" spans="1:13" ht="15.95" customHeight="1" thickBot="1" x14ac:dyDescent="0.2">
      <c r="A635" s="10"/>
      <c r="B635" s="19"/>
      <c r="C635" s="61"/>
      <c r="D635" s="62"/>
      <c r="E635" s="35"/>
      <c r="F635" s="53"/>
      <c r="G635" s="44"/>
      <c r="H635" s="23"/>
      <c r="I635" s="15"/>
    </row>
    <row r="636" spans="1:13" ht="15.95" customHeight="1" thickTop="1" thickBot="1" x14ac:dyDescent="0.2">
      <c r="A636" s="7" t="s">
        <v>13</v>
      </c>
      <c r="B636" s="16">
        <f>SUM(B623:B635)</f>
        <v>0</v>
      </c>
      <c r="C636" s="63">
        <f>SUM(C623:D635)</f>
        <v>0</v>
      </c>
      <c r="D636" s="64"/>
      <c r="E636" s="37">
        <f>SUM(E623:E635)</f>
        <v>0</v>
      </c>
      <c r="F636" s="54">
        <f>SUM(F623:F635)</f>
        <v>75700</v>
      </c>
      <c r="G636" s="8"/>
      <c r="H636" s="20">
        <f>SUM(H623:H635)</f>
        <v>0</v>
      </c>
      <c r="I636" s="4">
        <f>SUM(I623:I635)</f>
        <v>0</v>
      </c>
      <c r="J636" t="s">
        <v>80</v>
      </c>
    </row>
    <row r="637" spans="1:13" ht="15.95" customHeight="1" x14ac:dyDescent="0.15"/>
    <row r="642" spans="7:9" ht="14.25" thickBot="1" x14ac:dyDescent="0.2"/>
    <row r="643" spans="7:9" ht="15.95" customHeight="1" thickTop="1" thickBot="1" x14ac:dyDescent="0.2">
      <c r="G643" s="1" t="s">
        <v>81</v>
      </c>
      <c r="H643" s="27" t="s">
        <v>28</v>
      </c>
      <c r="I643" s="28">
        <f>I26+I45+I64+I84+I103+I122+I152+I171+I190+I220+I239+I258+I288+I307+I326+I356+I375+I394+I424+I443+I462+I492+I511+I530+I560+I579+I598+I617+I636</f>
        <v>0</v>
      </c>
    </row>
    <row r="644" spans="7:9" ht="15.95" customHeight="1" thickTop="1" x14ac:dyDescent="0.15">
      <c r="H644" s="55" t="s">
        <v>29</v>
      </c>
      <c r="I644" s="57">
        <f>ROUNDUP(I643*100/110,0)</f>
        <v>0</v>
      </c>
    </row>
    <row r="645" spans="7:9" ht="15.95" customHeight="1" thickBot="1" x14ac:dyDescent="0.2">
      <c r="H645" s="56"/>
      <c r="I645" s="58"/>
    </row>
    <row r="646" spans="7:9" ht="14.25" thickTop="1" x14ac:dyDescent="0.15"/>
  </sheetData>
  <sheetProtection algorithmName="SHA-512" hashValue="THmaGxGnUKKpXbIN+aSEyqL+wU8es2n53gAI5xYGuio572AW97u9W0C5snkpXtqQ+zp6gpKRt5CDBOhq3RZwjA==" saltValue="a3KnXIQbIdzy34ODro9DRQ==" spinCount="100000" sheet="1" objects="1" scenarios="1"/>
  <mergeCells count="672">
    <mergeCell ref="C632:D632"/>
    <mergeCell ref="C633:D633"/>
    <mergeCell ref="C634:D634"/>
    <mergeCell ref="C635:D635"/>
    <mergeCell ref="C636:D636"/>
    <mergeCell ref="C623:D623"/>
    <mergeCell ref="C624:D624"/>
    <mergeCell ref="C625:D625"/>
    <mergeCell ref="C626:D626"/>
    <mergeCell ref="C627:D627"/>
    <mergeCell ref="C628:D628"/>
    <mergeCell ref="C629:D629"/>
    <mergeCell ref="C630:D630"/>
    <mergeCell ref="C631:D631"/>
    <mergeCell ref="A618:D618"/>
    <mergeCell ref="A619:B619"/>
    <mergeCell ref="A620:B620"/>
    <mergeCell ref="A621:A622"/>
    <mergeCell ref="B621:E621"/>
    <mergeCell ref="F621:F622"/>
    <mergeCell ref="G621:H621"/>
    <mergeCell ref="I621:I622"/>
    <mergeCell ref="C622:D622"/>
    <mergeCell ref="C609:D609"/>
    <mergeCell ref="C610:D610"/>
    <mergeCell ref="C611:D611"/>
    <mergeCell ref="C612:D612"/>
    <mergeCell ref="C613:D613"/>
    <mergeCell ref="C614:D614"/>
    <mergeCell ref="C615:D615"/>
    <mergeCell ref="C616:D616"/>
    <mergeCell ref="C617:D617"/>
    <mergeCell ref="F602:F603"/>
    <mergeCell ref="G602:H602"/>
    <mergeCell ref="I602:I603"/>
    <mergeCell ref="C603:D603"/>
    <mergeCell ref="C604:D604"/>
    <mergeCell ref="C605:D605"/>
    <mergeCell ref="C606:D606"/>
    <mergeCell ref="C607:D607"/>
    <mergeCell ref="C608:D608"/>
    <mergeCell ref="C526:D526"/>
    <mergeCell ref="C527:D527"/>
    <mergeCell ref="C528:D528"/>
    <mergeCell ref="C529:D529"/>
    <mergeCell ref="C530:D530"/>
    <mergeCell ref="A599:D599"/>
    <mergeCell ref="A600:B600"/>
    <mergeCell ref="A601:B601"/>
    <mergeCell ref="A602:A603"/>
    <mergeCell ref="B602:E602"/>
    <mergeCell ref="C598:D598"/>
    <mergeCell ref="C593:D593"/>
    <mergeCell ref="C594:D594"/>
    <mergeCell ref="C595:D595"/>
    <mergeCell ref="C596:D596"/>
    <mergeCell ref="C597:D597"/>
    <mergeCell ref="A562:B562"/>
    <mergeCell ref="A563:B563"/>
    <mergeCell ref="A564:A565"/>
    <mergeCell ref="B564:E564"/>
    <mergeCell ref="C517:D517"/>
    <mergeCell ref="C518:D518"/>
    <mergeCell ref="C519:D519"/>
    <mergeCell ref="C520:D520"/>
    <mergeCell ref="C521:D521"/>
    <mergeCell ref="C522:D522"/>
    <mergeCell ref="C523:D523"/>
    <mergeCell ref="C524:D524"/>
    <mergeCell ref="C525:D525"/>
    <mergeCell ref="A512:D512"/>
    <mergeCell ref="A513:B513"/>
    <mergeCell ref="A514:B514"/>
    <mergeCell ref="A515:A516"/>
    <mergeCell ref="B515:E515"/>
    <mergeCell ref="F515:F516"/>
    <mergeCell ref="G515:H515"/>
    <mergeCell ref="I515:I516"/>
    <mergeCell ref="C516:D516"/>
    <mergeCell ref="C503:D503"/>
    <mergeCell ref="C504:D504"/>
    <mergeCell ref="C505:D505"/>
    <mergeCell ref="C506:D506"/>
    <mergeCell ref="C507:D507"/>
    <mergeCell ref="C508:D508"/>
    <mergeCell ref="C509:D509"/>
    <mergeCell ref="C510:D510"/>
    <mergeCell ref="C511:D511"/>
    <mergeCell ref="F496:F497"/>
    <mergeCell ref="G496:H496"/>
    <mergeCell ref="I496:I497"/>
    <mergeCell ref="C497:D497"/>
    <mergeCell ref="C498:D498"/>
    <mergeCell ref="C499:D499"/>
    <mergeCell ref="C500:D500"/>
    <mergeCell ref="C501:D501"/>
    <mergeCell ref="C502:D502"/>
    <mergeCell ref="C488:D488"/>
    <mergeCell ref="C489:D489"/>
    <mergeCell ref="C490:D490"/>
    <mergeCell ref="C491:D491"/>
    <mergeCell ref="C492:D492"/>
    <mergeCell ref="A493:D493"/>
    <mergeCell ref="A494:B494"/>
    <mergeCell ref="A495:B495"/>
    <mergeCell ref="A496:A497"/>
    <mergeCell ref="B496:E496"/>
    <mergeCell ref="C479:D479"/>
    <mergeCell ref="C480:D480"/>
    <mergeCell ref="C481:D481"/>
    <mergeCell ref="C482:D482"/>
    <mergeCell ref="C483:D483"/>
    <mergeCell ref="C484:D484"/>
    <mergeCell ref="C485:D485"/>
    <mergeCell ref="C486:D486"/>
    <mergeCell ref="C487:D487"/>
    <mergeCell ref="A474:D474"/>
    <mergeCell ref="A475:B475"/>
    <mergeCell ref="A476:B476"/>
    <mergeCell ref="A477:A478"/>
    <mergeCell ref="B477:E477"/>
    <mergeCell ref="F477:F478"/>
    <mergeCell ref="G477:H477"/>
    <mergeCell ref="I477:I478"/>
    <mergeCell ref="C478:D478"/>
    <mergeCell ref="C454:D454"/>
    <mergeCell ref="C455:D455"/>
    <mergeCell ref="C456:D456"/>
    <mergeCell ref="C457:D457"/>
    <mergeCell ref="C458:D458"/>
    <mergeCell ref="C459:D459"/>
    <mergeCell ref="C460:D460"/>
    <mergeCell ref="C461:D461"/>
    <mergeCell ref="C462:D462"/>
    <mergeCell ref="F447:F448"/>
    <mergeCell ref="G447:H447"/>
    <mergeCell ref="I447:I448"/>
    <mergeCell ref="C448:D448"/>
    <mergeCell ref="C449:D449"/>
    <mergeCell ref="C450:D450"/>
    <mergeCell ref="C451:D451"/>
    <mergeCell ref="C452:D452"/>
    <mergeCell ref="C453:D453"/>
    <mergeCell ref="C439:D439"/>
    <mergeCell ref="C440:D440"/>
    <mergeCell ref="C441:D441"/>
    <mergeCell ref="C442:D442"/>
    <mergeCell ref="C443:D443"/>
    <mergeCell ref="A444:D444"/>
    <mergeCell ref="A445:B445"/>
    <mergeCell ref="A446:B446"/>
    <mergeCell ref="A447:A448"/>
    <mergeCell ref="B447:E447"/>
    <mergeCell ref="C430:D430"/>
    <mergeCell ref="C431:D431"/>
    <mergeCell ref="C432:D432"/>
    <mergeCell ref="C433:D433"/>
    <mergeCell ref="C434:D434"/>
    <mergeCell ref="C435:D435"/>
    <mergeCell ref="C436:D436"/>
    <mergeCell ref="C437:D437"/>
    <mergeCell ref="C438:D438"/>
    <mergeCell ref="A425:D425"/>
    <mergeCell ref="A426:B426"/>
    <mergeCell ref="A427:B427"/>
    <mergeCell ref="A428:A429"/>
    <mergeCell ref="B428:E428"/>
    <mergeCell ref="F428:F429"/>
    <mergeCell ref="G428:H428"/>
    <mergeCell ref="I428:I429"/>
    <mergeCell ref="C429:D429"/>
    <mergeCell ref="C416:D416"/>
    <mergeCell ref="C417:D417"/>
    <mergeCell ref="C418:D418"/>
    <mergeCell ref="C419:D419"/>
    <mergeCell ref="C420:D420"/>
    <mergeCell ref="C421:D421"/>
    <mergeCell ref="C422:D422"/>
    <mergeCell ref="C423:D423"/>
    <mergeCell ref="C424:D424"/>
    <mergeCell ref="F409:F410"/>
    <mergeCell ref="G409:H409"/>
    <mergeCell ref="I409:I410"/>
    <mergeCell ref="C410:D410"/>
    <mergeCell ref="C411:D411"/>
    <mergeCell ref="C412:D412"/>
    <mergeCell ref="C413:D413"/>
    <mergeCell ref="C414:D414"/>
    <mergeCell ref="C415:D415"/>
    <mergeCell ref="C390:D390"/>
    <mergeCell ref="C391:D391"/>
    <mergeCell ref="C392:D392"/>
    <mergeCell ref="C393:D393"/>
    <mergeCell ref="C394:D394"/>
    <mergeCell ref="A406:D406"/>
    <mergeCell ref="A407:B407"/>
    <mergeCell ref="A408:B408"/>
    <mergeCell ref="A409:A410"/>
    <mergeCell ref="B409:E409"/>
    <mergeCell ref="C381:D381"/>
    <mergeCell ref="C382:D382"/>
    <mergeCell ref="C383:D383"/>
    <mergeCell ref="C384:D384"/>
    <mergeCell ref="C385:D385"/>
    <mergeCell ref="C386:D386"/>
    <mergeCell ref="C387:D387"/>
    <mergeCell ref="C388:D388"/>
    <mergeCell ref="C389:D389"/>
    <mergeCell ref="A376:D376"/>
    <mergeCell ref="A377:B377"/>
    <mergeCell ref="A378:B378"/>
    <mergeCell ref="A379:A380"/>
    <mergeCell ref="B379:E379"/>
    <mergeCell ref="F379:F380"/>
    <mergeCell ref="G379:H379"/>
    <mergeCell ref="I379:I380"/>
    <mergeCell ref="C380:D380"/>
    <mergeCell ref="C367:D367"/>
    <mergeCell ref="C368:D368"/>
    <mergeCell ref="C369:D369"/>
    <mergeCell ref="C370:D370"/>
    <mergeCell ref="C371:D371"/>
    <mergeCell ref="C372:D372"/>
    <mergeCell ref="C373:D373"/>
    <mergeCell ref="C374:D374"/>
    <mergeCell ref="C375:D375"/>
    <mergeCell ref="F360:F361"/>
    <mergeCell ref="G360:H360"/>
    <mergeCell ref="I360:I361"/>
    <mergeCell ref="C361:D361"/>
    <mergeCell ref="C362:D362"/>
    <mergeCell ref="C363:D363"/>
    <mergeCell ref="C364:D364"/>
    <mergeCell ref="C365:D365"/>
    <mergeCell ref="C366:D366"/>
    <mergeCell ref="C352:D352"/>
    <mergeCell ref="C353:D353"/>
    <mergeCell ref="C354:D354"/>
    <mergeCell ref="C355:D355"/>
    <mergeCell ref="C356:D356"/>
    <mergeCell ref="A357:D357"/>
    <mergeCell ref="A358:B358"/>
    <mergeCell ref="A359:B359"/>
    <mergeCell ref="A360:A361"/>
    <mergeCell ref="B360:E360"/>
    <mergeCell ref="C343:D343"/>
    <mergeCell ref="C344:D344"/>
    <mergeCell ref="C345:D345"/>
    <mergeCell ref="C346:D346"/>
    <mergeCell ref="C347:D347"/>
    <mergeCell ref="C348:D348"/>
    <mergeCell ref="C349:D349"/>
    <mergeCell ref="C350:D350"/>
    <mergeCell ref="C351:D351"/>
    <mergeCell ref="A338:D338"/>
    <mergeCell ref="A339:B339"/>
    <mergeCell ref="A340:B340"/>
    <mergeCell ref="A341:A342"/>
    <mergeCell ref="B341:E341"/>
    <mergeCell ref="F341:F342"/>
    <mergeCell ref="G341:H341"/>
    <mergeCell ref="I341:I342"/>
    <mergeCell ref="C342:D342"/>
    <mergeCell ref="C318:D318"/>
    <mergeCell ref="C319:D319"/>
    <mergeCell ref="C320:D320"/>
    <mergeCell ref="C321:D321"/>
    <mergeCell ref="C322:D322"/>
    <mergeCell ref="C323:D323"/>
    <mergeCell ref="C324:D324"/>
    <mergeCell ref="C325:D325"/>
    <mergeCell ref="C326:D326"/>
    <mergeCell ref="F311:F312"/>
    <mergeCell ref="G311:H311"/>
    <mergeCell ref="I311:I312"/>
    <mergeCell ref="C312:D312"/>
    <mergeCell ref="C313:D313"/>
    <mergeCell ref="C314:D314"/>
    <mergeCell ref="C315:D315"/>
    <mergeCell ref="C316:D316"/>
    <mergeCell ref="C317:D317"/>
    <mergeCell ref="C303:D303"/>
    <mergeCell ref="C304:D304"/>
    <mergeCell ref="C305:D305"/>
    <mergeCell ref="C306:D306"/>
    <mergeCell ref="C307:D307"/>
    <mergeCell ref="A308:D308"/>
    <mergeCell ref="A309:B309"/>
    <mergeCell ref="A310:B310"/>
    <mergeCell ref="A311:A312"/>
    <mergeCell ref="B311:E311"/>
    <mergeCell ref="C294:D294"/>
    <mergeCell ref="C295:D295"/>
    <mergeCell ref="C296:D296"/>
    <mergeCell ref="C297:D297"/>
    <mergeCell ref="C298:D298"/>
    <mergeCell ref="C299:D299"/>
    <mergeCell ref="C300:D300"/>
    <mergeCell ref="C301:D301"/>
    <mergeCell ref="C302:D302"/>
    <mergeCell ref="A289:D289"/>
    <mergeCell ref="A290:B290"/>
    <mergeCell ref="A291:B291"/>
    <mergeCell ref="A292:A293"/>
    <mergeCell ref="B292:E292"/>
    <mergeCell ref="F292:F293"/>
    <mergeCell ref="G292:H292"/>
    <mergeCell ref="I292:I293"/>
    <mergeCell ref="C293:D293"/>
    <mergeCell ref="C280:D280"/>
    <mergeCell ref="C281:D281"/>
    <mergeCell ref="C282:D282"/>
    <mergeCell ref="C283:D283"/>
    <mergeCell ref="C284:D284"/>
    <mergeCell ref="C285:D285"/>
    <mergeCell ref="C286:D286"/>
    <mergeCell ref="C287:D287"/>
    <mergeCell ref="C288:D288"/>
    <mergeCell ref="F273:F274"/>
    <mergeCell ref="G273:H273"/>
    <mergeCell ref="I273:I274"/>
    <mergeCell ref="C274:D274"/>
    <mergeCell ref="C275:D275"/>
    <mergeCell ref="C276:D276"/>
    <mergeCell ref="C277:D277"/>
    <mergeCell ref="C278:D278"/>
    <mergeCell ref="C279:D279"/>
    <mergeCell ref="C254:D254"/>
    <mergeCell ref="C255:D255"/>
    <mergeCell ref="C256:D256"/>
    <mergeCell ref="C257:D257"/>
    <mergeCell ref="C258:D258"/>
    <mergeCell ref="A270:D270"/>
    <mergeCell ref="A271:B271"/>
    <mergeCell ref="A272:B272"/>
    <mergeCell ref="A273:A274"/>
    <mergeCell ref="B273:E273"/>
    <mergeCell ref="C245:D245"/>
    <mergeCell ref="C246:D246"/>
    <mergeCell ref="C247:D247"/>
    <mergeCell ref="C248:D248"/>
    <mergeCell ref="C249:D249"/>
    <mergeCell ref="C250:D250"/>
    <mergeCell ref="C251:D251"/>
    <mergeCell ref="C252:D252"/>
    <mergeCell ref="C253:D253"/>
    <mergeCell ref="A240:D240"/>
    <mergeCell ref="A241:B241"/>
    <mergeCell ref="A242:B242"/>
    <mergeCell ref="A243:A244"/>
    <mergeCell ref="B243:E243"/>
    <mergeCell ref="F243:F244"/>
    <mergeCell ref="G243:H243"/>
    <mergeCell ref="I243:I244"/>
    <mergeCell ref="C244:D244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F224:F225"/>
    <mergeCell ref="G224:H224"/>
    <mergeCell ref="I224:I225"/>
    <mergeCell ref="C225:D225"/>
    <mergeCell ref="C226:D226"/>
    <mergeCell ref="C227:D227"/>
    <mergeCell ref="C228:D228"/>
    <mergeCell ref="C229:D229"/>
    <mergeCell ref="C230:D230"/>
    <mergeCell ref="C216:D216"/>
    <mergeCell ref="C217:D217"/>
    <mergeCell ref="C218:D218"/>
    <mergeCell ref="C219:D219"/>
    <mergeCell ref="C220:D220"/>
    <mergeCell ref="A221:D221"/>
    <mergeCell ref="A222:B222"/>
    <mergeCell ref="A223:B223"/>
    <mergeCell ref="A224:A225"/>
    <mergeCell ref="B224:E224"/>
    <mergeCell ref="C207:D207"/>
    <mergeCell ref="C208:D208"/>
    <mergeCell ref="C209:D209"/>
    <mergeCell ref="C210:D210"/>
    <mergeCell ref="C211:D211"/>
    <mergeCell ref="C212:D212"/>
    <mergeCell ref="C213:D213"/>
    <mergeCell ref="C214:D214"/>
    <mergeCell ref="C215:D215"/>
    <mergeCell ref="A202:D202"/>
    <mergeCell ref="A203:B203"/>
    <mergeCell ref="A204:B204"/>
    <mergeCell ref="A205:A206"/>
    <mergeCell ref="B205:E205"/>
    <mergeCell ref="F205:F206"/>
    <mergeCell ref="G205:H205"/>
    <mergeCell ref="I205:I206"/>
    <mergeCell ref="C206:D206"/>
    <mergeCell ref="C182:D182"/>
    <mergeCell ref="C183:D183"/>
    <mergeCell ref="C184:D184"/>
    <mergeCell ref="C185:D185"/>
    <mergeCell ref="C186:D186"/>
    <mergeCell ref="C187:D187"/>
    <mergeCell ref="C188:D188"/>
    <mergeCell ref="C189:D189"/>
    <mergeCell ref="C190:D190"/>
    <mergeCell ref="F175:F176"/>
    <mergeCell ref="G175:H175"/>
    <mergeCell ref="I175:I176"/>
    <mergeCell ref="C176:D176"/>
    <mergeCell ref="C177:D177"/>
    <mergeCell ref="C178:D178"/>
    <mergeCell ref="C179:D179"/>
    <mergeCell ref="C180:D180"/>
    <mergeCell ref="C181:D181"/>
    <mergeCell ref="C167:D167"/>
    <mergeCell ref="C168:D168"/>
    <mergeCell ref="C169:D169"/>
    <mergeCell ref="C170:D170"/>
    <mergeCell ref="C171:D171"/>
    <mergeCell ref="A172:D172"/>
    <mergeCell ref="A173:B173"/>
    <mergeCell ref="A174:B174"/>
    <mergeCell ref="A175:A176"/>
    <mergeCell ref="B175:E175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A153:D153"/>
    <mergeCell ref="A154:B154"/>
    <mergeCell ref="A155:B155"/>
    <mergeCell ref="A156:A157"/>
    <mergeCell ref="B156:E156"/>
    <mergeCell ref="F156:F157"/>
    <mergeCell ref="G156:H156"/>
    <mergeCell ref="I156:I157"/>
    <mergeCell ref="C157:D157"/>
    <mergeCell ref="A134:D134"/>
    <mergeCell ref="A135:B135"/>
    <mergeCell ref="A136:B136"/>
    <mergeCell ref="A137:A138"/>
    <mergeCell ref="B137:E137"/>
    <mergeCell ref="F137:F138"/>
    <mergeCell ref="G137:H137"/>
    <mergeCell ref="I137:I138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C152:D152"/>
    <mergeCell ref="C589:D589"/>
    <mergeCell ref="C590:D590"/>
    <mergeCell ref="C591:D591"/>
    <mergeCell ref="C592:D592"/>
    <mergeCell ref="A542:D542"/>
    <mergeCell ref="A543:B543"/>
    <mergeCell ref="A544:B544"/>
    <mergeCell ref="A545:A546"/>
    <mergeCell ref="B545:E545"/>
    <mergeCell ref="C552:D552"/>
    <mergeCell ref="C553:D553"/>
    <mergeCell ref="C554:D554"/>
    <mergeCell ref="C555:D555"/>
    <mergeCell ref="C556:D556"/>
    <mergeCell ref="C557:D557"/>
    <mergeCell ref="C558:D558"/>
    <mergeCell ref="C559:D559"/>
    <mergeCell ref="C560:D560"/>
    <mergeCell ref="A561:D561"/>
    <mergeCell ref="C43:D43"/>
    <mergeCell ref="C14:D14"/>
    <mergeCell ref="C38:D38"/>
    <mergeCell ref="C39:D39"/>
    <mergeCell ref="C40:D40"/>
    <mergeCell ref="C41:D41"/>
    <mergeCell ref="C42:D42"/>
    <mergeCell ref="C33:D33"/>
    <mergeCell ref="C34:D34"/>
    <mergeCell ref="C35:D35"/>
    <mergeCell ref="C36:D36"/>
    <mergeCell ref="C37:D37"/>
    <mergeCell ref="C26:D2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F49:F50"/>
    <mergeCell ref="G49:H49"/>
    <mergeCell ref="I49:I50"/>
    <mergeCell ref="C50:D50"/>
    <mergeCell ref="C45:D45"/>
    <mergeCell ref="A46:D46"/>
    <mergeCell ref="A47:B47"/>
    <mergeCell ref="A48:B48"/>
    <mergeCell ref="B49:E49"/>
    <mergeCell ref="A49:A50"/>
    <mergeCell ref="A29:B29"/>
    <mergeCell ref="A30:A31"/>
    <mergeCell ref="F30:F31"/>
    <mergeCell ref="A27:D27"/>
    <mergeCell ref="A28:B28"/>
    <mergeCell ref="G30:H30"/>
    <mergeCell ref="I30:I31"/>
    <mergeCell ref="C31:D31"/>
    <mergeCell ref="C32:D32"/>
    <mergeCell ref="B30:E30"/>
    <mergeCell ref="A1:I1"/>
    <mergeCell ref="F11:F12"/>
    <mergeCell ref="I11:I12"/>
    <mergeCell ref="A8:D8"/>
    <mergeCell ref="C16:D16"/>
    <mergeCell ref="C15:D15"/>
    <mergeCell ref="A11:A12"/>
    <mergeCell ref="G11:H11"/>
    <mergeCell ref="C12:D12"/>
    <mergeCell ref="C13:D13"/>
    <mergeCell ref="A9:B9"/>
    <mergeCell ref="A10:B10"/>
    <mergeCell ref="A4:A5"/>
    <mergeCell ref="A6:A7"/>
    <mergeCell ref="B11:E11"/>
    <mergeCell ref="F69:F70"/>
    <mergeCell ref="G69:H69"/>
    <mergeCell ref="I69:I70"/>
    <mergeCell ref="C70:D70"/>
    <mergeCell ref="C71:D71"/>
    <mergeCell ref="C72:D72"/>
    <mergeCell ref="C51:D51"/>
    <mergeCell ref="C52:D52"/>
    <mergeCell ref="C64:D64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73:D73"/>
    <mergeCell ref="C74:D74"/>
    <mergeCell ref="C75:D75"/>
    <mergeCell ref="C76:D76"/>
    <mergeCell ref="C77:D77"/>
    <mergeCell ref="C44:D44"/>
    <mergeCell ref="C63:D63"/>
    <mergeCell ref="A66:D66"/>
    <mergeCell ref="A67:B67"/>
    <mergeCell ref="A68:B68"/>
    <mergeCell ref="A69:A70"/>
    <mergeCell ref="B69:E69"/>
    <mergeCell ref="C62:D62"/>
    <mergeCell ref="C84:D84"/>
    <mergeCell ref="A85:D85"/>
    <mergeCell ref="A86:B86"/>
    <mergeCell ref="A87:B87"/>
    <mergeCell ref="A88:A89"/>
    <mergeCell ref="B88:E88"/>
    <mergeCell ref="C78:D78"/>
    <mergeCell ref="C79:D79"/>
    <mergeCell ref="C80:D80"/>
    <mergeCell ref="C81:D81"/>
    <mergeCell ref="C83:D83"/>
    <mergeCell ref="C82:D82"/>
    <mergeCell ref="C90:D90"/>
    <mergeCell ref="C91:D91"/>
    <mergeCell ref="C92:D92"/>
    <mergeCell ref="C93:D93"/>
    <mergeCell ref="C94:D94"/>
    <mergeCell ref="F88:F89"/>
    <mergeCell ref="G88:H88"/>
    <mergeCell ref="I88:I89"/>
    <mergeCell ref="C89:D89"/>
    <mergeCell ref="C100:D100"/>
    <mergeCell ref="C102:D102"/>
    <mergeCell ref="C103:D103"/>
    <mergeCell ref="A104:D104"/>
    <mergeCell ref="A105:B105"/>
    <mergeCell ref="C95:D95"/>
    <mergeCell ref="C96:D96"/>
    <mergeCell ref="C97:D97"/>
    <mergeCell ref="C98:D98"/>
    <mergeCell ref="C99:D99"/>
    <mergeCell ref="C101:D101"/>
    <mergeCell ref="I107:I108"/>
    <mergeCell ref="C108:D108"/>
    <mergeCell ref="C109:D109"/>
    <mergeCell ref="C110:D110"/>
    <mergeCell ref="A106:B106"/>
    <mergeCell ref="A107:A108"/>
    <mergeCell ref="B107:E107"/>
    <mergeCell ref="F107:F108"/>
    <mergeCell ref="G107:H107"/>
    <mergeCell ref="C122:D122"/>
    <mergeCell ref="C116:D116"/>
    <mergeCell ref="C117:D117"/>
    <mergeCell ref="C118:D118"/>
    <mergeCell ref="C119:D119"/>
    <mergeCell ref="C121:D121"/>
    <mergeCell ref="C111:D111"/>
    <mergeCell ref="C112:D112"/>
    <mergeCell ref="C113:D113"/>
    <mergeCell ref="C114:D114"/>
    <mergeCell ref="C115:D115"/>
    <mergeCell ref="C120:D120"/>
    <mergeCell ref="F545:F546"/>
    <mergeCell ref="G545:H545"/>
    <mergeCell ref="I545:I546"/>
    <mergeCell ref="C546:D546"/>
    <mergeCell ref="C547:D547"/>
    <mergeCell ref="C548:D548"/>
    <mergeCell ref="C549:D549"/>
    <mergeCell ref="C550:D550"/>
    <mergeCell ref="C551:D551"/>
    <mergeCell ref="F564:F565"/>
    <mergeCell ref="G564:H564"/>
    <mergeCell ref="I564:I565"/>
    <mergeCell ref="C565:D565"/>
    <mergeCell ref="C566:D566"/>
    <mergeCell ref="C567:D567"/>
    <mergeCell ref="C568:D568"/>
    <mergeCell ref="C569:D569"/>
    <mergeCell ref="C570:D570"/>
    <mergeCell ref="H644:H645"/>
    <mergeCell ref="I644:I645"/>
    <mergeCell ref="C571:D571"/>
    <mergeCell ref="C572:D572"/>
    <mergeCell ref="C573:D573"/>
    <mergeCell ref="C574:D574"/>
    <mergeCell ref="C575:D575"/>
    <mergeCell ref="C576:D576"/>
    <mergeCell ref="C577:D577"/>
    <mergeCell ref="C578:D578"/>
    <mergeCell ref="C579:D579"/>
    <mergeCell ref="A580:D580"/>
    <mergeCell ref="A581:B581"/>
    <mergeCell ref="A582:B582"/>
    <mergeCell ref="A583:A584"/>
    <mergeCell ref="B583:E583"/>
    <mergeCell ref="F583:F584"/>
    <mergeCell ref="G583:H583"/>
    <mergeCell ref="I583:I584"/>
    <mergeCell ref="C584:D584"/>
    <mergeCell ref="C585:D585"/>
    <mergeCell ref="C586:D586"/>
    <mergeCell ref="C587:D587"/>
    <mergeCell ref="C588:D588"/>
  </mergeCells>
  <phoneticPr fontId="1"/>
  <printOptions horizontalCentered="1"/>
  <pageMargins left="0.59055118110236227" right="0.59055118110236227" top="0.39370078740157483" bottom="0.39370078740157483" header="0.11811023622047245" footer="0.11811023622047245"/>
  <pageSetup paperSize="9" scale="79" orientation="portrait" r:id="rId1"/>
  <headerFooter>
    <oddHeader>&amp;L様式４</oddHeader>
  </headerFooter>
  <rowBreaks count="2" manualBreakCount="2">
    <brk id="65" max="9" man="1"/>
    <brk id="598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2026-04-23T08:47:47Z</dcterms:created>
  <dcterms:modified xsi:type="dcterms:W3CDTF">2026-04-23T08:48:55Z</dcterms:modified>
</cp:coreProperties>
</file>