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mc:AlternateContent xmlns:mc="http://schemas.openxmlformats.org/markup-compatibility/2006">
    <mc:Choice Requires="x15">
      <x15ac:absPath xmlns:x15ac="http://schemas.microsoft.com/office/spreadsheetml/2010/11/ac" url="C:\Users\n080002\Box\市町村課\02_財政班　財政担当\R07\I_市町村財政の状況\d_財政状況資料集\04_2回目・地方公会計関係\03_市町村→県_2回目\02 HP掲載用データ\"/>
    </mc:Choice>
  </mc:AlternateContent>
  <xr:revisionPtr revIDLastSave="0" documentId="13_ncr:1_{619E19CB-58E8-44D8-B1F0-69F6D806D70E}" xr6:coauthVersionLast="47" xr6:coauthVersionMax="47" xr10:uidLastSave="{00000000-0000-0000-0000-000000000000}"/>
  <bookViews>
    <workbookView xWindow="-23148" yWindow="-108" windowWidth="23256" windowHeight="12456" tabRatio="913" xr2:uid="{306909E1-0A1C-4068-B94B-2D657BE3642D}"/>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BE39" i="10"/>
  <c r="AM39" i="10"/>
  <c r="U39" i="10"/>
  <c r="C39" i="10"/>
  <c r="BE38" i="10"/>
  <c r="AM38" i="10"/>
  <c r="U38" i="10"/>
  <c r="C38" i="10"/>
  <c r="BE37" i="10"/>
  <c r="AM37" i="10"/>
  <c r="C37" i="10"/>
  <c r="BE36" i="10"/>
  <c r="AM36" i="10"/>
  <c r="BE35" i="10"/>
  <c r="CO34" i="10"/>
  <c r="CO35" i="10" s="1"/>
  <c r="CO36" i="10" s="1"/>
  <c r="CO37" i="10" s="1"/>
  <c r="CO38" i="10" s="1"/>
  <c r="CO39" i="10" s="1"/>
  <c r="BE34" i="10"/>
  <c r="C34" i="10"/>
  <c r="C35"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C36" i="10" l="1"/>
  <c r="U34" i="10" s="1"/>
  <c r="U35" i="10" s="1"/>
  <c r="U36" i="10" s="1"/>
  <c r="U37" i="10" s="1"/>
  <c r="AM34" i="10"/>
  <c r="AM35" i="10" l="1"/>
  <c r="BW34" i="10" s="1"/>
  <c r="BW35" i="10" s="1"/>
  <c r="BW36" i="10" s="1"/>
  <c r="BW37" i="10" s="1"/>
  <c r="BW38" i="10" s="1"/>
  <c r="BW39" i="10" s="1"/>
  <c r="BW40" i="10" s="1"/>
  <c r="BW41" i="10" s="1"/>
</calcChain>
</file>

<file path=xl/sharedStrings.xml><?xml version="1.0" encoding="utf-8"?>
<sst xmlns="http://schemas.openxmlformats.org/spreadsheetml/2006/main" count="1117" uniqueCount="578">
  <si>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</si>
  <si>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</si>
  <si>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</si>
  <si>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</si>
  <si>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</si>
  <si>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</si>
  <si>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</si>
  <si>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</si>
  <si>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</si>
  <si>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</si>
  <si>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</si>
  <si>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</si>
  <si>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</si>
  <si>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</si>
  <si>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</si>
  <si>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</si>
  <si>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</si>
  <si>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</si>
  <si>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</si>
  <si>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</si>
  <si>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</si>
  <si>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</si>
  <si>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</si>
  <si>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</si>
  <si>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</si>
  <si>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</si>
  <si>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</si>
  <si>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</si>
  <si>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</si>
  <si>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</si>
  <si>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</si>
  <si>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</si>
  <si>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</si>
  <si>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</si>
  <si>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</si>
  <si>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</si>
  <si>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</si>
  <si>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</si>
  <si>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</si>
  <si>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</si>
  <si>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</si>
  <si>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</si>
  <si>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</si>
  <si>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</si>
  <si>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</si>
  <si>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</si>
  <si>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</si>
  <si>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</si>
  <si>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</si>
  <si>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</si>
  <si>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</si>
  <si>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</si>
  <si>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</si>
  <si>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</si>
  <si>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</si>
  <si>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</si>
  <si>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</si>
  <si>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</si>
  <si>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</si>
  <si>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</si>
  <si>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</si>
  <si>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</si>
  <si>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</si>
  <si>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</si>
  <si>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</si>
  <si>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</si>
  <si>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</si>
  <si>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</si>
  <si>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</si>
  <si>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</si>
  <si>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</si>
  <si>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</si>
  <si>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</si>
  <si>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</si>
  <si>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</si>
  <si>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</si>
  <si>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</si>
  <si>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</si>
  <si>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</si>
  <si>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</si>
  <si>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</si>
  <si>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Ⅱ－２</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</si>
  <si>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</si>
  <si>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</si>
  <si>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</si>
  <si>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</si>
  <si>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</si>
  <si>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</si>
  <si>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</si>
  <si>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</si>
  <si>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</si>
  <si>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</si>
  <si>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</si>
  <si>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</si>
  <si>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柏崎市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</si>
  <si>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</si>
  <si>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</si>
  <si>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</si>
  <si>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</si>
  <si>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</si>
  <si>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</si>
  <si>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</si>
  <si>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</si>
  <si>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</si>
  <si>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</si>
  <si>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</si>
  <si>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</si>
  <si>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</si>
  <si>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</si>
  <si>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</si>
  <si>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</si>
  <si>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</si>
  <si>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</si>
  <si>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</si>
  <si>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</si>
  <si>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</si>
  <si>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</si>
  <si>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-6.1</t>
    <phoneticPr fontId="5"/>
  </si>
  <si>
    <t>山振</t>
    <rPh sb="0" eb="1">
      <t>ヤマ</t>
    </rPh>
    <rPh sb="1" eb="2">
      <t>フ</t>
    </rPh>
    <phoneticPr fontId="5"/>
  </si>
  <si>
    <t>○</t>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</si>
  <si>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</si>
  <si>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</si>
  <si>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</si>
  <si>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</si>
  <si>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</si>
  <si>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</si>
  <si>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</si>
  <si>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</si>
  <si>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</si>
  <si>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</si>
  <si>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</si>
  <si>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</si>
  <si>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</si>
  <si>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</si>
  <si>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</si>
  <si>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</si>
  <si>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</si>
  <si>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</si>
  <si>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</si>
  <si>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</si>
  <si>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</si>
  <si>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-1.6</t>
    <phoneticPr fontId="5"/>
  </si>
  <si>
    <t>基準財政需要額</t>
    <phoneticPr fontId="25"/>
  </si>
  <si>
    <t>うち日本人(％)</t>
    <phoneticPr fontId="5"/>
  </si>
  <si>
    <t>-1.7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</si>
  <si>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</si>
  <si>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</si>
  <si>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</si>
  <si>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</si>
  <si>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</si>
  <si>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</si>
  <si>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</si>
  <si>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</si>
  <si>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</si>
  <si>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</si>
  <si>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</si>
  <si>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</si>
  <si>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</si>
  <si>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</si>
  <si>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</si>
  <si>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</si>
  <si>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</si>
  <si>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</si>
  <si>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</si>
  <si>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</si>
  <si>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</si>
  <si>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</si>
  <si>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</si>
  <si>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</si>
  <si>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</si>
  <si>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</si>
  <si>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</si>
  <si>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</si>
  <si>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</si>
  <si>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</si>
  <si>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</si>
  <si>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</si>
  <si>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</si>
  <si>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</si>
  <si>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</si>
  <si>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</si>
  <si>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</si>
  <si>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</si>
  <si>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</si>
  <si>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</si>
  <si>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</si>
  <si>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</si>
  <si>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</si>
  <si>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</si>
  <si>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</si>
  <si>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</si>
  <si>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</si>
  <si>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</si>
  <si>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</si>
  <si>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</si>
  <si>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</si>
  <si>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</si>
  <si>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</si>
  <si>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</si>
  <si>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</si>
  <si>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</si>
  <si>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</si>
  <si>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</si>
  <si>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新潟県柏崎市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</si>
  <si>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</si>
  <si>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</si>
  <si>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</si>
  <si>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</si>
  <si>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</si>
  <si>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</si>
  <si>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</si>
  <si>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</si>
  <si>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</si>
  <si>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</si>
  <si>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</si>
  <si>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</si>
  <si>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</si>
  <si>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</si>
  <si>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</si>
  <si>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</si>
  <si>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</si>
  <si>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</si>
  <si>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</si>
  <si>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</si>
  <si>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</si>
  <si>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</si>
  <si>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</si>
  <si>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</si>
  <si>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</si>
  <si>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</si>
  <si>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</si>
  <si>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</si>
  <si>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</si>
  <si>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</si>
  <si>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</si>
  <si>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</si>
  <si>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</si>
  <si>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</si>
  <si>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</si>
  <si>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</si>
  <si>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</si>
  <si>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</si>
  <si>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</si>
  <si>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</si>
  <si>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</si>
  <si>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</si>
  <si>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</si>
  <si>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</si>
  <si>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</si>
  <si>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</si>
  <si>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</si>
  <si>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</si>
  <si>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</si>
  <si>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</si>
  <si>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</si>
  <si>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</si>
  <si>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</si>
  <si>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</si>
  <si>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</si>
  <si>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</si>
  <si>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</si>
  <si>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</si>
  <si>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</si>
  <si>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</si>
  <si>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</si>
  <si>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</si>
  <si>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</si>
  <si>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</si>
  <si>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</si>
  <si>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</si>
  <si>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</si>
  <si>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</si>
  <si>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</si>
  <si>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</si>
  <si>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</si>
  <si>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</si>
  <si>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</si>
  <si>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</si>
  <si>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</si>
  <si>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</si>
  <si>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</si>
  <si>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</si>
  <si>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</si>
  <si>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</si>
  <si>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</si>
  <si>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</si>
  <si>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</si>
  <si>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</si>
  <si>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</si>
  <si>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</si>
  <si>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</si>
  <si>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</si>
  <si>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</si>
  <si>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</si>
  <si>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</si>
  <si>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</si>
  <si>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</si>
  <si>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</si>
  <si>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</si>
  <si>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</si>
  <si>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</si>
  <si>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</si>
  <si>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</si>
  <si>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</si>
  <si>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</si>
  <si>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</si>
  <si>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</si>
  <si>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</si>
  <si>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</si>
  <si>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</si>
  <si>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</si>
  <si>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</si>
  <si>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</si>
  <si>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</si>
  <si>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</si>
  <si>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</si>
  <si>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</si>
  <si>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</si>
  <si>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</si>
  <si>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</si>
  <si>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</si>
  <si>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</si>
  <si>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</si>
  <si>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</si>
  <si>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</si>
  <si>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</si>
  <si>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</si>
  <si>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その他</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</si>
  <si>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</si>
  <si>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</si>
  <si>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</si>
  <si>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</si>
  <si>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</si>
  <si>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</si>
  <si>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</si>
  <si>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</si>
  <si>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</si>
  <si>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</si>
  <si>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</si>
  <si>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</si>
  <si>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</si>
  <si>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</si>
  <si>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</si>
  <si>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</si>
  <si>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</si>
  <si>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</si>
  <si>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</si>
  <si>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</si>
  <si>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</si>
  <si>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</si>
  <si>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</si>
  <si>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</si>
  <si>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</si>
  <si>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新潟県柏崎市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</si>
  <si>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</si>
  <si>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</si>
  <si>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</si>
  <si>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</si>
  <si>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</si>
  <si>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</si>
  <si>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</si>
  <si>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</si>
  <si>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</si>
  <si>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</si>
  <si>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</si>
  <si>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</si>
  <si>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</si>
  <si>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</si>
  <si>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</si>
  <si>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</si>
  <si>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</si>
  <si>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</si>
  <si>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</si>
  <si>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</si>
  <si>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土地取得事業特別会計</t>
    <phoneticPr fontId="5"/>
  </si>
  <si>
    <t>墓園事業特別会計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</si>
  <si>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</si>
  <si>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</si>
  <si>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</si>
  <si>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</si>
  <si>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</si>
  <si>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</si>
  <si>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</si>
  <si>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</si>
  <si>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</si>
  <si>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</si>
  <si>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</si>
  <si>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</si>
  <si>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</si>
  <si>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国民健康保険事業特別会計（事業勘定）</t>
    <phoneticPr fontId="5"/>
  </si>
  <si>
    <t>国民健康保険事業特別会計（直営診療施設勘定）</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</si>
  <si>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</si>
  <si>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</si>
  <si>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</si>
  <si>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</si>
  <si>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</si>
  <si>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</si>
  <si>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</si>
  <si>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</si>
  <si>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</si>
  <si>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</si>
  <si>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</si>
  <si>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</si>
  <si>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</si>
  <si>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</si>
  <si>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</si>
  <si>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</si>
  <si>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</si>
  <si>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</si>
  <si>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</si>
  <si>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</si>
  <si>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</si>
  <si>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</si>
  <si>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</si>
  <si>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</si>
  <si>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</si>
  <si>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</si>
  <si>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</si>
  <si>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</si>
  <si>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</si>
  <si>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</si>
  <si>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</si>
  <si>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</si>
  <si>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</si>
  <si>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</si>
  <si>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</si>
  <si>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</si>
  <si>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</si>
  <si>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</si>
  <si>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</si>
  <si>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</si>
  <si>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</si>
  <si>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</si>
  <si>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</si>
  <si>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</si>
  <si>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</si>
  <si>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</si>
  <si>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</si>
  <si>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</si>
  <si>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</si>
  <si>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</si>
  <si>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</si>
  <si>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</si>
  <si>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</si>
  <si>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</si>
  <si>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</si>
  <si>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</si>
  <si>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</si>
  <si>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</si>
  <si>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</si>
  <si>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</si>
  <si>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</si>
  <si>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</si>
  <si>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</si>
  <si>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</si>
  <si>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</si>
  <si>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</si>
  <si>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</si>
  <si>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</si>
  <si>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</si>
  <si>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</si>
  <si>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</si>
  <si>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</si>
  <si>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</si>
  <si>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</si>
  <si>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</si>
  <si>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</si>
  <si>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</si>
  <si>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</si>
  <si>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</si>
  <si>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</si>
  <si>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</si>
  <si>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</si>
  <si>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</si>
  <si>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</si>
  <si>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</si>
  <si>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</si>
  <si>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</si>
  <si>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</si>
  <si>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</si>
  <si>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</si>
  <si>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</si>
  <si>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</si>
  <si>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</si>
  <si>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</si>
  <si>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</si>
  <si>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</si>
  <si>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</si>
  <si>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</si>
  <si>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</si>
  <si>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</si>
  <si>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</si>
  <si>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</si>
  <si>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</si>
  <si>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</si>
  <si>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</si>
  <si>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</si>
  <si>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</si>
  <si>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</si>
  <si>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</si>
  <si>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</si>
  <si>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</si>
  <si>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</si>
  <si>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</si>
  <si>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</si>
  <si>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</si>
  <si>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</si>
  <si>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</si>
  <si>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</si>
  <si>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</si>
  <si>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</si>
  <si>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</si>
  <si>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</si>
  <si>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</si>
  <si>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</si>
  <si>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</si>
  <si>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</si>
  <si>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</si>
  <si>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</si>
  <si>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</si>
  <si>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</si>
  <si>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</si>
  <si>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</si>
  <si>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</si>
  <si>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</si>
  <si>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</si>
  <si>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</si>
  <si>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</si>
  <si>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</si>
  <si>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</si>
  <si>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</si>
  <si>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一般会計</t>
  </si>
  <si>
    <t>水道事業会計</t>
  </si>
  <si>
    <t>下水道事業会計</t>
  </si>
  <si>
    <t>介護保険特別会計</t>
  </si>
  <si>
    <t>国民健康保険事業特別会計（事業勘定）</t>
  </si>
  <si>
    <t>墓園事業特別会計</t>
  </si>
  <si>
    <t>後期高齢者医療特別会計</t>
  </si>
  <si>
    <t>国民健康保険事業特別会計（直営診療施設勘定）</t>
  </si>
  <si>
    <t>その他会計（赤字）</t>
  </si>
  <si>
    <t>その他会計（黒字）</t>
  </si>
  <si>
    <t>R02</t>
    <phoneticPr fontId="5"/>
  </si>
  <si>
    <t>R03</t>
    <phoneticPr fontId="5"/>
  </si>
  <si>
    <t>R04</t>
    <phoneticPr fontId="5"/>
  </si>
  <si>
    <t>R05</t>
    <phoneticPr fontId="5"/>
  </si>
  <si>
    <t>R06</t>
    <phoneticPr fontId="5"/>
  </si>
  <si>
    <t>-</t>
    <phoneticPr fontId="2"/>
  </si>
  <si>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</si>
  <si>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</si>
  <si>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</si>
  <si>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</si>
  <si>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</si>
  <si>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</si>
  <si>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</si>
  <si>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</si>
  <si>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環境・エネルギー産業拠点化推進基金</t>
    <phoneticPr fontId="5"/>
  </si>
  <si>
    <t>柏崎・夢の森公園維持管理基金</t>
    <phoneticPr fontId="5"/>
  </si>
  <si>
    <t>公共施設適正管理基金</t>
    <phoneticPr fontId="5"/>
  </si>
  <si>
    <t>ふるさと応援基金</t>
    <phoneticPr fontId="5"/>
  </si>
  <si>
    <t>ガス事業清算金活用基金</t>
    <phoneticPr fontId="5"/>
  </si>
  <si>
    <t>（公）かしわざき振興財団</t>
    <rPh sb="1" eb="2">
      <t>コウ</t>
    </rPh>
    <phoneticPr fontId="2"/>
  </si>
  <si>
    <t>（株）カシックス</t>
    <rPh sb="1" eb="2">
      <t>カブ</t>
    </rPh>
    <phoneticPr fontId="2"/>
  </si>
  <si>
    <t>（株）じょんのび村協会</t>
    <phoneticPr fontId="2"/>
  </si>
  <si>
    <t>（公）柏崎地域国際化協会</t>
    <phoneticPr fontId="2"/>
  </si>
  <si>
    <t>（株）柏崎ショッピングモール</t>
    <phoneticPr fontId="2"/>
  </si>
  <si>
    <t>柏崎あい・あーるエナジー（株）</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</si>
  <si>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</si>
  <si>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</si>
  <si>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</si>
  <si>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</si>
  <si>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</si>
  <si>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</si>
  <si>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</si>
  <si>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</si>
  <si>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</si>
  <si>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</si>
  <si>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令和６（２０２４）年度は、実質公債費比率について、地方債の元利償還金は減少したものの、合併特例債及び臨時財政対策債などの交付税措置率の高い起債の償還により、元利償還金等に係る基準財政需要額算入額が減少したことから、３か年平均の比率が上昇した。将来負担比率については、地方債現在高等の減少により将来負担額は減少したものの、同様の起債の償還により充当可能財源等が減少したことから、比率が上昇した。今後の財政計画では、充当可能基金残高が徐々に減少していく一方で、建設事業により継続的に一定規模以上の地方債発行が見込まれるため、両比率は悪化していく見込みである。</t>
    <rPh sb="196" eb="198">
      <t>コンゴ</t>
    </rPh>
    <phoneticPr fontId="5"/>
  </si>
  <si>
    <t>有形固定資産減価償却率は、類似団体内平均値と比較して下回っているものの、上昇傾向にある。今後は、公共施設等総合管理計画に基づき、人口規模を踏まえた公共施設等の適正配置を実現するため、更新、統廃合、長寿命化及び除却を計画的に進める。</t>
    <rPh sb="17" eb="18">
      <t>ナイ</t>
    </rPh>
    <rPh sb="20" eb="21">
      <t>チ</t>
    </rPh>
    <rPh sb="69" eb="70">
      <t>フ</t>
    </rPh>
    <rPh sb="104" eb="106">
      <t>ジョキャク</t>
    </rPh>
    <rPh sb="107" eb="110">
      <t>ケイカクテキ</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</si>
</sst>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CB977734-8A4B-4CDC-BAEB-A685006D7EEC}"/>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63812</c:v>
                </c:pt>
                <c:pt idx="1">
                  <c:v>54225</c:v>
                </c:pt>
                <c:pt idx="2">
                  <c:v>54016</c:v>
                </c:pt>
                <c:pt idx="3">
                  <c:v>52786</c:v>
                </c:pt>
                <c:pt idx="4">
                  <c:v>58465</c:v>
                </c:pt>
              </c:numCache>
            </c:numRef>
          </c:val>
          <c:smooth val="0"/>
          <c:extLst>
            <c:ext xmlns:c16="http://schemas.microsoft.com/office/drawing/2014/chart" uri="{C3380CC4-5D6E-409C-BE32-E72D297353CC}">
              <c16:uniqueId val="{00000000-3BD8-402B-A554-9BBBBCA8E7F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139017</c:v>
                </c:pt>
                <c:pt idx="1">
                  <c:v>85657</c:v>
                </c:pt>
                <c:pt idx="2">
                  <c:v>111146</c:v>
                </c:pt>
                <c:pt idx="3">
                  <c:v>94398</c:v>
                </c:pt>
                <c:pt idx="4">
                  <c:v>95703</c:v>
                </c:pt>
              </c:numCache>
            </c:numRef>
          </c:val>
          <c:smooth val="0"/>
          <c:extLst>
            <c:ext xmlns:c16="http://schemas.microsoft.com/office/drawing/2014/chart" uri="{C3380CC4-5D6E-409C-BE32-E72D297353CC}">
              <c16:uniqueId val="{00000001-3BD8-402B-A554-9BBBBCA8E7F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8.3000000000000007</c:v>
                </c:pt>
                <c:pt idx="1">
                  <c:v>11.02</c:v>
                </c:pt>
                <c:pt idx="2">
                  <c:v>12.22</c:v>
                </c:pt>
                <c:pt idx="3">
                  <c:v>11.38</c:v>
                </c:pt>
                <c:pt idx="4">
                  <c:v>11.37</c:v>
                </c:pt>
              </c:numCache>
            </c:numRef>
          </c:val>
          <c:extLst>
            <c:ext xmlns:c16="http://schemas.microsoft.com/office/drawing/2014/chart" uri="{C3380CC4-5D6E-409C-BE32-E72D297353CC}">
              <c16:uniqueId val="{00000000-D72F-4887-960B-39B8A019CDA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32.06</c:v>
                </c:pt>
                <c:pt idx="1">
                  <c:v>28.4</c:v>
                </c:pt>
                <c:pt idx="2">
                  <c:v>29.6</c:v>
                </c:pt>
                <c:pt idx="3">
                  <c:v>32.22</c:v>
                </c:pt>
                <c:pt idx="4">
                  <c:v>32.22</c:v>
                </c:pt>
              </c:numCache>
            </c:numRef>
          </c:val>
          <c:extLst>
            <c:ext xmlns:c16="http://schemas.microsoft.com/office/drawing/2014/chart" uri="{C3380CC4-5D6E-409C-BE32-E72D297353CC}">
              <c16:uniqueId val="{00000001-D72F-4887-960B-39B8A019CDA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0.66</c:v>
                </c:pt>
                <c:pt idx="1">
                  <c:v>0.27</c:v>
                </c:pt>
                <c:pt idx="2">
                  <c:v>0.77</c:v>
                </c:pt>
                <c:pt idx="3">
                  <c:v>2.21</c:v>
                </c:pt>
                <c:pt idx="4">
                  <c:v>0.42</c:v>
                </c:pt>
              </c:numCache>
            </c:numRef>
          </c:val>
          <c:smooth val="0"/>
          <c:extLst>
            <c:ext xmlns:c16="http://schemas.microsoft.com/office/drawing/2014/chart" uri="{C3380CC4-5D6E-409C-BE32-E72D297353CC}">
              <c16:uniqueId val="{00000002-D72F-4887-960B-39B8A019CDA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0.1</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6D09-45F6-A5C3-477B52526EB3}"/>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D09-45F6-A5C3-477B52526EB3}"/>
            </c:ext>
          </c:extLst>
        </c:ser>
        <c:ser>
          <c:idx val="2"/>
          <c:order val="2"/>
          <c:tx>
            <c:strRef>
              <c:f>データシート!$A$29</c:f>
              <c:strCache>
                <c:ptCount val="1"/>
                <c:pt idx="0">
                  <c:v>国民健康保険事業特別会計（直営診療施設勘定）</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6D09-45F6-A5C3-477B52526EB3}"/>
            </c:ext>
          </c:extLst>
        </c:ser>
        <c:ser>
          <c:idx val="3"/>
          <c:order val="3"/>
          <c:tx>
            <c:strRef>
              <c:f>データシート!$A$30</c:f>
              <c:strCache>
                <c:ptCount val="1"/>
                <c:pt idx="0">
                  <c:v>後期高齢者医療特別会計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0.1</c:v>
                </c:pt>
                <c:pt idx="8">
                  <c:v>#N/A</c:v>
                </c:pt>
                <c:pt idx="9">
                  <c:v>0</c:v>
                </c:pt>
              </c:numCache>
            </c:numRef>
          </c:val>
          <c:extLst>
            <c:ext xmlns:c16="http://schemas.microsoft.com/office/drawing/2014/chart" uri="{C3380CC4-5D6E-409C-BE32-E72D297353CC}">
              <c16:uniqueId val="{00000003-6D09-45F6-A5C3-477B52526EB3}"/>
            </c:ext>
          </c:extLst>
        </c:ser>
        <c:ser>
          <c:idx val="4"/>
          <c:order val="4"/>
          <c:tx>
            <c:strRef>
              <c:f>データシート!$A$31</c:f>
              <c:strCache>
                <c:ptCount val="1"/>
                <c:pt idx="0">
                  <c:v>墓園事業特別会計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0.01</c:v>
                </c:pt>
              </c:numCache>
            </c:numRef>
          </c:val>
          <c:extLst>
            <c:ext xmlns:c16="http://schemas.microsoft.com/office/drawing/2014/chart" uri="{C3380CC4-5D6E-409C-BE32-E72D297353CC}">
              <c16:uniqueId val="{00000004-6D09-45F6-A5C3-477B52526EB3}"/>
            </c:ext>
          </c:extLst>
        </c:ser>
        <c:ser>
          <c:idx val="5"/>
          <c:order val="5"/>
          <c:tx>
            <c:strRef>
              <c:f>データシート!$A$32</c:f>
              <c:strCache>
                <c:ptCount val="1"/>
                <c:pt idx="0">
                  <c:v>国民健康保険事業特別会計（事業勘定）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0.17</c:v>
                </c:pt>
                <c:pt idx="2">
                  <c:v>#N/A</c:v>
                </c:pt>
                <c:pt idx="3">
                  <c:v>0.66</c:v>
                </c:pt>
                <c:pt idx="4">
                  <c:v>#N/A</c:v>
                </c:pt>
                <c:pt idx="5">
                  <c:v>0.47</c:v>
                </c:pt>
                <c:pt idx="6">
                  <c:v>#N/A</c:v>
                </c:pt>
                <c:pt idx="7">
                  <c:v>0.57999999999999996</c:v>
                </c:pt>
                <c:pt idx="8">
                  <c:v>#N/A</c:v>
                </c:pt>
                <c:pt idx="9">
                  <c:v>0.32</c:v>
                </c:pt>
              </c:numCache>
            </c:numRef>
          </c:val>
          <c:extLst>
            <c:ext xmlns:c16="http://schemas.microsoft.com/office/drawing/2014/chart" uri="{C3380CC4-5D6E-409C-BE32-E72D297353CC}">
              <c16:uniqueId val="{00000005-6D09-45F6-A5C3-477B52526EB3}"/>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0.72</c:v>
                </c:pt>
                <c:pt idx="2">
                  <c:v>#N/A</c:v>
                </c:pt>
                <c:pt idx="3">
                  <c:v>0.84</c:v>
                </c:pt>
                <c:pt idx="4">
                  <c:v>#N/A</c:v>
                </c:pt>
                <c:pt idx="5">
                  <c:v>1.73</c:v>
                </c:pt>
                <c:pt idx="6">
                  <c:v>#N/A</c:v>
                </c:pt>
                <c:pt idx="7">
                  <c:v>1.3</c:v>
                </c:pt>
                <c:pt idx="8">
                  <c:v>#N/A</c:v>
                </c:pt>
                <c:pt idx="9">
                  <c:v>1.23</c:v>
                </c:pt>
              </c:numCache>
            </c:numRef>
          </c:val>
          <c:extLst>
            <c:ext xmlns:c16="http://schemas.microsoft.com/office/drawing/2014/chart" uri="{C3380CC4-5D6E-409C-BE32-E72D297353CC}">
              <c16:uniqueId val="{00000006-6D09-45F6-A5C3-477B52526EB3}"/>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6.13</c:v>
                </c:pt>
                <c:pt idx="2">
                  <c:v>#N/A</c:v>
                </c:pt>
                <c:pt idx="3">
                  <c:v>5.76</c:v>
                </c:pt>
                <c:pt idx="4">
                  <c:v>#N/A</c:v>
                </c:pt>
                <c:pt idx="5">
                  <c:v>6.43</c:v>
                </c:pt>
                <c:pt idx="6">
                  <c:v>#N/A</c:v>
                </c:pt>
                <c:pt idx="7">
                  <c:v>5.78</c:v>
                </c:pt>
                <c:pt idx="8">
                  <c:v>#N/A</c:v>
                </c:pt>
                <c:pt idx="9">
                  <c:v>5.47</c:v>
                </c:pt>
              </c:numCache>
            </c:numRef>
          </c:val>
          <c:extLst>
            <c:ext xmlns:c16="http://schemas.microsoft.com/office/drawing/2014/chart" uri="{C3380CC4-5D6E-409C-BE32-E72D297353CC}">
              <c16:uniqueId val="{00000007-6D09-45F6-A5C3-477B52526EB3}"/>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10.97</c:v>
                </c:pt>
                <c:pt idx="2">
                  <c:v>#N/A</c:v>
                </c:pt>
                <c:pt idx="3">
                  <c:v>11.71</c:v>
                </c:pt>
                <c:pt idx="4">
                  <c:v>#N/A</c:v>
                </c:pt>
                <c:pt idx="5">
                  <c:v>12.4</c:v>
                </c:pt>
                <c:pt idx="6">
                  <c:v>#N/A</c:v>
                </c:pt>
                <c:pt idx="7">
                  <c:v>10.86</c:v>
                </c:pt>
                <c:pt idx="8">
                  <c:v>#N/A</c:v>
                </c:pt>
                <c:pt idx="9">
                  <c:v>8.35</c:v>
                </c:pt>
              </c:numCache>
            </c:numRef>
          </c:val>
          <c:extLst>
            <c:ext xmlns:c16="http://schemas.microsoft.com/office/drawing/2014/chart" uri="{C3380CC4-5D6E-409C-BE32-E72D297353CC}">
              <c16:uniqueId val="{00000008-6D09-45F6-A5C3-477B52526EB3}"/>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8.2899999999999991</c:v>
                </c:pt>
                <c:pt idx="2">
                  <c:v>#N/A</c:v>
                </c:pt>
                <c:pt idx="3">
                  <c:v>11.01</c:v>
                </c:pt>
                <c:pt idx="4">
                  <c:v>#N/A</c:v>
                </c:pt>
                <c:pt idx="5">
                  <c:v>12.21</c:v>
                </c:pt>
                <c:pt idx="6">
                  <c:v>#N/A</c:v>
                </c:pt>
                <c:pt idx="7">
                  <c:v>11.37</c:v>
                </c:pt>
                <c:pt idx="8">
                  <c:v>#N/A</c:v>
                </c:pt>
                <c:pt idx="9">
                  <c:v>11.36</c:v>
                </c:pt>
              </c:numCache>
            </c:numRef>
          </c:val>
          <c:extLst>
            <c:ext xmlns:c16="http://schemas.microsoft.com/office/drawing/2014/chart" uri="{C3380CC4-5D6E-409C-BE32-E72D297353CC}">
              <c16:uniqueId val="{00000009-6D09-45F6-A5C3-477B52526EB3}"/>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4621</c:v>
                </c:pt>
                <c:pt idx="5">
                  <c:v>4567</c:v>
                </c:pt>
                <c:pt idx="8">
                  <c:v>4716</c:v>
                </c:pt>
                <c:pt idx="11">
                  <c:v>4766</c:v>
                </c:pt>
                <c:pt idx="14">
                  <c:v>4447</c:v>
                </c:pt>
              </c:numCache>
            </c:numRef>
          </c:val>
          <c:extLst>
            <c:ext xmlns:c16="http://schemas.microsoft.com/office/drawing/2014/chart" uri="{C3380CC4-5D6E-409C-BE32-E72D297353CC}">
              <c16:uniqueId val="{00000000-7954-4971-B306-AF82F61CDC53}"/>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7954-4971-B306-AF82F61CDC53}"/>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21</c:v>
                </c:pt>
                <c:pt idx="3">
                  <c:v>21</c:v>
                </c:pt>
                <c:pt idx="6">
                  <c:v>199</c:v>
                </c:pt>
                <c:pt idx="9">
                  <c:v>182</c:v>
                </c:pt>
                <c:pt idx="12">
                  <c:v>182</c:v>
                </c:pt>
              </c:numCache>
            </c:numRef>
          </c:val>
          <c:extLst>
            <c:ext xmlns:c16="http://schemas.microsoft.com/office/drawing/2014/chart" uri="{C3380CC4-5D6E-409C-BE32-E72D297353CC}">
              <c16:uniqueId val="{00000002-7954-4971-B306-AF82F61CDC53}"/>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7954-4971-B306-AF82F61CDC53}"/>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1926</c:v>
                </c:pt>
                <c:pt idx="3">
                  <c:v>1796</c:v>
                </c:pt>
                <c:pt idx="6">
                  <c:v>1778</c:v>
                </c:pt>
                <c:pt idx="9">
                  <c:v>1665</c:v>
                </c:pt>
                <c:pt idx="12">
                  <c:v>1631</c:v>
                </c:pt>
              </c:numCache>
            </c:numRef>
          </c:val>
          <c:extLst>
            <c:ext xmlns:c16="http://schemas.microsoft.com/office/drawing/2014/chart" uri="{C3380CC4-5D6E-409C-BE32-E72D297353CC}">
              <c16:uniqueId val="{00000004-7954-4971-B306-AF82F61CDC53}"/>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954-4971-B306-AF82F61CDC53}"/>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954-4971-B306-AF82F61CDC53}"/>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4532</c:v>
                </c:pt>
                <c:pt idx="3">
                  <c:v>4617</c:v>
                </c:pt>
                <c:pt idx="6">
                  <c:v>4787</c:v>
                </c:pt>
                <c:pt idx="9">
                  <c:v>4759</c:v>
                </c:pt>
                <c:pt idx="12">
                  <c:v>4731</c:v>
                </c:pt>
              </c:numCache>
            </c:numRef>
          </c:val>
          <c:extLst>
            <c:ext xmlns:c16="http://schemas.microsoft.com/office/drawing/2014/chart" uri="{C3380CC4-5D6E-409C-BE32-E72D297353CC}">
              <c16:uniqueId val="{00000007-7954-4971-B306-AF82F61CDC53}"/>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1858</c:v>
                </c:pt>
                <c:pt idx="2">
                  <c:v>#N/A</c:v>
                </c:pt>
                <c:pt idx="3">
                  <c:v>#N/A</c:v>
                </c:pt>
                <c:pt idx="4">
                  <c:v>1867</c:v>
                </c:pt>
                <c:pt idx="5">
                  <c:v>#N/A</c:v>
                </c:pt>
                <c:pt idx="6">
                  <c:v>#N/A</c:v>
                </c:pt>
                <c:pt idx="7">
                  <c:v>2048</c:v>
                </c:pt>
                <c:pt idx="8">
                  <c:v>#N/A</c:v>
                </c:pt>
                <c:pt idx="9">
                  <c:v>#N/A</c:v>
                </c:pt>
                <c:pt idx="10">
                  <c:v>1840</c:v>
                </c:pt>
                <c:pt idx="11">
                  <c:v>#N/A</c:v>
                </c:pt>
                <c:pt idx="12">
                  <c:v>#N/A</c:v>
                </c:pt>
                <c:pt idx="13">
                  <c:v>2097</c:v>
                </c:pt>
                <c:pt idx="14">
                  <c:v>#N/A</c:v>
                </c:pt>
              </c:numCache>
            </c:numRef>
          </c:val>
          <c:smooth val="0"/>
          <c:extLst>
            <c:ext xmlns:c16="http://schemas.microsoft.com/office/drawing/2014/chart" uri="{C3380CC4-5D6E-409C-BE32-E72D297353CC}">
              <c16:uniqueId val="{00000008-7954-4971-B306-AF82F61CDC53}"/>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49381</c:v>
                </c:pt>
                <c:pt idx="5">
                  <c:v>48400</c:v>
                </c:pt>
                <c:pt idx="8">
                  <c:v>46778</c:v>
                </c:pt>
                <c:pt idx="11">
                  <c:v>44747</c:v>
                </c:pt>
                <c:pt idx="14">
                  <c:v>42641</c:v>
                </c:pt>
              </c:numCache>
            </c:numRef>
          </c:val>
          <c:extLst>
            <c:ext xmlns:c16="http://schemas.microsoft.com/office/drawing/2014/chart" uri="{C3380CC4-5D6E-409C-BE32-E72D297353CC}">
              <c16:uniqueId val="{00000000-9ED5-4257-BE68-12A871A95DAC}"/>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3919</c:v>
                </c:pt>
                <c:pt idx="5">
                  <c:v>4222</c:v>
                </c:pt>
                <c:pt idx="8">
                  <c:v>4407</c:v>
                </c:pt>
                <c:pt idx="11">
                  <c:v>4469</c:v>
                </c:pt>
                <c:pt idx="14">
                  <c:v>4254</c:v>
                </c:pt>
              </c:numCache>
            </c:numRef>
          </c:val>
          <c:extLst>
            <c:ext xmlns:c16="http://schemas.microsoft.com/office/drawing/2014/chart" uri="{C3380CC4-5D6E-409C-BE32-E72D297353CC}">
              <c16:uniqueId val="{00000001-9ED5-4257-BE68-12A871A95DAC}"/>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13938</c:v>
                </c:pt>
                <c:pt idx="5">
                  <c:v>16120</c:v>
                </c:pt>
                <c:pt idx="8">
                  <c:v>17086</c:v>
                </c:pt>
                <c:pt idx="11">
                  <c:v>18343</c:v>
                </c:pt>
                <c:pt idx="14">
                  <c:v>18626</c:v>
                </c:pt>
              </c:numCache>
            </c:numRef>
          </c:val>
          <c:extLst>
            <c:ext xmlns:c16="http://schemas.microsoft.com/office/drawing/2014/chart" uri="{C3380CC4-5D6E-409C-BE32-E72D297353CC}">
              <c16:uniqueId val="{00000002-9ED5-4257-BE68-12A871A95DAC}"/>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9ED5-4257-BE68-12A871A95DAC}"/>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9ED5-4257-BE68-12A871A95DAC}"/>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9ED5-4257-BE68-12A871A95DAC}"/>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5292</c:v>
                </c:pt>
                <c:pt idx="3">
                  <c:v>5115</c:v>
                </c:pt>
                <c:pt idx="6">
                  <c:v>4966</c:v>
                </c:pt>
                <c:pt idx="9">
                  <c:v>5105</c:v>
                </c:pt>
                <c:pt idx="12">
                  <c:v>5244</c:v>
                </c:pt>
              </c:numCache>
            </c:numRef>
          </c:val>
          <c:extLst>
            <c:ext xmlns:c16="http://schemas.microsoft.com/office/drawing/2014/chart" uri="{C3380CC4-5D6E-409C-BE32-E72D297353CC}">
              <c16:uniqueId val="{00000006-9ED5-4257-BE68-12A871A95DAC}"/>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9ED5-4257-BE68-12A871A95DAC}"/>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16231</c:v>
                </c:pt>
                <c:pt idx="3">
                  <c:v>17508</c:v>
                </c:pt>
                <c:pt idx="6">
                  <c:v>17177</c:v>
                </c:pt>
                <c:pt idx="9">
                  <c:v>16710</c:v>
                </c:pt>
                <c:pt idx="12">
                  <c:v>16181</c:v>
                </c:pt>
              </c:numCache>
            </c:numRef>
          </c:val>
          <c:extLst>
            <c:ext xmlns:c16="http://schemas.microsoft.com/office/drawing/2014/chart" uri="{C3380CC4-5D6E-409C-BE32-E72D297353CC}">
              <c16:uniqueId val="{00000008-9ED5-4257-BE68-12A871A95DAC}"/>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3672</c:v>
                </c:pt>
                <c:pt idx="3">
                  <c:v>3267</c:v>
                </c:pt>
                <c:pt idx="6">
                  <c:v>2843</c:v>
                </c:pt>
                <c:pt idx="9">
                  <c:v>2488</c:v>
                </c:pt>
                <c:pt idx="12">
                  <c:v>2303</c:v>
                </c:pt>
              </c:numCache>
            </c:numRef>
          </c:val>
          <c:extLst>
            <c:ext xmlns:c16="http://schemas.microsoft.com/office/drawing/2014/chart" uri="{C3380CC4-5D6E-409C-BE32-E72D297353CC}">
              <c16:uniqueId val="{00000009-9ED5-4257-BE68-12A871A95DAC}"/>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47593</c:v>
                </c:pt>
                <c:pt idx="3">
                  <c:v>46686</c:v>
                </c:pt>
                <c:pt idx="6">
                  <c:v>45978</c:v>
                </c:pt>
                <c:pt idx="9">
                  <c:v>44561</c:v>
                </c:pt>
                <c:pt idx="12">
                  <c:v>43792</c:v>
                </c:pt>
              </c:numCache>
            </c:numRef>
          </c:val>
          <c:extLst>
            <c:ext xmlns:c16="http://schemas.microsoft.com/office/drawing/2014/chart" uri="{C3380CC4-5D6E-409C-BE32-E72D297353CC}">
              <c16:uniqueId val="{0000000A-9ED5-4257-BE68-12A871A95DAC}"/>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5550</c:v>
                </c:pt>
                <c:pt idx="2">
                  <c:v>#N/A</c:v>
                </c:pt>
                <c:pt idx="3">
                  <c:v>#N/A</c:v>
                </c:pt>
                <c:pt idx="4">
                  <c:v>3835</c:v>
                </c:pt>
                <c:pt idx="5">
                  <c:v>#N/A</c:v>
                </c:pt>
                <c:pt idx="6">
                  <c:v>#N/A</c:v>
                </c:pt>
                <c:pt idx="7">
                  <c:v>2693</c:v>
                </c:pt>
                <c:pt idx="8">
                  <c:v>#N/A</c:v>
                </c:pt>
                <c:pt idx="9">
                  <c:v>#N/A</c:v>
                </c:pt>
                <c:pt idx="10">
                  <c:v>1304</c:v>
                </c:pt>
                <c:pt idx="11">
                  <c:v>#N/A</c:v>
                </c:pt>
                <c:pt idx="12">
                  <c:v>#N/A</c:v>
                </c:pt>
                <c:pt idx="13">
                  <c:v>1999</c:v>
                </c:pt>
                <c:pt idx="14">
                  <c:v>#N/A</c:v>
                </c:pt>
              </c:numCache>
            </c:numRef>
          </c:val>
          <c:smooth val="0"/>
          <c:extLst>
            <c:ext xmlns:c16="http://schemas.microsoft.com/office/drawing/2014/chart" uri="{C3380CC4-5D6E-409C-BE32-E72D297353CC}">
              <c16:uniqueId val="{0000000B-9ED5-4257-BE68-12A871A95DAC}"/>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7079</c:v>
                </c:pt>
                <c:pt idx="1">
                  <c:v>7784</c:v>
                </c:pt>
                <c:pt idx="2">
                  <c:v>7799</c:v>
                </c:pt>
              </c:numCache>
            </c:numRef>
          </c:val>
          <c:extLst>
            <c:ext xmlns:c16="http://schemas.microsoft.com/office/drawing/2014/chart" uri="{C3380CC4-5D6E-409C-BE32-E72D297353CC}">
              <c16:uniqueId val="{00000000-7855-44AD-96D1-DE4737C3BE6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1058</c:v>
                </c:pt>
                <c:pt idx="1">
                  <c:v>1187</c:v>
                </c:pt>
                <c:pt idx="2">
                  <c:v>1359</c:v>
                </c:pt>
              </c:numCache>
            </c:numRef>
          </c:val>
          <c:extLst>
            <c:ext xmlns:c16="http://schemas.microsoft.com/office/drawing/2014/chart" uri="{C3380CC4-5D6E-409C-BE32-E72D297353CC}">
              <c16:uniqueId val="{00000001-7855-44AD-96D1-DE4737C3BE6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5399</c:v>
                </c:pt>
                <c:pt idx="1">
                  <c:v>5503</c:v>
                </c:pt>
                <c:pt idx="2">
                  <c:v>5467</c:v>
                </c:pt>
              </c:numCache>
            </c:numRef>
          </c:val>
          <c:extLst>
            <c:ext xmlns:c16="http://schemas.microsoft.com/office/drawing/2014/chart" uri="{C3380CC4-5D6E-409C-BE32-E72D297353CC}">
              <c16:uniqueId val="{00000002-7855-44AD-96D1-DE4737C3BE6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{D2D0B098-87FC-4D54-8BC0-59E71CA419D1}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9A1-4D39-909F-4A2957CB1E67}"/>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{003423B5-A06F-46E7-AA71-62CEB9C0A261}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9A1-4D39-909F-4A2957CB1E67}"/>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{869C3539-61DD-43F5-A56C-769BCB7C9008}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9A1-4D39-909F-4A2957CB1E67}"/>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{DCD9A1E3-37D1-49E0-BDA4-7B4DD7C868B6}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9A1-4D39-909F-4A2957CB1E67}"/>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{169CF9E0-BA54-480B-B096-7D1B49F5250A}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9A1-4D39-909F-4A2957CB1E6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{51AAB430-BF26-48EF-8DC0-D9B9296BA25B}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9A1-4D39-909F-4A2957CB1E6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{FE176EC3-7BB1-486B-BC0A-DBA4074D1F77}</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9A1-4D39-909F-4A2957CB1E6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{4FE033D2-A611-42D1-AB6C-9F90E46B5623}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9A1-4D39-909F-4A2957CB1E6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{F9033D6B-14DC-4110-A451-CAFE30EC7782}</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9A1-4D39-909F-4A2957CB1E67}"/>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51.2</c:v>
                </c:pt>
                <c:pt idx="8">
                  <c:v>52.6</c:v>
                </c:pt>
                <c:pt idx="16">
                  <c:v>53.8</c:v>
                </c:pt>
                <c:pt idx="24">
                  <c:v>55.3</c:v>
                </c:pt>
                <c:pt idx="32">
                  <c:v>56.3</c:v>
                </c:pt>
              </c:numCache>
            </c:numRef>
          </c:xVal>
          <c:yVal>
            <c:numRef>
              <c:f>公会計指標分析・財政指標組合せ分析表!$BP$51:$DC$51</c:f>
              <c:numCache>
                <c:formatCode>#,##0.0;"▲ "#,##0.0</c:formatCode>
                <c:ptCount val="40"/>
                <c:pt idx="0">
                  <c:v>27.9</c:v>
                </c:pt>
                <c:pt idx="8">
                  <c:v>18.5</c:v>
                </c:pt>
                <c:pt idx="16">
                  <c:v>13.7</c:v>
                </c:pt>
                <c:pt idx="24">
                  <c:v>6.6</c:v>
                </c:pt>
                <c:pt idx="32">
                  <c:v>9.9</c:v>
                </c:pt>
              </c:numCache>
            </c:numRef>
          </c:yVal>
          <c:smooth val="0"/>
          <c:extLst>
            <c:ext xmlns:c16="http://schemas.microsoft.com/office/drawing/2014/chart" uri="{C3380CC4-5D6E-409C-BE32-E72D297353CC}">
              <c16:uniqueId val="{00000009-29A1-4D39-909F-4A2957CB1E67}"/>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{ABECEE47-41FD-4796-B133-1D2CD2873437}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9A1-4D39-909F-4A2957CB1E67}"/>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{8BC3A0D0-7CFB-4C62-A92D-ECA2C2FCD9C6}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9A1-4D39-909F-4A2957CB1E67}"/>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{E16B18F3-986D-4EE0-A076-4C6F24EBB362}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9A1-4D39-909F-4A2957CB1E67}"/>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{EA1FD873-2FA4-437B-90B4-1A28B9EFC806}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9A1-4D39-909F-4A2957CB1E67}"/>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{905FCF36-0D32-4AFB-9120-BFE204A8AAE1}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9A1-4D39-909F-4A2957CB1E67}"/>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{C298D6C3-9C8F-4AFE-96D2-3C2D75329075}</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9A1-4D39-909F-4A2957CB1E67}"/>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{B76DABF6-A5D0-483E-8CE6-1E11AEB50DD5}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9A1-4D39-909F-4A2957CB1E67}"/>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{D88CDF26-AAA1-459E-9214-FA086FF65490}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9A1-4D39-909F-4A2957CB1E67}"/>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{E60C5405-0AAC-490D-8FC9-AE4594CAD11A}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9A1-4D39-909F-4A2957CB1E67}"/>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63.2</c:v>
                </c:pt>
                <c:pt idx="24">
                  <c:v>64.599999999999994</c:v>
                </c:pt>
                <c:pt idx="32">
                  <c:v>65.900000000000006</c:v>
                </c:pt>
              </c:numCache>
            </c:numRef>
          </c:xVal>
          <c:yVal>
            <c:numRef>
              <c:f>公会計指標分析・財政指標組合せ分析表!$BP$55:$DC$55</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29A1-4D39-909F-4A2957CB1E67}"/>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{4BB72E15-6803-4E4D-B6F2-A5749E0585E4}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56B-447C-8E64-7C84F21A509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{DA8E9818-BA9F-4A21-AFE1-5523A6D678B9}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56B-447C-8E64-7C84F21A509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{F9C15419-472E-4AF8-AD89-DC14CFDCD9F2}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56B-447C-8E64-7C84F21A509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{84BE6B57-F0FE-46AE-8A78-F2C3992747E4}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56B-447C-8E64-7C84F21A509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{8FC0DFB6-9966-4471-BD30-25A678D75833}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56B-447C-8E64-7C84F21A50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{1C53EC62-8755-4C08-9DFD-95E1AE602034}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56B-447C-8E64-7C84F21A50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{22003111-0F68-4CD7-822F-8CF1A0794629}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56B-447C-8E64-7C84F21A50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{F6B6D786-8AE7-4673-B768-BE4DD7379D4D}</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56B-447C-8E64-7C84F21A50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{AF9A55FF-527D-474B-BA13-4BB3E4A088B9}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56B-447C-8E64-7C84F21A509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9.3000000000000007</c:v>
                </c:pt>
                <c:pt idx="16">
                  <c:v>9.6</c:v>
                </c:pt>
                <c:pt idx="24">
                  <c:v>9.6</c:v>
                </c:pt>
                <c:pt idx="32">
                  <c:v>10</c:v>
                </c:pt>
              </c:numCache>
            </c:numRef>
          </c:xVal>
          <c:yVal>
            <c:numRef>
              <c:f>公会計指標分析・財政指標組合せ分析表!$BP$73:$DC$73</c:f>
              <c:numCache>
                <c:formatCode>#,##0.0;"▲ "#,##0.0</c:formatCode>
                <c:ptCount val="40"/>
                <c:pt idx="0">
                  <c:v>27.9</c:v>
                </c:pt>
                <c:pt idx="8">
                  <c:v>18.5</c:v>
                </c:pt>
                <c:pt idx="16">
                  <c:v>13.7</c:v>
                </c:pt>
                <c:pt idx="24">
                  <c:v>6.6</c:v>
                </c:pt>
                <c:pt idx="32">
                  <c:v>9.9</c:v>
                </c:pt>
              </c:numCache>
            </c:numRef>
          </c:yVal>
          <c:smooth val="0"/>
          <c:extLst>
            <c:ext xmlns:c16="http://schemas.microsoft.com/office/drawing/2014/chart" uri="{C3380CC4-5D6E-409C-BE32-E72D297353CC}">
              <c16:uniqueId val="{00000009-856B-447C-8E64-7C84F21A509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{82B3A386-80A7-483F-A150-62EEEF415E64}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56B-447C-8E64-7C84F21A5095}"/>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{5C39CF9A-B818-4E47-ABA7-1F56A88991C8}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56B-447C-8E64-7C84F21A509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{4EE2D933-90D9-44FB-9F73-0B22F75109B8}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56B-447C-8E64-7C84F21A509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{3C0BCBC9-F40F-47CE-A0E7-11D7FAED1FF1}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56B-447C-8E64-7C84F21A509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{BE0EF16E-24A3-4D7A-B56A-E60241902777}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56B-447C-8E64-7C84F21A5095}"/>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{BF1263EE-92B5-4E36-A371-A42D1A3D5EE3}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56B-447C-8E64-7C84F21A5095}"/>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{FEDC68C8-639E-4912-98B2-60140670C2C5}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56B-447C-8E64-7C84F21A5095}"/>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{84501715-AF6C-44DE-A70A-E110F0ED67B0}</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56B-447C-8E64-7C84F21A5095}"/>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{F934660E-B407-4E02-8C93-5A3A2B32D295}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56B-447C-8E64-7C84F21A509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6.4</c:v>
                </c:pt>
                <c:pt idx="8">
                  <c:v>6.6</c:v>
                </c:pt>
                <c:pt idx="16">
                  <c:v>6.6</c:v>
                </c:pt>
                <c:pt idx="24">
                  <c:v>6.7</c:v>
                </c:pt>
                <c:pt idx="32">
                  <c:v>6.5</c:v>
                </c:pt>
              </c:numCache>
            </c:numRef>
          </c:xVal>
          <c:yVal>
            <c:numRef>
              <c:f>公会計指標分析・財政指標組合せ分析表!$BP$77:$DC$77</c:f>
              <c:numCache>
                <c:formatCode>#,##0.0;"▲ "#,##0.0</c:formatCode>
                <c:ptCount val="40"/>
                <c:pt idx="0">
                  <c:v>25.1</c:v>
                </c:pt>
                <c:pt idx="8">
                  <c:v>18</c:v>
                </c:pt>
                <c:pt idx="16">
                  <c:v>12.7</c:v>
                </c:pt>
                <c:pt idx="24">
                  <c:v>10</c:v>
                </c:pt>
                <c:pt idx="32">
                  <c:v>6</c:v>
                </c:pt>
              </c:numCache>
            </c:numRef>
          </c:yVal>
          <c:smooth val="0"/>
          <c:extLst>
            <c:ext xmlns:c16="http://schemas.microsoft.com/office/drawing/2014/chart" uri="{C3380CC4-5D6E-409C-BE32-E72D297353CC}">
              <c16:uniqueId val="{00000013-856B-447C-8E64-7C84F21A5095}"/>
            </c:ext>
          </c:extLst>
        </c:ser>
        <c:dLbls>
          <c:showLegendKey val="0"/>
          <c:showVal val="1"/>
          <c:showCatName val="0"/>
          <c:showSerName val="0"/>
          <c:showPercent val="0"/>
          <c:showBubbleSize val="0"/>
        </c:dLbls>
        <c:axId val="84219776"/>
        <c:axId val="84234240"/>
      </c:scatterChart>
      <c:valAx>
        <c:axId val="84219776"/>
        <c:scaling>
          <c:orientation val="maxMin"/>
          <c:max val="11"/>
          <c:min val="6"/>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平成１６年度まで０．９台であったが、市町合併以降は低下傾向にあり、ここ数年は０．７０を下回る指数で推移している。徴収率の向上により税収増加を目指し、更なる財政基盤の強化に努める。</a:t>
          </a:r>
          <a:endParaRPr lang="ja-JP" altLang="ja-JP" sz="1400">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74083</xdr:rowOff>
    </xdr:from>
    <xdr:to>
      <xdr:col>27</xdr:col>
      <xdr:colOff>184150</xdr:colOff>
      <xdr:row>45</xdr:row>
      <xdr:rowOff>74083</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3" name="財政力グラフ枠">
          <a:extLst>
            <a:ext uri="{FF2B5EF4-FFF2-40B4-BE49-F238E27FC236}">
              <a16:creationId xmlns:a16="http://schemas.microsoft.com/office/drawing/2014/main" id="{00000000-0008-0000-0300-00003F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169333</xdr:rowOff>
    </xdr:from>
    <xdr:to>
      <xdr:col>23</xdr:col>
      <xdr:colOff>133350</xdr:colOff>
      <xdr:row>45</xdr:row>
      <xdr:rowOff>20461</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flipV="1">
          <a:off x="4953000" y="6341533"/>
          <a:ext cx="0" cy="13941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163988</xdr:rowOff>
    </xdr:from>
    <xdr:ext cx="762000" cy="259045"/>
    <xdr:sp macro="" textlink="">
      <xdr:nvSpPr>
        <xdr:cNvPr id="65" name="財政力最小値テキスト">
          <a:extLst>
            <a:ext uri="{FF2B5EF4-FFF2-40B4-BE49-F238E27FC236}">
              <a16:creationId xmlns:a16="http://schemas.microsoft.com/office/drawing/2014/main" id="{00000000-0008-0000-0300-000041000000}"/>
            </a:ext>
          </a:extLst>
        </xdr:cNvPr>
        <xdr:cNvSpPr txBox="1"/>
      </xdr:nvSpPr>
      <xdr:spPr>
        <a:xfrm>
          <a:off x="5041900" y="770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20461</xdr:rowOff>
    </xdr:from>
    <xdr:to>
      <xdr:col>24</xdr:col>
      <xdr:colOff>12700</xdr:colOff>
      <xdr:row>45</xdr:row>
      <xdr:rowOff>20461</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773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84260</xdr:rowOff>
    </xdr:from>
    <xdr:ext cx="762000" cy="259045"/>
    <xdr:sp macro="" textlink="">
      <xdr:nvSpPr>
        <xdr:cNvPr id="67" name="財政力最大値テキスト">
          <a:extLst>
            <a:ext uri="{FF2B5EF4-FFF2-40B4-BE49-F238E27FC236}">
              <a16:creationId xmlns:a16="http://schemas.microsoft.com/office/drawing/2014/main" id="{00000000-0008-0000-0300-000043000000}"/>
            </a:ext>
          </a:extLst>
        </xdr:cNvPr>
        <xdr:cNvSpPr txBox="1"/>
      </xdr:nvSpPr>
      <xdr:spPr>
        <a:xfrm>
          <a:off x="5041900" y="6085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169333</xdr:rowOff>
    </xdr:from>
    <xdr:to>
      <xdr:col>24</xdr:col>
      <xdr:colOff>12700</xdr:colOff>
      <xdr:row>36</xdr:row>
      <xdr:rowOff>169333</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6341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42</xdr:row>
      <xdr:rowOff>119239</xdr:rowOff>
    </xdr:from>
    <xdr:to>
      <xdr:col>23</xdr:col>
      <xdr:colOff>133350</xdr:colOff>
      <xdr:row>42</xdr:row>
      <xdr:rowOff>132645</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114800" y="7320139"/>
          <a:ext cx="8382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17938</xdr:rowOff>
    </xdr:from>
    <xdr:ext cx="762000" cy="259045"/>
    <xdr:sp macro="" textlink="">
      <xdr:nvSpPr>
        <xdr:cNvPr id="70" name="財政力平均値テキスト">
          <a:extLst>
            <a:ext uri="{FF2B5EF4-FFF2-40B4-BE49-F238E27FC236}">
              <a16:creationId xmlns:a16="http://schemas.microsoft.com/office/drawing/2014/main" id="{00000000-0008-0000-0300-000046000000}"/>
            </a:ext>
          </a:extLst>
        </xdr:cNvPr>
        <xdr:cNvSpPr txBox="1"/>
      </xdr:nvSpPr>
      <xdr:spPr>
        <a:xfrm>
          <a:off x="5041900" y="704738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1411</xdr:rowOff>
    </xdr:from>
    <xdr:to>
      <xdr:col>23</xdr:col>
      <xdr:colOff>184150</xdr:colOff>
      <xdr:row>42</xdr:row>
      <xdr:rowOff>103011</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9022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42</xdr:row>
      <xdr:rowOff>105833</xdr:rowOff>
    </xdr:from>
    <xdr:to>
      <xdr:col>19</xdr:col>
      <xdr:colOff>133350</xdr:colOff>
      <xdr:row>42</xdr:row>
      <xdr:rowOff>119239</xdr:rowOff>
    </xdr:to>
    <xdr:cxnSp macro="">
      <xdr:nvCxnSpPr>
        <xdr:cNvPr id="72" name="直線コネクタ 71">
          <a:extLst>
            <a:ext uri="{FF2B5EF4-FFF2-40B4-BE49-F238E27FC236}">
              <a16:creationId xmlns:a16="http://schemas.microsoft.com/office/drawing/2014/main" id="{00000000-0008-0000-0300-000048000000}"/>
            </a:ext>
          </a:extLst>
        </xdr:cNvPr>
        <xdr:cNvCxnSpPr/>
      </xdr:nvCxnSpPr>
      <xdr:spPr>
        <a:xfrm>
          <a:off x="3225800" y="73067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1411</xdr:rowOff>
    </xdr:from>
    <xdr:to>
      <xdr:col>19</xdr:col>
      <xdr:colOff>184150</xdr:colOff>
      <xdr:row>42</xdr:row>
      <xdr:rowOff>103011</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064000" y="720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113188</xdr:rowOff>
    </xdr:from>
    <xdr:ext cx="736600" cy="259045"/>
    <xdr:sp macro="" textlink="">
      <xdr:nvSpPr>
        <xdr:cNvPr id="74" name="テキスト ボックス 73">
          <a:extLst>
            <a:ext uri="{FF2B5EF4-FFF2-40B4-BE49-F238E27FC236}">
              <a16:creationId xmlns:a16="http://schemas.microsoft.com/office/drawing/2014/main" id="{00000000-0008-0000-0300-00004A000000}"/>
            </a:ext>
          </a:extLst>
        </xdr:cNvPr>
        <xdr:cNvSpPr txBox="1"/>
      </xdr:nvSpPr>
      <xdr:spPr>
        <a:xfrm>
          <a:off x="3733800" y="69711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42</xdr:row>
      <xdr:rowOff>79022</xdr:rowOff>
    </xdr:from>
    <xdr:to>
      <xdr:col>15</xdr:col>
      <xdr:colOff>82550</xdr:colOff>
      <xdr:row>42</xdr:row>
      <xdr:rowOff>105833</xdr:rowOff>
    </xdr:to>
    <xdr:cxnSp macro="">
      <xdr:nvCxnSpPr>
        <xdr:cNvPr id="75" name="直線コネクタ 74">
          <a:extLst>
            <a:ext uri="{FF2B5EF4-FFF2-40B4-BE49-F238E27FC236}">
              <a16:creationId xmlns:a16="http://schemas.microsoft.com/office/drawing/2014/main" id="{00000000-0008-0000-0300-00004B000000}"/>
            </a:ext>
          </a:extLst>
        </xdr:cNvPr>
        <xdr:cNvCxnSpPr/>
      </xdr:nvCxnSpPr>
      <xdr:spPr>
        <a:xfrm>
          <a:off x="2336800" y="7279922"/>
          <a:ext cx="8890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159455</xdr:rowOff>
    </xdr:from>
    <xdr:to>
      <xdr:col>15</xdr:col>
      <xdr:colOff>133350</xdr:colOff>
      <xdr:row>42</xdr:row>
      <xdr:rowOff>89605</xdr:rowOff>
    </xdr:to>
    <xdr:sp macro="" textlink="">
      <xdr:nvSpPr>
        <xdr:cNvPr id="76" name="フローチャート: 判断 75">
          <a:extLst>
            <a:ext uri="{FF2B5EF4-FFF2-40B4-BE49-F238E27FC236}">
              <a16:creationId xmlns:a16="http://schemas.microsoft.com/office/drawing/2014/main" id="{00000000-0008-0000-0300-00004C000000}"/>
            </a:ext>
          </a:extLst>
        </xdr:cNvPr>
        <xdr:cNvSpPr/>
      </xdr:nvSpPr>
      <xdr:spPr>
        <a:xfrm>
          <a:off x="3175000" y="7188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99782</xdr:rowOff>
    </xdr:from>
    <xdr:ext cx="762000" cy="259045"/>
    <xdr:sp macro="" textlink="">
      <xdr:nvSpPr>
        <xdr:cNvPr id="77" name="テキスト ボックス 76">
          <a:extLst>
            <a:ext uri="{FF2B5EF4-FFF2-40B4-BE49-F238E27FC236}">
              <a16:creationId xmlns:a16="http://schemas.microsoft.com/office/drawing/2014/main" id="{00000000-0008-0000-0300-00004D000000}"/>
            </a:ext>
          </a:extLst>
        </xdr:cNvPr>
        <xdr:cNvSpPr txBox="1"/>
      </xdr:nvSpPr>
      <xdr:spPr>
        <a:xfrm>
          <a:off x="2844800" y="6957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65617</xdr:rowOff>
    </xdr:from>
    <xdr:to>
      <xdr:col>11</xdr:col>
      <xdr:colOff>31750</xdr:colOff>
      <xdr:row>42</xdr:row>
      <xdr:rowOff>79022</xdr:rowOff>
    </xdr:to>
    <xdr:cxnSp macro="">
      <xdr:nvCxnSpPr>
        <xdr:cNvPr id="78" name="直線コネクタ 77">
          <a:extLst>
            <a:ext uri="{FF2B5EF4-FFF2-40B4-BE49-F238E27FC236}">
              <a16:creationId xmlns:a16="http://schemas.microsoft.com/office/drawing/2014/main" id="{00000000-0008-0000-0300-00004E000000}"/>
            </a:ext>
          </a:extLst>
        </xdr:cNvPr>
        <xdr:cNvCxnSpPr/>
      </xdr:nvCxnSpPr>
      <xdr:spPr>
        <a:xfrm>
          <a:off x="1447800" y="7266517"/>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146050</xdr:rowOff>
    </xdr:from>
    <xdr:to>
      <xdr:col>11</xdr:col>
      <xdr:colOff>82550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2286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955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105833</xdr:rowOff>
    </xdr:from>
    <xdr:to>
      <xdr:col>7</xdr:col>
      <xdr:colOff>31750</xdr:colOff>
      <xdr:row>42</xdr:row>
      <xdr:rowOff>35983</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1397000" y="7135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46160</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066800" y="6904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81845</xdr:rowOff>
    </xdr:from>
    <xdr:to>
      <xdr:col>23</xdr:col>
      <xdr:colOff>184150</xdr:colOff>
      <xdr:row>43</xdr:row>
      <xdr:rowOff>11995</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902200" y="728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53922</xdr:rowOff>
    </xdr:from>
    <xdr:ext cx="762000" cy="259045"/>
    <xdr:sp macro="" textlink="">
      <xdr:nvSpPr>
        <xdr:cNvPr id="89" name="財政力該当値テキスト">
          <a:extLst>
            <a:ext uri="{FF2B5EF4-FFF2-40B4-BE49-F238E27FC236}">
              <a16:creationId xmlns:a16="http://schemas.microsoft.com/office/drawing/2014/main" id="{00000000-0008-0000-0300-000059000000}"/>
            </a:ext>
          </a:extLst>
        </xdr:cNvPr>
        <xdr:cNvSpPr txBox="1"/>
      </xdr:nvSpPr>
      <xdr:spPr>
        <a:xfrm>
          <a:off x="5041900" y="725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68439</xdr:rowOff>
    </xdr:from>
    <xdr:to>
      <xdr:col>19</xdr:col>
      <xdr:colOff>184150</xdr:colOff>
      <xdr:row>42</xdr:row>
      <xdr:rowOff>170039</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064000" y="7269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154816</xdr:rowOff>
    </xdr:from>
    <xdr:ext cx="7366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3733800" y="73557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55033</xdr:rowOff>
    </xdr:from>
    <xdr:to>
      <xdr:col>15</xdr:col>
      <xdr:colOff>133350</xdr:colOff>
      <xdr:row>42</xdr:row>
      <xdr:rowOff>156633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31750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141410</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2844800" y="7342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28222</xdr:rowOff>
    </xdr:from>
    <xdr:to>
      <xdr:col>11</xdr:col>
      <xdr:colOff>82550</xdr:colOff>
      <xdr:row>42</xdr:row>
      <xdr:rowOff>129822</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2286000" y="722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114599</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955800" y="731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14817</xdr:rowOff>
    </xdr:from>
    <xdr:to>
      <xdr:col>7</xdr:col>
      <xdr:colOff>31750</xdr:colOff>
      <xdr:row>42</xdr:row>
      <xdr:rowOff>116417</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1397000" y="72157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101194</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066800" y="7302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8" name="正方形/長方形 97">
          <a:extLst>
            <a:ext uri="{FF2B5EF4-FFF2-40B4-BE49-F238E27FC236}">
              <a16:creationId xmlns:a16="http://schemas.microsoft.com/office/drawing/2014/main" id="{00000000-0008-0000-0300-000062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中越沖地震の被災に伴う公債費が増加し、平成２４年度には９７．４％まで上昇した。その後、繰上償還や借入れの抑制を行うことで、徐々に数値は改善した。</a:t>
          </a:r>
          <a:endParaRPr lang="ja-JP" altLang="ja-JP" sz="1400">
            <a:effectLst/>
          </a:endParaRPr>
        </a:p>
        <a:p>
          <a:r>
            <a:rPr kumimoji="1" lang="ja-JP" altLang="en-US" sz="1100">
              <a:solidFill>
                <a:schemeClr val="dk1"/>
              </a:solidFill>
              <a:effectLst/>
              <a:latin typeface="+mn-lt"/>
              <a:ea typeface="+mn-ea"/>
              <a:cs typeface="+mn-cs"/>
            </a:rPr>
            <a:t>令和６年度は退職手当等の経常的人件費の増加などにより、前年度より１．７ポイント悪化した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今後、維持補修費・扶助費などの経常的経費の増加による比率の上昇が危惧される。今後も公の施設の適正化や人件費の抑制などの行財政改革を継続し、経常的経費の削減に努める。</a:t>
          </a:r>
          <a:endParaRPr lang="ja-JP" altLang="ja-JP" sz="1400">
            <a:effectLst/>
          </a:endParaRPr>
        </a:p>
      </xdr:txBody>
    </xdr:sp>
    <xdr:clientData/>
  </xdr:twoCellAnchor>
  <xdr:oneCellAnchor>
    <xdr:from>
      <xdr:col>3</xdr:col>
      <xdr:colOff>95250</xdr:colOff>
      <xdr:row>54</xdr:row>
      <xdr:rowOff>139700</xdr:rowOff>
    </xdr:from>
    <xdr:ext cx="298543" cy="225703"/>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2" name="財政構造の弾力性グラフ枠">
          <a:extLst>
            <a:ext uri="{FF2B5EF4-FFF2-40B4-BE49-F238E27FC236}">
              <a16:creationId xmlns:a16="http://schemas.microsoft.com/office/drawing/2014/main" id="{00000000-0008-0000-0300-00007A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96838</xdr:rowOff>
    </xdr:from>
    <xdr:to>
      <xdr:col>23</xdr:col>
      <xdr:colOff>133350</xdr:colOff>
      <xdr:row>66</xdr:row>
      <xdr:rowOff>52388</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flipV="1">
          <a:off x="4953000" y="10040938"/>
          <a:ext cx="0" cy="13271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24465</xdr:rowOff>
    </xdr:from>
    <xdr:ext cx="762000" cy="259045"/>
    <xdr:sp macro="" textlink="">
      <xdr:nvSpPr>
        <xdr:cNvPr id="124" name="財政構造の弾力性最小値テキスト">
          <a:extLst>
            <a:ext uri="{FF2B5EF4-FFF2-40B4-BE49-F238E27FC236}">
              <a16:creationId xmlns:a16="http://schemas.microsoft.com/office/drawing/2014/main" id="{00000000-0008-0000-0300-00007C000000}"/>
            </a:ext>
          </a:extLst>
        </xdr:cNvPr>
        <xdr:cNvSpPr txBox="1"/>
      </xdr:nvSpPr>
      <xdr:spPr>
        <a:xfrm>
          <a:off x="5041900" y="113401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52388</xdr:rowOff>
    </xdr:from>
    <xdr:to>
      <xdr:col>24</xdr:col>
      <xdr:colOff>12700</xdr:colOff>
      <xdr:row>66</xdr:row>
      <xdr:rowOff>52388</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4864100" y="1136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11765</xdr:rowOff>
    </xdr:from>
    <xdr:ext cx="762000" cy="259045"/>
    <xdr:sp macro="" textlink="">
      <xdr:nvSpPr>
        <xdr:cNvPr id="126" name="財政構造の弾力性最大値テキスト">
          <a:extLst>
            <a:ext uri="{FF2B5EF4-FFF2-40B4-BE49-F238E27FC236}">
              <a16:creationId xmlns:a16="http://schemas.microsoft.com/office/drawing/2014/main" id="{00000000-0008-0000-0300-00007E000000}"/>
            </a:ext>
          </a:extLst>
        </xdr:cNvPr>
        <xdr:cNvSpPr txBox="1"/>
      </xdr:nvSpPr>
      <xdr:spPr>
        <a:xfrm>
          <a:off x="5041900" y="97844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96838</xdr:rowOff>
    </xdr:from>
    <xdr:to>
      <xdr:col>24</xdr:col>
      <xdr:colOff>12700</xdr:colOff>
      <xdr:row>58</xdr:row>
      <xdr:rowOff>96838</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0040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93663</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114800" y="10963910"/>
          <a:ext cx="8382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128287</xdr:rowOff>
    </xdr:from>
    <xdr:ext cx="762000" cy="259045"/>
    <xdr:sp macro="" textlink="">
      <xdr:nvSpPr>
        <xdr:cNvPr id="129" name="財政構造の弾力性平均値テキスト">
          <a:extLst>
            <a:ext uri="{FF2B5EF4-FFF2-40B4-BE49-F238E27FC236}">
              <a16:creationId xmlns:a16="http://schemas.microsoft.com/office/drawing/2014/main" id="{00000000-0008-0000-0300-000081000000}"/>
            </a:ext>
          </a:extLst>
        </xdr:cNvPr>
        <xdr:cNvSpPr txBox="1"/>
      </xdr:nvSpPr>
      <xdr:spPr>
        <a:xfrm>
          <a:off x="5041900" y="10758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30" name="フローチャート: 判断 129">
          <a:extLst>
            <a:ext uri="{FF2B5EF4-FFF2-40B4-BE49-F238E27FC236}">
              <a16:creationId xmlns:a16="http://schemas.microsoft.com/office/drawing/2014/main" id="{00000000-0008-0000-0300-000082000000}"/>
            </a:ext>
          </a:extLst>
        </xdr:cNvPr>
        <xdr:cNvSpPr/>
      </xdr:nvSpPr>
      <xdr:spPr>
        <a:xfrm>
          <a:off x="49022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162560</xdr:rowOff>
    </xdr:from>
    <xdr:to>
      <xdr:col>19</xdr:col>
      <xdr:colOff>133350</xdr:colOff>
      <xdr:row>64</xdr:row>
      <xdr:rowOff>93663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3225800" y="10963910"/>
          <a:ext cx="889000" cy="10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81597</xdr:rowOff>
    </xdr:from>
    <xdr:to>
      <xdr:col>19</xdr:col>
      <xdr:colOff>184150</xdr:colOff>
      <xdr:row>64</xdr:row>
      <xdr:rowOff>11747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064000" y="10882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21924</xdr:rowOff>
    </xdr:from>
    <xdr:ext cx="736600" cy="259045"/>
    <xdr:sp macro="" textlink="">
      <xdr:nvSpPr>
        <xdr:cNvPr id="133" name="テキスト ボックス 132">
          <a:extLst>
            <a:ext uri="{FF2B5EF4-FFF2-40B4-BE49-F238E27FC236}">
              <a16:creationId xmlns:a16="http://schemas.microsoft.com/office/drawing/2014/main" id="{00000000-0008-0000-0300-000085000000}"/>
            </a:ext>
          </a:extLst>
        </xdr:cNvPr>
        <xdr:cNvSpPr txBox="1"/>
      </xdr:nvSpPr>
      <xdr:spPr>
        <a:xfrm>
          <a:off x="3733800" y="106518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17780</xdr:rowOff>
    </xdr:from>
    <xdr:to>
      <xdr:col>15</xdr:col>
      <xdr:colOff>82550</xdr:colOff>
      <xdr:row>64</xdr:row>
      <xdr:rowOff>93663</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2336800" y="10819130"/>
          <a:ext cx="889000" cy="2473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3175</xdr:rowOff>
    </xdr:from>
    <xdr:to>
      <xdr:col>15</xdr:col>
      <xdr:colOff>133350</xdr:colOff>
      <xdr:row>63</xdr:row>
      <xdr:rowOff>104775</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3175000" y="10804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114952</xdr:rowOff>
    </xdr:from>
    <xdr:ext cx="7620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2844800" y="10573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17780</xdr:rowOff>
    </xdr:from>
    <xdr:to>
      <xdr:col>11</xdr:col>
      <xdr:colOff>31750</xdr:colOff>
      <xdr:row>64</xdr:row>
      <xdr:rowOff>33338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flipV="1">
          <a:off x="1447800" y="10819130"/>
          <a:ext cx="889000" cy="187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61</xdr:row>
      <xdr:rowOff>122872</xdr:rowOff>
    </xdr:from>
    <xdr:to>
      <xdr:col>11</xdr:col>
      <xdr:colOff>82550</xdr:colOff>
      <xdr:row>62</xdr:row>
      <xdr:rowOff>53022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2286000" y="10581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63199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1955800" y="10350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51435</xdr:rowOff>
    </xdr:from>
    <xdr:to>
      <xdr:col>7</xdr:col>
      <xdr:colOff>31750</xdr:colOff>
      <xdr:row>63</xdr:row>
      <xdr:rowOff>153035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1397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163212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066800" y="10621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42863</xdr:rowOff>
    </xdr:from>
    <xdr:to>
      <xdr:col>23</xdr:col>
      <xdr:colOff>184150</xdr:colOff>
      <xdr:row>64</xdr:row>
      <xdr:rowOff>144463</xdr:rowOff>
    </xdr:to>
    <xdr:sp macro="" textlink="">
      <xdr:nvSpPr>
        <xdr:cNvPr id="147" name="楕円 146">
          <a:extLst>
            <a:ext uri="{FF2B5EF4-FFF2-40B4-BE49-F238E27FC236}">
              <a16:creationId xmlns:a16="http://schemas.microsoft.com/office/drawing/2014/main" id="{00000000-0008-0000-0300-000093000000}"/>
            </a:ext>
          </a:extLst>
        </xdr:cNvPr>
        <xdr:cNvSpPr/>
      </xdr:nvSpPr>
      <xdr:spPr>
        <a:xfrm>
          <a:off x="49022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14940</xdr:rowOff>
    </xdr:from>
    <xdr:ext cx="762000" cy="259045"/>
    <xdr:sp macro="" textlink="">
      <xdr:nvSpPr>
        <xdr:cNvPr id="148" name="財政構造の弾力性該当値テキスト">
          <a:extLst>
            <a:ext uri="{FF2B5EF4-FFF2-40B4-BE49-F238E27FC236}">
              <a16:creationId xmlns:a16="http://schemas.microsoft.com/office/drawing/2014/main" id="{00000000-0008-0000-0300-000094000000}"/>
            </a:ext>
          </a:extLst>
        </xdr:cNvPr>
        <xdr:cNvSpPr txBox="1"/>
      </xdr:nvSpPr>
      <xdr:spPr>
        <a:xfrm>
          <a:off x="5041900" y="10987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111760</xdr:rowOff>
    </xdr:from>
    <xdr:to>
      <xdr:col>19</xdr:col>
      <xdr:colOff>184150</xdr:colOff>
      <xdr:row>64</xdr:row>
      <xdr:rowOff>41910</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0640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42863</xdr:rowOff>
    </xdr:from>
    <xdr:to>
      <xdr:col>15</xdr:col>
      <xdr:colOff>133350</xdr:colOff>
      <xdr:row>64</xdr:row>
      <xdr:rowOff>144463</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3175000" y="11015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129240</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2844800" y="11102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138430</xdr:rowOff>
    </xdr:from>
    <xdr:to>
      <xdr:col>11</xdr:col>
      <xdr:colOff>82550</xdr:colOff>
      <xdr:row>63</xdr:row>
      <xdr:rowOff>68580</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2286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53357</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1955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1397000" y="1095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7" name="正方形/長方形 156">
          <a:extLst>
            <a:ext uri="{FF2B5EF4-FFF2-40B4-BE49-F238E27FC236}">
              <a16:creationId xmlns:a16="http://schemas.microsoft.com/office/drawing/2014/main" id="{00000000-0008-0000-0300-00009D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[224,497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69" name="テキスト ボックス 168">
          <a:extLst>
            <a:ext uri="{FF2B5EF4-FFF2-40B4-BE49-F238E27FC236}">
              <a16:creationId xmlns:a16="http://schemas.microsoft.com/office/drawing/2014/main" id="{00000000-0008-0000-0300-0000A9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を大きく上回っている原因として、保有公共施設の面積が多く、その修繕費のほか、豪雪による除排雪経費等の維持補修費が多い傾向にあるためである。また、指定管理者制度や電算システムのアウトソーシングを積極的に進めてきたことによる物件費の増加が挙げられる。さらに、人口が</a:t>
          </a:r>
          <a:r>
            <a:rPr kumimoji="1" lang="ja-JP" altLang="en-US" sz="1100">
              <a:solidFill>
                <a:schemeClr val="dk1"/>
              </a:solidFill>
              <a:effectLst/>
              <a:latin typeface="+mn-lt"/>
              <a:ea typeface="+mn-ea"/>
              <a:cs typeface="+mn-cs"/>
            </a:rPr>
            <a:t>年々</a:t>
          </a:r>
          <a:r>
            <a:rPr kumimoji="1" lang="ja-JP" altLang="ja-JP" sz="1100">
              <a:solidFill>
                <a:schemeClr val="dk1"/>
              </a:solidFill>
              <a:effectLst/>
              <a:latin typeface="+mn-lt"/>
              <a:ea typeface="+mn-ea"/>
              <a:cs typeface="+mn-cs"/>
            </a:rPr>
            <a:t>減少していることも一因となっている。</a:t>
          </a:r>
          <a:endParaRPr lang="ja-JP" altLang="ja-JP" sz="1400">
            <a:effectLst/>
          </a:endParaRPr>
        </a:p>
        <a:p>
          <a:r>
            <a:rPr kumimoji="1" lang="ja-JP" altLang="ja-JP" sz="1100">
              <a:solidFill>
                <a:schemeClr val="dk1"/>
              </a:solidFill>
              <a:effectLst/>
              <a:latin typeface="+mn-lt"/>
              <a:ea typeface="+mn-ea"/>
              <a:cs typeface="+mn-cs"/>
            </a:rPr>
            <a:t>今後、公共施設の売却や除却を進めていくとともに、経常経費を中心に経費抑制に努める。</a:t>
          </a:r>
          <a:endParaRPr lang="ja-JP" altLang="ja-JP" sz="1400">
            <a:effectLst/>
          </a:endParaRPr>
        </a:p>
      </xdr:txBody>
    </xdr:sp>
    <xdr:clientData/>
  </xdr:twoCellAnchor>
  <xdr:oneCellAnchor>
    <xdr:from>
      <xdr:col>3</xdr:col>
      <xdr:colOff>95250</xdr:colOff>
      <xdr:row>77</xdr:row>
      <xdr:rowOff>6350</xdr:rowOff>
    </xdr:from>
    <xdr:ext cx="349839" cy="225703"/>
    <xdr:sp macro="" textlink="">
      <xdr:nvSpPr>
        <xdr:cNvPr id="170" name="テキスト ボックス 169">
          <a:extLst>
            <a:ext uri="{FF2B5EF4-FFF2-40B4-BE49-F238E27FC236}">
              <a16:creationId xmlns:a16="http://schemas.microsoft.com/office/drawing/2014/main" id="{00000000-0008-0000-0300-0000AA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1" name="直線コネクタ 170">
          <a:extLst>
            <a:ext uri="{FF2B5EF4-FFF2-40B4-BE49-F238E27FC236}">
              <a16:creationId xmlns:a16="http://schemas.microsoft.com/office/drawing/2014/main" id="{00000000-0008-0000-0300-0000AB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2901</xdr:rowOff>
    </xdr:from>
    <xdr:to>
      <xdr:col>23</xdr:col>
      <xdr:colOff>133350</xdr:colOff>
      <xdr:row>90</xdr:row>
      <xdr:rowOff>7299</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3890351"/>
          <a:ext cx="0" cy="15474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150826</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4098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303,539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7299</xdr:rowOff>
    </xdr:from>
    <xdr:to>
      <xdr:col>24</xdr:col>
      <xdr:colOff>12700</xdr:colOff>
      <xdr:row>90</xdr:row>
      <xdr:rowOff>7299</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3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89278</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6338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2901</xdr:rowOff>
    </xdr:from>
    <xdr:to>
      <xdr:col>24</xdr:col>
      <xdr:colOff>12700</xdr:colOff>
      <xdr:row>81</xdr:row>
      <xdr:rowOff>2901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3890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85</xdr:row>
      <xdr:rowOff>101364</xdr:rowOff>
    </xdr:from>
    <xdr:to>
      <xdr:col>23</xdr:col>
      <xdr:colOff>133350</xdr:colOff>
      <xdr:row>86</xdr:row>
      <xdr:rowOff>57338</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674614"/>
          <a:ext cx="838200" cy="127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20099</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0789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3572</xdr:rowOff>
    </xdr:from>
    <xdr:to>
      <xdr:col>23</xdr:col>
      <xdr:colOff>184150</xdr:colOff>
      <xdr:row>83</xdr:row>
      <xdr:rowOff>105172</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3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60601</xdr:rowOff>
    </xdr:from>
    <xdr:to>
      <xdr:col>19</xdr:col>
      <xdr:colOff>133350</xdr:colOff>
      <xdr:row>85</xdr:row>
      <xdr:rowOff>101364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633851"/>
          <a:ext cx="889000" cy="40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92514</xdr:rowOff>
    </xdr:from>
    <xdr:to>
      <xdr:col>19</xdr:col>
      <xdr:colOff>184150</xdr:colOff>
      <xdr:row>83</xdr:row>
      <xdr:rowOff>22664</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151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32841</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3920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84</xdr:row>
      <xdr:rowOff>136328</xdr:rowOff>
    </xdr:from>
    <xdr:to>
      <xdr:col>15</xdr:col>
      <xdr:colOff>82550</xdr:colOff>
      <xdr:row>85</xdr:row>
      <xdr:rowOff>60601</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538128"/>
          <a:ext cx="889000" cy="95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95297</xdr:rowOff>
    </xdr:from>
    <xdr:to>
      <xdr:col>15</xdr:col>
      <xdr:colOff>133350</xdr:colOff>
      <xdr:row>83</xdr:row>
      <xdr:rowOff>25447</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154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35624</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3923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84</xdr:row>
      <xdr:rowOff>62161</xdr:rowOff>
    </xdr:from>
    <xdr:to>
      <xdr:col>11</xdr:col>
      <xdr:colOff>31750</xdr:colOff>
      <xdr:row>84</xdr:row>
      <xdr:rowOff>136328</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463961"/>
          <a:ext cx="889000" cy="74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53367</xdr:rowOff>
    </xdr:from>
    <xdr:to>
      <xdr:col>11</xdr:col>
      <xdr:colOff>82550</xdr:colOff>
      <xdr:row>82</xdr:row>
      <xdr:rowOff>154967</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112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165144</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3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170242</xdr:rowOff>
    </xdr:from>
    <xdr:to>
      <xdr:col>7</xdr:col>
      <xdr:colOff>31750</xdr:colOff>
      <xdr:row>82</xdr:row>
      <xdr:rowOff>100392</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0576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110569</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38265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6538</xdr:rowOff>
    </xdr:from>
    <xdr:to>
      <xdr:col>23</xdr:col>
      <xdr:colOff>184150</xdr:colOff>
      <xdr:row>86</xdr:row>
      <xdr:rowOff>108138</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751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85</xdr:row>
      <xdr:rowOff>150065</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7233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85</xdr:row>
      <xdr:rowOff>50564</xdr:rowOff>
    </xdr:from>
    <xdr:to>
      <xdr:col>19</xdr:col>
      <xdr:colOff>184150</xdr:colOff>
      <xdr:row>85</xdr:row>
      <xdr:rowOff>152164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623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85</xdr:row>
      <xdr:rowOff>136941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4710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9801</xdr:rowOff>
    </xdr:from>
    <xdr:to>
      <xdr:col>15</xdr:col>
      <xdr:colOff>133350</xdr:colOff>
      <xdr:row>85</xdr:row>
      <xdr:rowOff>111401</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583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96178</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4669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84</xdr:row>
      <xdr:rowOff>85528</xdr:rowOff>
    </xdr:from>
    <xdr:to>
      <xdr:col>11</xdr:col>
      <xdr:colOff>82550</xdr:colOff>
      <xdr:row>85</xdr:row>
      <xdr:rowOff>15678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487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85</xdr:row>
      <xdr:rowOff>455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4573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84</xdr:row>
      <xdr:rowOff>11361</xdr:rowOff>
    </xdr:from>
    <xdr:to>
      <xdr:col>7</xdr:col>
      <xdr:colOff>31750</xdr:colOff>
      <xdr:row>84</xdr:row>
      <xdr:rowOff>112961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413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84</xdr:row>
      <xdr:rowOff>97738</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44995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退職及び採用に伴う職員構成の変動等により、ラスパイレス指数は</a:t>
          </a:r>
          <a:r>
            <a:rPr lang="en-US" altLang="ja-JP" sz="1100">
              <a:solidFill>
                <a:schemeClr val="dk1"/>
              </a:solidFill>
              <a:effectLst/>
              <a:latin typeface="+mn-lt"/>
              <a:ea typeface="+mn-ea"/>
              <a:cs typeface="+mn-cs"/>
            </a:rPr>
            <a:t>98.0</a:t>
          </a:r>
          <a:r>
            <a:rPr lang="ja-JP" altLang="ja-JP" sz="1100">
              <a:solidFill>
                <a:schemeClr val="dk1"/>
              </a:solidFill>
              <a:effectLst/>
              <a:latin typeface="+mn-lt"/>
              <a:ea typeface="+mn-ea"/>
              <a:cs typeface="+mn-cs"/>
            </a:rPr>
            <a:t>となっている。全国市平均をやや下回る水準で推移しており、引き続き国や他団体との均衡を考慮しながら、適正な給与制度の運用に努める。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28121</xdr:rowOff>
    </xdr:from>
    <xdr:to>
      <xdr:col>81</xdr:col>
      <xdr:colOff>44450</xdr:colOff>
      <xdr:row>90</xdr:row>
      <xdr:rowOff>1814</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915571"/>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145341</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404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1814</xdr:rowOff>
    </xdr:from>
    <xdr:to>
      <xdr:col>81</xdr:col>
      <xdr:colOff>133350</xdr:colOff>
      <xdr:row>90</xdr:row>
      <xdr:rowOff>1814</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432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114498</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659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28121</xdr:rowOff>
    </xdr:from>
    <xdr:to>
      <xdr:col>81</xdr:col>
      <xdr:colOff>133350</xdr:colOff>
      <xdr:row>81</xdr:row>
      <xdr:rowOff>28121</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915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86</xdr:row>
      <xdr:rowOff>32657</xdr:rowOff>
    </xdr:from>
    <xdr:to>
      <xdr:col>81</xdr:col>
      <xdr:colOff>44450</xdr:colOff>
      <xdr:row>86</xdr:row>
      <xdr:rowOff>101600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4777357"/>
          <a:ext cx="8382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5641</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7503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33564</xdr:rowOff>
    </xdr:from>
    <xdr:to>
      <xdr:col>81</xdr:col>
      <xdr:colOff>95250</xdr:colOff>
      <xdr:row>86</xdr:row>
      <xdr:rowOff>135164</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778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101600</xdr:rowOff>
    </xdr:from>
    <xdr:to>
      <xdr:col>77</xdr:col>
      <xdr:colOff>44450</xdr:colOff>
      <xdr:row>86</xdr:row>
      <xdr:rowOff>118836</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846300"/>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86</xdr:row>
      <xdr:rowOff>16329</xdr:rowOff>
    </xdr:from>
    <xdr:to>
      <xdr:col>77</xdr:col>
      <xdr:colOff>95250</xdr:colOff>
      <xdr:row>86</xdr:row>
      <xdr:rowOff>117929</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761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128106</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52990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84364</xdr:rowOff>
    </xdr:from>
    <xdr:to>
      <xdr:col>72</xdr:col>
      <xdr:colOff>203200</xdr:colOff>
      <xdr:row>86</xdr:row>
      <xdr:rowOff>118836</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829064"/>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50800</xdr:rowOff>
    </xdr:from>
    <xdr:to>
      <xdr:col>73</xdr:col>
      <xdr:colOff>44450</xdr:colOff>
      <xdr:row>86</xdr:row>
      <xdr:rowOff>152400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162577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56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84364</xdr:rowOff>
    </xdr:from>
    <xdr:to>
      <xdr:col>68</xdr:col>
      <xdr:colOff>152400</xdr:colOff>
      <xdr:row>86</xdr:row>
      <xdr:rowOff>84364</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8290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68036</xdr:rowOff>
    </xdr:from>
    <xdr:to>
      <xdr:col>68</xdr:col>
      <xdr:colOff>203200</xdr:colOff>
      <xdr:row>86</xdr:row>
      <xdr:rowOff>169636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81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154413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153307</xdr:rowOff>
    </xdr:from>
    <xdr:to>
      <xdr:col>81</xdr:col>
      <xdr:colOff>95250</xdr:colOff>
      <xdr:row>86</xdr:row>
      <xdr:rowOff>83457</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726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84</xdr:row>
      <xdr:rowOff>169834</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50800</xdr:rowOff>
    </xdr:from>
    <xdr:to>
      <xdr:col>77</xdr:col>
      <xdr:colOff>95250</xdr:colOff>
      <xdr:row>86</xdr:row>
      <xdr:rowOff>152400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79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137177</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88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68036</xdr:rowOff>
    </xdr:from>
    <xdr:to>
      <xdr:col>73</xdr:col>
      <xdr:colOff>44450</xdr:colOff>
      <xdr:row>86</xdr:row>
      <xdr:rowOff>169636</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812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154413</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899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33564</xdr:rowOff>
    </xdr:from>
    <xdr:to>
      <xdr:col>68</xdr:col>
      <xdr:colOff>203200</xdr:colOff>
      <xdr:row>86</xdr:row>
      <xdr:rowOff>135164</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145341</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33564</xdr:rowOff>
    </xdr:from>
    <xdr:to>
      <xdr:col>64</xdr:col>
      <xdr:colOff>152400</xdr:colOff>
      <xdr:row>86</xdr:row>
      <xdr:rowOff>135164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778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145341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547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令和５年度比で職員数は同数であり、人口が</a:t>
          </a:r>
          <a:r>
            <a:rPr kumimoji="1" lang="en-US" altLang="ja-JP" sz="1100">
              <a:solidFill>
                <a:schemeClr val="dk1"/>
              </a:solidFill>
              <a:effectLst/>
              <a:latin typeface="+mn-lt"/>
              <a:ea typeface="+mn-ea"/>
              <a:cs typeface="+mn-cs"/>
            </a:rPr>
            <a:t>1.6</a:t>
          </a:r>
          <a:r>
            <a:rPr kumimoji="1" lang="ja-JP" altLang="ja-JP" sz="1100">
              <a:solidFill>
                <a:schemeClr val="dk1"/>
              </a:solidFill>
              <a:effectLst/>
              <a:latin typeface="+mn-lt"/>
              <a:ea typeface="+mn-ea"/>
              <a:cs typeface="+mn-cs"/>
            </a:rPr>
            <a:t>％減少したことにより、人口千人当たりの職員数は</a:t>
          </a:r>
          <a:r>
            <a:rPr kumimoji="1" lang="en-US" altLang="ja-JP" sz="1100">
              <a:solidFill>
                <a:schemeClr val="dk1"/>
              </a:solidFill>
              <a:effectLst/>
              <a:latin typeface="+mn-lt"/>
              <a:ea typeface="+mn-ea"/>
              <a:cs typeface="+mn-cs"/>
            </a:rPr>
            <a:t>0.17</a:t>
          </a:r>
          <a:r>
            <a:rPr kumimoji="1" lang="ja-JP" altLang="ja-JP" sz="1100">
              <a:solidFill>
                <a:schemeClr val="dk1"/>
              </a:solidFill>
              <a:effectLst/>
              <a:latin typeface="+mn-lt"/>
              <a:ea typeface="+mn-ea"/>
              <a:cs typeface="+mn-cs"/>
            </a:rPr>
            <a:t>人の増加となった。相対的には、広域的な行政課題に対応するための旧広域事務組合職員を含んでいることから、結果として全国平均を上回っている状況である。引き続き、定員の適正化に努める。</a:t>
          </a:r>
          <a:endParaRPr lang="ja-JP" altLang="ja-JP" sz="1400">
            <a:effectLst/>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4" name="定員管理の状況グラフ枠">
          <a:extLst>
            <a:ext uri="{FF2B5EF4-FFF2-40B4-BE49-F238E27FC236}">
              <a16:creationId xmlns:a16="http://schemas.microsoft.com/office/drawing/2014/main" id="{00000000-0008-0000-0300-00003A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121829</xdr:rowOff>
    </xdr:from>
    <xdr:to>
      <xdr:col>81</xdr:col>
      <xdr:colOff>44450</xdr:colOff>
      <xdr:row>66</xdr:row>
      <xdr:rowOff>144599</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flipV="1">
          <a:off x="17018000" y="10065929"/>
          <a:ext cx="0" cy="139437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116676</xdr:rowOff>
    </xdr:from>
    <xdr:ext cx="762000" cy="259045"/>
    <xdr:sp macro="" textlink="">
      <xdr:nvSpPr>
        <xdr:cNvPr id="316" name="定員管理の状況最小値テキスト">
          <a:extLst>
            <a:ext uri="{FF2B5EF4-FFF2-40B4-BE49-F238E27FC236}">
              <a16:creationId xmlns:a16="http://schemas.microsoft.com/office/drawing/2014/main" id="{00000000-0008-0000-0300-00003C010000}"/>
            </a:ext>
          </a:extLst>
        </xdr:cNvPr>
        <xdr:cNvSpPr txBox="1"/>
      </xdr:nvSpPr>
      <xdr:spPr>
        <a:xfrm>
          <a:off x="17106900" y="114323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144599</xdr:rowOff>
    </xdr:from>
    <xdr:to>
      <xdr:col>81</xdr:col>
      <xdr:colOff>133350</xdr:colOff>
      <xdr:row>66</xdr:row>
      <xdr:rowOff>144599</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14602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36756</xdr:rowOff>
    </xdr:from>
    <xdr:ext cx="762000" cy="259045"/>
    <xdr:sp macro="" textlink="">
      <xdr:nvSpPr>
        <xdr:cNvPr id="318" name="定員管理の状況最大値テキスト">
          <a:extLst>
            <a:ext uri="{FF2B5EF4-FFF2-40B4-BE49-F238E27FC236}">
              <a16:creationId xmlns:a16="http://schemas.microsoft.com/office/drawing/2014/main" id="{00000000-0008-0000-0300-00003E010000}"/>
            </a:ext>
          </a:extLst>
        </xdr:cNvPr>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121829</xdr:rowOff>
    </xdr:from>
    <xdr:to>
      <xdr:col>81</xdr:col>
      <xdr:colOff>133350</xdr:colOff>
      <xdr:row>58</xdr:row>
      <xdr:rowOff>121829</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63</xdr:row>
      <xdr:rowOff>159113</xdr:rowOff>
    </xdr:from>
    <xdr:to>
      <xdr:col>81</xdr:col>
      <xdr:colOff>44450</xdr:colOff>
      <xdr:row>64</xdr:row>
      <xdr:rowOff>16963</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6179800" y="10960463"/>
          <a:ext cx="8382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79936</xdr:rowOff>
    </xdr:from>
    <xdr:ext cx="762000" cy="259045"/>
    <xdr:sp macro="" textlink="">
      <xdr:nvSpPr>
        <xdr:cNvPr id="321" name="定員管理の状況平均値テキスト">
          <a:extLst>
            <a:ext uri="{FF2B5EF4-FFF2-40B4-BE49-F238E27FC236}">
              <a16:creationId xmlns:a16="http://schemas.microsoft.com/office/drawing/2014/main" id="{00000000-0008-0000-0300-000041010000}"/>
            </a:ext>
          </a:extLst>
        </xdr:cNvPr>
        <xdr:cNvSpPr txBox="1"/>
      </xdr:nvSpPr>
      <xdr:spPr>
        <a:xfrm>
          <a:off x="17106900" y="103669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63409</xdr:rowOff>
    </xdr:from>
    <xdr:to>
      <xdr:col>81</xdr:col>
      <xdr:colOff>95250</xdr:colOff>
      <xdr:row>61</xdr:row>
      <xdr:rowOff>165009</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967200" y="1052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63</xdr:row>
      <xdr:rowOff>140153</xdr:rowOff>
    </xdr:from>
    <xdr:to>
      <xdr:col>77</xdr:col>
      <xdr:colOff>44450</xdr:colOff>
      <xdr:row>63</xdr:row>
      <xdr:rowOff>159113</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5290800" y="10941503"/>
          <a:ext cx="889000" cy="18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42726</xdr:rowOff>
    </xdr:from>
    <xdr:to>
      <xdr:col>77</xdr:col>
      <xdr:colOff>95250</xdr:colOff>
      <xdr:row>61</xdr:row>
      <xdr:rowOff>144326</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129000" y="10501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154503</xdr:rowOff>
    </xdr:from>
    <xdr:ext cx="7366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5798800" y="10270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63</xdr:row>
      <xdr:rowOff>121194</xdr:rowOff>
    </xdr:from>
    <xdr:to>
      <xdr:col>72</xdr:col>
      <xdr:colOff>203200</xdr:colOff>
      <xdr:row>63</xdr:row>
      <xdr:rowOff>140153</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4401800" y="10922544"/>
          <a:ext cx="889000" cy="18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41003</xdr:rowOff>
    </xdr:from>
    <xdr:to>
      <xdr:col>73</xdr:col>
      <xdr:colOff>44450</xdr:colOff>
      <xdr:row>61</xdr:row>
      <xdr:rowOff>142603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5240000" y="10499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152780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909800" y="102683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63</xdr:row>
      <xdr:rowOff>91894</xdr:rowOff>
    </xdr:from>
    <xdr:to>
      <xdr:col>68</xdr:col>
      <xdr:colOff>152400</xdr:colOff>
      <xdr:row>63</xdr:row>
      <xdr:rowOff>121194</xdr:rowOff>
    </xdr:to>
    <xdr:cxnSp macro="">
      <xdr:nvCxnSpPr>
        <xdr:cNvPr id="329" name="直線コネクタ 328">
          <a:extLst>
            <a:ext uri="{FF2B5EF4-FFF2-40B4-BE49-F238E27FC236}">
              <a16:creationId xmlns:a16="http://schemas.microsoft.com/office/drawing/2014/main" id="{00000000-0008-0000-0300-000049010000}"/>
            </a:ext>
          </a:extLst>
        </xdr:cNvPr>
        <xdr:cNvCxnSpPr/>
      </xdr:nvCxnSpPr>
      <xdr:spPr>
        <a:xfrm>
          <a:off x="13512800" y="10893244"/>
          <a:ext cx="8890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27215</xdr:rowOff>
    </xdr:from>
    <xdr:to>
      <xdr:col>68</xdr:col>
      <xdr:colOff>203200</xdr:colOff>
      <xdr:row>61</xdr:row>
      <xdr:rowOff>128815</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4351000" y="1048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138992</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4020800" y="1025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165916</xdr:rowOff>
    </xdr:from>
    <xdr:to>
      <xdr:col>64</xdr:col>
      <xdr:colOff>152400</xdr:colOff>
      <xdr:row>61</xdr:row>
      <xdr:rowOff>96066</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3462000" y="1045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59</xdr:row>
      <xdr:rowOff>106243</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131800" y="1022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63</xdr:row>
      <xdr:rowOff>137613</xdr:rowOff>
    </xdr:from>
    <xdr:to>
      <xdr:col>81</xdr:col>
      <xdr:colOff>95250</xdr:colOff>
      <xdr:row>64</xdr:row>
      <xdr:rowOff>67763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967200" y="10938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63</xdr:row>
      <xdr:rowOff>109690</xdr:rowOff>
    </xdr:from>
    <xdr:ext cx="762000" cy="259045"/>
    <xdr:sp macro="" textlink="">
      <xdr:nvSpPr>
        <xdr:cNvPr id="340" name="定員管理の状況該当値テキスト">
          <a:extLst>
            <a:ext uri="{FF2B5EF4-FFF2-40B4-BE49-F238E27FC236}">
              <a16:creationId xmlns:a16="http://schemas.microsoft.com/office/drawing/2014/main" id="{00000000-0008-0000-0300-000054010000}"/>
            </a:ext>
          </a:extLst>
        </xdr:cNvPr>
        <xdr:cNvSpPr txBox="1"/>
      </xdr:nvSpPr>
      <xdr:spPr>
        <a:xfrm>
          <a:off x="17106900" y="109110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63</xdr:row>
      <xdr:rowOff>108313</xdr:rowOff>
    </xdr:from>
    <xdr:to>
      <xdr:col>77</xdr:col>
      <xdr:colOff>95250</xdr:colOff>
      <xdr:row>64</xdr:row>
      <xdr:rowOff>38463</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129000" y="10909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64</xdr:row>
      <xdr:rowOff>23240</xdr:rowOff>
    </xdr:from>
    <xdr:ext cx="7366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5798800" y="109960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63</xdr:row>
      <xdr:rowOff>89353</xdr:rowOff>
    </xdr:from>
    <xdr:to>
      <xdr:col>73</xdr:col>
      <xdr:colOff>44450</xdr:colOff>
      <xdr:row>64</xdr:row>
      <xdr:rowOff>19503</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5240000" y="1089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64</xdr:row>
      <xdr:rowOff>4280</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909800" y="10977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63</xdr:row>
      <xdr:rowOff>70394</xdr:rowOff>
    </xdr:from>
    <xdr:to>
      <xdr:col>68</xdr:col>
      <xdr:colOff>203200</xdr:colOff>
      <xdr:row>64</xdr:row>
      <xdr:rowOff>544</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4351000" y="10871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156771</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020800" y="10958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41094</xdr:rowOff>
    </xdr:from>
    <xdr:to>
      <xdr:col>64</xdr:col>
      <xdr:colOff>152400</xdr:colOff>
      <xdr:row>63</xdr:row>
      <xdr:rowOff>142694</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3462000" y="1084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127471</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131800" y="10928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1" name="テキスト ボックス 350">
          <a:extLst>
            <a:ext uri="{FF2B5EF4-FFF2-40B4-BE49-F238E27FC236}">
              <a16:creationId xmlns:a16="http://schemas.microsoft.com/office/drawing/2014/main" id="{00000000-0008-0000-0300-00005F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b="0">
              <a:solidFill>
                <a:schemeClr val="dk1"/>
              </a:solidFill>
              <a:effectLst/>
              <a:latin typeface="+mn-lt"/>
              <a:ea typeface="+mn-ea"/>
              <a:cs typeface="+mn-cs"/>
            </a:rPr>
            <a:t>公共下水道及び農業集落排水などの社会資本整備を推進してきた結果、普及率は全国平均を大幅に上回る状況となったが、各事業の財源の多くは地方債に依存してきた。さらに、度重なる震災により、多額の災害復旧事業債の発行を余儀なくされ、地方債残高が増大した。これらにより、類似団体平均を大きく上回る形で推移してきた。</a:t>
          </a:r>
          <a:r>
            <a:rPr kumimoji="1" lang="ja-JP" altLang="ja-JP" sz="1000">
              <a:solidFill>
                <a:schemeClr val="dk1"/>
              </a:solidFill>
              <a:effectLst/>
              <a:latin typeface="+mn-lt"/>
              <a:ea typeface="+mn-ea"/>
              <a:cs typeface="+mn-cs"/>
            </a:rPr>
            <a:t>令和６年度は</a:t>
          </a:r>
          <a:r>
            <a:rPr kumimoji="1" lang="ja-JP" altLang="en-US" sz="1000">
              <a:solidFill>
                <a:schemeClr val="dk1"/>
              </a:solidFill>
              <a:effectLst/>
              <a:latin typeface="+mn-lt"/>
              <a:ea typeface="+mn-ea"/>
              <a:cs typeface="+mn-cs"/>
            </a:rPr>
            <a:t>、</a:t>
          </a:r>
          <a:r>
            <a:rPr kumimoji="1" lang="ja-JP" altLang="ja-JP" sz="1000">
              <a:solidFill>
                <a:schemeClr val="dk1"/>
              </a:solidFill>
              <a:effectLst/>
              <a:latin typeface="+mn-lt"/>
              <a:ea typeface="+mn-ea"/>
              <a:cs typeface="+mn-cs"/>
            </a:rPr>
            <a:t>合併特例債および臨時財政対策債などの交付税措置率の高い（有利な）起債の償還により、</a:t>
          </a:r>
          <a:r>
            <a:rPr kumimoji="1" lang="ja-JP" altLang="en-US" sz="1000">
              <a:solidFill>
                <a:schemeClr val="dk1"/>
              </a:solidFill>
              <a:effectLst/>
              <a:latin typeface="+mn-lt"/>
              <a:ea typeface="+mn-ea"/>
              <a:cs typeface="+mn-cs"/>
            </a:rPr>
            <a:t>元利償還金等に係る基準財政需要額算入額が約２億７，８００万円</a:t>
          </a:r>
          <a:r>
            <a:rPr kumimoji="1" lang="ja-JP" altLang="ja-JP" sz="1000">
              <a:solidFill>
                <a:schemeClr val="dk1"/>
              </a:solidFill>
              <a:effectLst/>
              <a:latin typeface="+mn-lt"/>
              <a:ea typeface="+mn-ea"/>
              <a:cs typeface="+mn-cs"/>
            </a:rPr>
            <a:t>減少したことにより、</a:t>
          </a:r>
          <a:r>
            <a:rPr kumimoji="1" lang="ja-JP" altLang="en-US" sz="1000">
              <a:solidFill>
                <a:schemeClr val="dk1"/>
              </a:solidFill>
              <a:effectLst/>
              <a:latin typeface="+mn-lt"/>
              <a:ea typeface="+mn-ea"/>
              <a:cs typeface="+mn-cs"/>
            </a:rPr>
            <a:t>０．４ポイント悪化した。引き続き、交付税措置率の高い地方債を活用するなど、健全な財政運営に努める。</a:t>
          </a:r>
          <a:endParaRPr kumimoji="1" lang="en-US" altLang="ja-JP" sz="1000">
            <a:solidFill>
              <a:schemeClr val="dk1"/>
            </a:solidFill>
            <a:effectLst/>
            <a:latin typeface="+mn-lt"/>
            <a:ea typeface="+mn-ea"/>
            <a:cs typeface="+mn-cs"/>
          </a:endParaRPr>
        </a:p>
      </xdr:txBody>
    </xdr:sp>
    <xdr:clientData/>
  </xdr:twoCellAnchor>
  <xdr:oneCellAnchor>
    <xdr:from>
      <xdr:col>61</xdr:col>
      <xdr:colOff>6350</xdr:colOff>
      <xdr:row>32</xdr:row>
      <xdr:rowOff>101600</xdr:rowOff>
    </xdr:from>
    <xdr:ext cx="298543" cy="225703"/>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94403</xdr:rowOff>
    </xdr:from>
    <xdr:to>
      <xdr:col>81</xdr:col>
      <xdr:colOff>44450</xdr:colOff>
      <xdr:row>45</xdr:row>
      <xdr:rowOff>66040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438053"/>
          <a:ext cx="0" cy="134323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38117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66040</xdr:rowOff>
    </xdr:from>
    <xdr:to>
      <xdr:col>81</xdr:col>
      <xdr:colOff>133350</xdr:colOff>
      <xdr:row>45</xdr:row>
      <xdr:rowOff>66040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9330</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61815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94403</xdr:rowOff>
    </xdr:from>
    <xdr:to>
      <xdr:col>81</xdr:col>
      <xdr:colOff>133350</xdr:colOff>
      <xdr:row>37</xdr:row>
      <xdr:rowOff>94403</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4380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154094</xdr:rowOff>
    </xdr:from>
    <xdr:to>
      <xdr:col>81</xdr:col>
      <xdr:colOff>44450</xdr:colOff>
      <xdr:row>43</xdr:row>
      <xdr:rowOff>14817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7354994"/>
          <a:ext cx="838200" cy="32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41927</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99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25400</xdr:rowOff>
    </xdr:from>
    <xdr:to>
      <xdr:col>81</xdr:col>
      <xdr:colOff>95250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154094</xdr:rowOff>
    </xdr:from>
    <xdr:to>
      <xdr:col>77</xdr:col>
      <xdr:colOff>44450</xdr:colOff>
      <xdr:row>42</xdr:row>
      <xdr:rowOff>154094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735499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41487</xdr:rowOff>
    </xdr:from>
    <xdr:to>
      <xdr:col>77</xdr:col>
      <xdr:colOff>95250</xdr:colOff>
      <xdr:row>41</xdr:row>
      <xdr:rowOff>143087</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7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153264</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83981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129963</xdr:rowOff>
    </xdr:from>
    <xdr:to>
      <xdr:col>72</xdr:col>
      <xdr:colOff>203200</xdr:colOff>
      <xdr:row>42</xdr:row>
      <xdr:rowOff>154094</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7330863"/>
          <a:ext cx="889000" cy="2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33444</xdr:rowOff>
    </xdr:from>
    <xdr:to>
      <xdr:col>73</xdr:col>
      <xdr:colOff>44450</xdr:colOff>
      <xdr:row>41</xdr:row>
      <xdr:rowOff>135044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145221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129963</xdr:rowOff>
    </xdr:from>
    <xdr:to>
      <xdr:col>68</xdr:col>
      <xdr:colOff>152400</xdr:colOff>
      <xdr:row>43</xdr:row>
      <xdr:rowOff>14817</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330863"/>
          <a:ext cx="889000" cy="56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33444</xdr:rowOff>
    </xdr:from>
    <xdr:to>
      <xdr:col>68</xdr:col>
      <xdr:colOff>203200</xdr:colOff>
      <xdr:row>41</xdr:row>
      <xdr:rowOff>135044</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62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145221</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83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17356</xdr:rowOff>
    </xdr:from>
    <xdr:to>
      <xdr:col>64</xdr:col>
      <xdr:colOff>152400</xdr:colOff>
      <xdr:row>41</xdr:row>
      <xdr:rowOff>118956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46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129133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15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135467</xdr:rowOff>
    </xdr:from>
    <xdr:to>
      <xdr:col>81</xdr:col>
      <xdr:colOff>95250</xdr:colOff>
      <xdr:row>43</xdr:row>
      <xdr:rowOff>65617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107544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730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103294</xdr:rowOff>
    </xdr:from>
    <xdr:to>
      <xdr:col>77</xdr:col>
      <xdr:colOff>95250</xdr:colOff>
      <xdr:row>43</xdr:row>
      <xdr:rowOff>33444</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18221</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3905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103294</xdr:rowOff>
    </xdr:from>
    <xdr:to>
      <xdr:col>73</xdr:col>
      <xdr:colOff>44450</xdr:colOff>
      <xdr:row>43</xdr:row>
      <xdr:rowOff>33444</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43</xdr:row>
      <xdr:rowOff>18221</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79163</xdr:rowOff>
    </xdr:from>
    <xdr:to>
      <xdr:col>68</xdr:col>
      <xdr:colOff>203200</xdr:colOff>
      <xdr:row>43</xdr:row>
      <xdr:rowOff>9313</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28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165540</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36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135467</xdr:rowOff>
    </xdr:from>
    <xdr:to>
      <xdr:col>64</xdr:col>
      <xdr:colOff>152400</xdr:colOff>
      <xdr:row>43</xdr:row>
      <xdr:rowOff>65617</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33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50394</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422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令和６年度は、合併特例債および臨時財政対策債などの交付税措置率の高い（有利な）起債の償還により、充当可能財源等が約２０億３，７００万円減少したこと</a:t>
          </a:r>
          <a:r>
            <a:rPr kumimoji="1" lang="ja-JP" altLang="ja-JP" sz="1100">
              <a:solidFill>
                <a:schemeClr val="dk1"/>
              </a:solidFill>
              <a:effectLst/>
              <a:latin typeface="+mn-lt"/>
              <a:ea typeface="+mn-ea"/>
              <a:cs typeface="+mn-cs"/>
            </a:rPr>
            <a:t>により、</a:t>
          </a:r>
          <a:r>
            <a:rPr kumimoji="1" lang="ja-JP" altLang="en-US" sz="1100">
              <a:solidFill>
                <a:schemeClr val="dk1"/>
              </a:solidFill>
              <a:effectLst/>
              <a:latin typeface="+mn-lt"/>
              <a:ea typeface="+mn-ea"/>
              <a:cs typeface="+mn-cs"/>
            </a:rPr>
            <a:t>３．３</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悪化</a:t>
          </a:r>
          <a:r>
            <a:rPr kumimoji="1" lang="ja-JP" altLang="ja-JP" sz="1100">
              <a:solidFill>
                <a:schemeClr val="dk1"/>
              </a:solidFill>
              <a:effectLst/>
              <a:latin typeface="+mn-lt"/>
              <a:ea typeface="+mn-ea"/>
              <a:cs typeface="+mn-cs"/>
            </a:rPr>
            <a:t>した。</a:t>
          </a:r>
          <a:endParaRPr lang="ja-JP" altLang="ja-JP" sz="1400">
            <a:effectLst/>
          </a:endParaRPr>
        </a:p>
        <a:p>
          <a:r>
            <a:rPr kumimoji="1" lang="ja-JP" altLang="ja-JP" sz="1100">
              <a:solidFill>
                <a:schemeClr val="dk1"/>
              </a:solidFill>
              <a:effectLst/>
              <a:latin typeface="+mn-lt"/>
              <a:ea typeface="+mn-ea"/>
              <a:cs typeface="+mn-cs"/>
            </a:rPr>
            <a:t>今後、大きな将来負担となる事業については、将来世代への負担を軽減するためにも、その規模・機能等を慎重に検討しながら事業化を進め、財政の健全化</a:t>
          </a:r>
          <a:r>
            <a:rPr kumimoji="1" lang="ja-JP" altLang="en-US" sz="1100">
              <a:solidFill>
                <a:schemeClr val="dk1"/>
              </a:solidFill>
              <a:effectLst/>
              <a:latin typeface="+mn-lt"/>
              <a:ea typeface="+mn-ea"/>
              <a:cs typeface="+mn-cs"/>
            </a:rPr>
            <a:t>に努める</a:t>
          </a:r>
          <a:endParaRPr kumimoji="1" lang="en-US" altLang="ja-JP" sz="1100">
            <a:solidFill>
              <a:schemeClr val="dk1"/>
            </a:solidFill>
            <a:effectLst/>
            <a:latin typeface="+mn-lt"/>
            <a:ea typeface="+mn-ea"/>
            <a:cs typeface="+mn-cs"/>
          </a:endParaRPr>
        </a:p>
        <a:p>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113736</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8641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85813</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29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113736</xdr:rowOff>
    </xdr:from>
    <xdr:to>
      <xdr:col>81</xdr:col>
      <xdr:colOff>133350</xdr:colOff>
      <xdr:row>23</xdr:row>
      <xdr:rowOff>113736</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570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58843</xdr:rowOff>
    </xdr:from>
    <xdr:to>
      <xdr:col>81</xdr:col>
      <xdr:colOff>44450</xdr:colOff>
      <xdr:row>14</xdr:row>
      <xdr:rowOff>103082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459143"/>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16527</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245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58843</xdr:rowOff>
    </xdr:from>
    <xdr:to>
      <xdr:col>77</xdr:col>
      <xdr:colOff>44450</xdr:colOff>
      <xdr:row>14</xdr:row>
      <xdr:rowOff>154023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459143"/>
          <a:ext cx="889000" cy="95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53622</xdr:rowOff>
    </xdr:from>
    <xdr:to>
      <xdr:col>77</xdr:col>
      <xdr:colOff>95250</xdr:colOff>
      <xdr:row>14</xdr:row>
      <xdr:rowOff>155222</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3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139999</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5402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154023</xdr:rowOff>
    </xdr:from>
    <xdr:to>
      <xdr:col>72</xdr:col>
      <xdr:colOff>203200</xdr:colOff>
      <xdr:row>15</xdr:row>
      <xdr:rowOff>46919</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554323"/>
          <a:ext cx="889000" cy="643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89817</xdr:rowOff>
    </xdr:from>
    <xdr:to>
      <xdr:col>73</xdr:col>
      <xdr:colOff>44450</xdr:colOff>
      <xdr:row>15</xdr:row>
      <xdr:rowOff>19967</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490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30144</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589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46919</xdr:rowOff>
    </xdr:from>
    <xdr:to>
      <xdr:col>68</xdr:col>
      <xdr:colOff>152400</xdr:colOff>
      <xdr:row>16</xdr:row>
      <xdr:rowOff>1482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2618669"/>
          <a:ext cx="889000" cy="126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160867</xdr:rowOff>
    </xdr:from>
    <xdr:to>
      <xdr:col>68</xdr:col>
      <xdr:colOff>203200</xdr:colOff>
      <xdr:row>15</xdr:row>
      <xdr:rowOff>91017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561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101194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300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84596</xdr:rowOff>
    </xdr:from>
    <xdr:to>
      <xdr:col>64</xdr:col>
      <xdr:colOff>152400</xdr:colOff>
      <xdr:row>16</xdr:row>
      <xdr:rowOff>14746</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656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24923</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42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52282</xdr:rowOff>
    </xdr:from>
    <xdr:to>
      <xdr:col>81</xdr:col>
      <xdr:colOff>95250</xdr:colOff>
      <xdr:row>14</xdr:row>
      <xdr:rowOff>153882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452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24359</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424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8043</xdr:rowOff>
    </xdr:from>
    <xdr:to>
      <xdr:col>77</xdr:col>
      <xdr:colOff>95250</xdr:colOff>
      <xdr:row>14</xdr:row>
      <xdr:rowOff>109643</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408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119820</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177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103223</xdr:rowOff>
    </xdr:from>
    <xdr:to>
      <xdr:col>73</xdr:col>
      <xdr:colOff>44450</xdr:colOff>
      <xdr:row>15</xdr:row>
      <xdr:rowOff>33373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5035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18150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2589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167569</xdr:rowOff>
    </xdr:from>
    <xdr:to>
      <xdr:col>68</xdr:col>
      <xdr:colOff>203200</xdr:colOff>
      <xdr:row>15</xdr:row>
      <xdr:rowOff>97719</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56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82496</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2654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122132</xdr:rowOff>
    </xdr:from>
    <xdr:to>
      <xdr:col>64</xdr:col>
      <xdr:colOff>152400</xdr:colOff>
      <xdr:row>16</xdr:row>
      <xdr:rowOff>52282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2693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37059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27802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100">
              <a:solidFill>
                <a:schemeClr val="dk1"/>
              </a:solidFill>
              <a:effectLst/>
              <a:latin typeface="+mn-lt"/>
              <a:ea typeface="+mn-ea"/>
              <a:cs typeface="+mn-cs"/>
            </a:rPr>
            <a:t>給与及び退職手当の増加等により、前年度と比較して</a:t>
          </a:r>
          <a:r>
            <a:rPr lang="en-US" altLang="ja-JP" sz="1100">
              <a:solidFill>
                <a:schemeClr val="dk1"/>
              </a:solidFill>
              <a:effectLst/>
              <a:latin typeface="+mn-lt"/>
              <a:ea typeface="+mn-ea"/>
              <a:cs typeface="+mn-cs"/>
            </a:rPr>
            <a:t>1.7</a:t>
          </a:r>
          <a:r>
            <a:rPr lang="ja-JP" altLang="ja-JP" sz="1100">
              <a:solidFill>
                <a:schemeClr val="dk1"/>
              </a:solidFill>
              <a:effectLst/>
              <a:latin typeface="+mn-lt"/>
              <a:ea typeface="+mn-ea"/>
              <a:cs typeface="+mn-cs"/>
            </a:rPr>
            <a:t>ポイント上昇し、</a:t>
          </a:r>
          <a:r>
            <a:rPr lang="en-US" altLang="ja-JP" sz="1100">
              <a:solidFill>
                <a:schemeClr val="dk1"/>
              </a:solidFill>
              <a:effectLst/>
              <a:latin typeface="+mn-lt"/>
              <a:ea typeface="+mn-ea"/>
              <a:cs typeface="+mn-cs"/>
            </a:rPr>
            <a:t>24.3</a:t>
          </a:r>
          <a:r>
            <a:rPr lang="ja-JP" altLang="ja-JP" sz="1100">
              <a:solidFill>
                <a:schemeClr val="dk1"/>
              </a:solidFill>
              <a:effectLst/>
              <a:latin typeface="+mn-lt"/>
              <a:ea typeface="+mn-ea"/>
              <a:cs typeface="+mn-cs"/>
            </a:rPr>
            <a:t>％となった。類似団体平均（</a:t>
          </a:r>
          <a:r>
            <a:rPr lang="en-US" altLang="ja-JP" sz="1100">
              <a:solidFill>
                <a:schemeClr val="dk1"/>
              </a:solidFill>
              <a:effectLst/>
              <a:latin typeface="+mn-lt"/>
              <a:ea typeface="+mn-ea"/>
              <a:cs typeface="+mn-cs"/>
            </a:rPr>
            <a:t>25.3</a:t>
          </a:r>
          <a:r>
            <a:rPr lang="ja-JP" altLang="ja-JP" sz="1100">
              <a:solidFill>
                <a:schemeClr val="dk1"/>
              </a:solidFill>
              <a:effectLst/>
              <a:latin typeface="+mn-lt"/>
              <a:ea typeface="+mn-ea"/>
              <a:cs typeface="+mn-cs"/>
            </a:rPr>
            <a:t>％）、全国平均（</a:t>
          </a:r>
          <a:r>
            <a:rPr lang="en-US" altLang="ja-JP" sz="1100">
              <a:solidFill>
                <a:schemeClr val="dk1"/>
              </a:solidFill>
              <a:effectLst/>
              <a:latin typeface="+mn-lt"/>
              <a:ea typeface="+mn-ea"/>
              <a:cs typeface="+mn-cs"/>
            </a:rPr>
            <a:t>26.6</a:t>
          </a:r>
          <a:r>
            <a:rPr lang="ja-JP" altLang="ja-JP" sz="1100">
              <a:solidFill>
                <a:schemeClr val="dk1"/>
              </a:solidFill>
              <a:effectLst/>
              <a:latin typeface="+mn-lt"/>
              <a:ea typeface="+mn-ea"/>
              <a:cs typeface="+mn-cs"/>
            </a:rPr>
            <a:t>％）及び新潟県平均（</a:t>
          </a:r>
          <a:r>
            <a:rPr lang="en-US" altLang="ja-JP" sz="1100">
              <a:solidFill>
                <a:schemeClr val="dk1"/>
              </a:solidFill>
              <a:effectLst/>
              <a:latin typeface="+mn-lt"/>
              <a:ea typeface="+mn-ea"/>
              <a:cs typeface="+mn-cs"/>
            </a:rPr>
            <a:t>27.4</a:t>
          </a:r>
          <a:r>
            <a:rPr lang="ja-JP" altLang="ja-JP" sz="1100">
              <a:solidFill>
                <a:schemeClr val="dk1"/>
              </a:solidFill>
              <a:effectLst/>
              <a:latin typeface="+mn-lt"/>
              <a:ea typeface="+mn-ea"/>
              <a:cs typeface="+mn-cs"/>
            </a:rPr>
            <a:t>％）を下回る水準で推移しているが、今後も定員管理の適正化や業務の効率化を進め、適正な人件費水準の維持に努める。</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33274</xdr:rowOff>
    </xdr:from>
    <xdr:to>
      <xdr:col>24</xdr:col>
      <xdr:colOff>25400</xdr:colOff>
      <xdr:row>40</xdr:row>
      <xdr:rowOff>122428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34024"/>
          <a:ext cx="0" cy="946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94505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695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122428</xdr:rowOff>
    </xdr:from>
    <xdr:to>
      <xdr:col>24</xdr:col>
      <xdr:colOff>114300</xdr:colOff>
      <xdr:row>40</xdr:row>
      <xdr:rowOff>122428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6980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119651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77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33274</xdr:rowOff>
    </xdr:from>
    <xdr:to>
      <xdr:col>24</xdr:col>
      <xdr:colOff>114300</xdr:colOff>
      <xdr:row>35</xdr:row>
      <xdr:rowOff>33274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340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131572</xdr:rowOff>
    </xdr:from>
    <xdr:to>
      <xdr:col>24</xdr:col>
      <xdr:colOff>25400</xdr:colOff>
      <xdr:row>37</xdr:row>
      <xdr:rowOff>37846</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303772"/>
          <a:ext cx="8382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131572</xdr:rowOff>
    </xdr:from>
    <xdr:to>
      <xdr:col>19</xdr:col>
      <xdr:colOff>187325</xdr:colOff>
      <xdr:row>37</xdr:row>
      <xdr:rowOff>46990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303772"/>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149352</xdr:rowOff>
    </xdr:from>
    <xdr:to>
      <xdr:col>20</xdr:col>
      <xdr:colOff>38100</xdr:colOff>
      <xdr:row>37</xdr:row>
      <xdr:rowOff>79502</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64279</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079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37</xdr:row>
      <xdr:rowOff>46990</xdr:rowOff>
    </xdr:from>
    <xdr:to>
      <xdr:col>15</xdr:col>
      <xdr:colOff>98425</xdr:colOff>
      <xdr:row>37</xdr:row>
      <xdr:rowOff>83566</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3906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94251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37</xdr:row>
      <xdr:rowOff>83566</xdr:rowOff>
    </xdr:from>
    <xdr:to>
      <xdr:col>11</xdr:col>
      <xdr:colOff>9525</xdr:colOff>
      <xdr:row>38</xdr:row>
      <xdr:rowOff>40132</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427216"/>
          <a:ext cx="8890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62247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28194</xdr:rowOff>
    </xdr:from>
    <xdr:to>
      <xdr:col>6</xdr:col>
      <xdr:colOff>171450</xdr:colOff>
      <xdr:row>37</xdr:row>
      <xdr:rowOff>129794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139971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1407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158496</xdr:rowOff>
    </xdr:from>
    <xdr:to>
      <xdr:col>24</xdr:col>
      <xdr:colOff>76200</xdr:colOff>
      <xdr:row>37</xdr:row>
      <xdr:rowOff>88646</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330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3573</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75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80772</xdr:rowOff>
    </xdr:from>
    <xdr:to>
      <xdr:col>20</xdr:col>
      <xdr:colOff>38100</xdr:colOff>
      <xdr:row>37</xdr:row>
      <xdr:rowOff>10922</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5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21099</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6021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167640</xdr:rowOff>
    </xdr:from>
    <xdr:to>
      <xdr:col>15</xdr:col>
      <xdr:colOff>149225</xdr:colOff>
      <xdr:row>37</xdr:row>
      <xdr:rowOff>97790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82567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37</xdr:row>
      <xdr:rowOff>32766</xdr:rowOff>
    </xdr:from>
    <xdr:to>
      <xdr:col>11</xdr:col>
      <xdr:colOff>60325</xdr:colOff>
      <xdr:row>37</xdr:row>
      <xdr:rowOff>134366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376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119143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160782</xdr:rowOff>
    </xdr:from>
    <xdr:to>
      <xdr:col>6</xdr:col>
      <xdr:colOff>171450</xdr:colOff>
      <xdr:row>38</xdr:row>
      <xdr:rowOff>90932</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504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38</xdr:row>
      <xdr:rowOff>75709</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590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保有公共施設の面積が多いことに加え、指定管理者制度や電算システムのアウトソーシングを積極的に進めてきたことなどにより、類似団体平均を上回っている。</a:t>
          </a:r>
          <a:endParaRPr lang="ja-JP" altLang="ja-JP" sz="1400">
            <a:effectLst/>
          </a:endParaRPr>
        </a:p>
        <a:p>
          <a:r>
            <a:rPr kumimoji="1" lang="ja-JP" altLang="ja-JP" sz="1100">
              <a:solidFill>
                <a:schemeClr val="dk1"/>
              </a:solidFill>
              <a:effectLst/>
              <a:latin typeface="+mn-lt"/>
              <a:ea typeface="+mn-ea"/>
              <a:cs typeface="+mn-cs"/>
            </a:rPr>
            <a:t>今後、公共施設の売却や除却を進めていくとともに、経費抑制に努める。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96520</xdr:rowOff>
    </xdr:from>
    <xdr:to>
      <xdr:col>82</xdr:col>
      <xdr:colOff>107950</xdr:colOff>
      <xdr:row>20</xdr:row>
      <xdr:rowOff>88900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153920"/>
          <a:ext cx="0" cy="1363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60977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48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88900</xdr:rowOff>
    </xdr:from>
    <xdr:to>
      <xdr:col>82</xdr:col>
      <xdr:colOff>196850</xdr:colOff>
      <xdr:row>20</xdr:row>
      <xdr:rowOff>88900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1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11447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1897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96520</xdr:rowOff>
    </xdr:from>
    <xdr:to>
      <xdr:col>82</xdr:col>
      <xdr:colOff>196850</xdr:colOff>
      <xdr:row>12</xdr:row>
      <xdr:rowOff>96520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153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107950</xdr:rowOff>
    </xdr:from>
    <xdr:to>
      <xdr:col>82</xdr:col>
      <xdr:colOff>107950</xdr:colOff>
      <xdr:row>17</xdr:row>
      <xdr:rowOff>115570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02260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104157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5044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87630</xdr:rowOff>
    </xdr:from>
    <xdr:to>
      <xdr:col>82</xdr:col>
      <xdr:colOff>158750</xdr:colOff>
      <xdr:row>16</xdr:row>
      <xdr:rowOff>17780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659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77470</xdr:rowOff>
    </xdr:from>
    <xdr:to>
      <xdr:col>78</xdr:col>
      <xdr:colOff>69850</xdr:colOff>
      <xdr:row>17</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9212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80010</xdr:rowOff>
    </xdr:from>
    <xdr:to>
      <xdr:col>78</xdr:col>
      <xdr:colOff>120650</xdr:colOff>
      <xdr:row>16</xdr:row>
      <xdr:rowOff>10160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651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20337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420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111760</xdr:rowOff>
    </xdr:from>
    <xdr:to>
      <xdr:col>73</xdr:col>
      <xdr:colOff>180975</xdr:colOff>
      <xdr:row>17</xdr:row>
      <xdr:rowOff>77470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8549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41910</xdr:rowOff>
    </xdr:from>
    <xdr:to>
      <xdr:col>74</xdr:col>
      <xdr:colOff>31750</xdr:colOff>
      <xdr:row>15</xdr:row>
      <xdr:rowOff>143510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153687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382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96520</xdr:rowOff>
    </xdr:from>
    <xdr:to>
      <xdr:col>69</xdr:col>
      <xdr:colOff>92075</xdr:colOff>
      <xdr:row>16</xdr:row>
      <xdr:rowOff>111760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a:off x="13004800" y="28397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114300</xdr:rowOff>
    </xdr:from>
    <xdr:to>
      <xdr:col>69</xdr:col>
      <xdr:colOff>142875</xdr:colOff>
      <xdr:row>15</xdr:row>
      <xdr:rowOff>44450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51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54627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28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26670</xdr:rowOff>
    </xdr:from>
    <xdr:to>
      <xdr:col>65</xdr:col>
      <xdr:colOff>53975</xdr:colOff>
      <xdr:row>15</xdr:row>
      <xdr:rowOff>128270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59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138447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64770</xdr:rowOff>
    </xdr:from>
    <xdr:to>
      <xdr:col>82</xdr:col>
      <xdr:colOff>158750</xdr:colOff>
      <xdr:row>17</xdr:row>
      <xdr:rowOff>166370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97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36847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95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57150</xdr:rowOff>
    </xdr:from>
    <xdr:to>
      <xdr:col>78</xdr:col>
      <xdr:colOff>120650</xdr:colOff>
      <xdr:row>17</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7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143527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58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26670</xdr:rowOff>
    </xdr:from>
    <xdr:to>
      <xdr:col>74</xdr:col>
      <xdr:colOff>31750</xdr:colOff>
      <xdr:row>17</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113047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60960</xdr:rowOff>
    </xdr:from>
    <xdr:to>
      <xdr:col>69</xdr:col>
      <xdr:colOff>142875</xdr:colOff>
      <xdr:row>16</xdr:row>
      <xdr:rowOff>162560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04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147337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890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45720</xdr:rowOff>
    </xdr:from>
    <xdr:to>
      <xdr:col>65</xdr:col>
      <xdr:colOff>53975</xdr:colOff>
      <xdr:row>16</xdr:row>
      <xdr:rowOff>147320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78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132097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875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経常的経費である扶助費は、類似団体と比較すると人口一人当たりの決算額が少なく、平均を下回っている。</a:t>
          </a:r>
          <a:endParaRPr lang="ja-JP" altLang="ja-JP" sz="1400">
            <a:effectLst/>
          </a:endParaRPr>
        </a:p>
        <a:p>
          <a:r>
            <a:rPr kumimoji="1" lang="ja-JP" altLang="ja-JP" sz="1100">
              <a:solidFill>
                <a:schemeClr val="dk1"/>
              </a:solidFill>
              <a:effectLst/>
              <a:latin typeface="+mn-lt"/>
              <a:ea typeface="+mn-ea"/>
              <a:cs typeface="+mn-cs"/>
            </a:rPr>
            <a:t>今後、景気動向や雇用情勢などにより増加することも考えられることから、健全な財政運営に努め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25400</xdr:rowOff>
    </xdr:from>
    <xdr:to>
      <xdr:col>24</xdr:col>
      <xdr:colOff>25400</xdr:colOff>
      <xdr:row>61</xdr:row>
      <xdr:rowOff>44450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283700"/>
          <a:ext cx="0" cy="1219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16527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44450</xdr:rowOff>
    </xdr:from>
    <xdr:to>
      <xdr:col>24</xdr:col>
      <xdr:colOff>114300</xdr:colOff>
      <xdr:row>61</xdr:row>
      <xdr:rowOff>44450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111777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2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25400</xdr:rowOff>
    </xdr:from>
    <xdr:to>
      <xdr:col>24</xdr:col>
      <xdr:colOff>114300</xdr:colOff>
      <xdr:row>54</xdr:row>
      <xdr:rowOff>25400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283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88900</xdr:rowOff>
    </xdr:from>
    <xdr:to>
      <xdr:col>24</xdr:col>
      <xdr:colOff>25400</xdr:colOff>
      <xdr:row>54</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3472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86377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8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114300</xdr:rowOff>
    </xdr:from>
    <xdr:to>
      <xdr:col>24</xdr:col>
      <xdr:colOff>76200</xdr:colOff>
      <xdr:row>57</xdr:row>
      <xdr:rowOff>44450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88900</xdr:rowOff>
    </xdr:from>
    <xdr:to>
      <xdr:col>19</xdr:col>
      <xdr:colOff>187325</xdr:colOff>
      <xdr:row>54</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3472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56</xdr:row>
      <xdr:rowOff>63500</xdr:rowOff>
    </xdr:from>
    <xdr:to>
      <xdr:col>20</xdr:col>
      <xdr:colOff>38100</xdr:colOff>
      <xdr:row>56</xdr:row>
      <xdr:rowOff>165100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66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149877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75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53</xdr:row>
      <xdr:rowOff>57150</xdr:rowOff>
    </xdr:from>
    <xdr:to>
      <xdr:col>15</xdr:col>
      <xdr:colOff>98425</xdr:colOff>
      <xdr:row>54</xdr:row>
      <xdr:rowOff>88900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1440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146050</xdr:rowOff>
    </xdr:from>
    <xdr:to>
      <xdr:col>15</xdr:col>
      <xdr:colOff>149225</xdr:colOff>
      <xdr:row>56</xdr:row>
      <xdr:rowOff>76200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7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60977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57150</xdr:rowOff>
    </xdr:from>
    <xdr:to>
      <xdr:col>11</xdr:col>
      <xdr:colOff>9525</xdr:colOff>
      <xdr:row>53</xdr:row>
      <xdr:rowOff>133350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1440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82550</xdr:rowOff>
    </xdr:from>
    <xdr:to>
      <xdr:col>11</xdr:col>
      <xdr:colOff>60325</xdr:colOff>
      <xdr:row>56</xdr:row>
      <xdr:rowOff>12700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51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168927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598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158750</xdr:rowOff>
    </xdr:from>
    <xdr:to>
      <xdr:col>6</xdr:col>
      <xdr:colOff>171450</xdr:colOff>
      <xdr:row>56</xdr:row>
      <xdr:rowOff>88900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88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73677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76200</xdr:rowOff>
    </xdr:from>
    <xdr:to>
      <xdr:col>24</xdr:col>
      <xdr:colOff>76200</xdr:colOff>
      <xdr:row>55</xdr:row>
      <xdr:rowOff>6350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156227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24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38100</xdr:rowOff>
    </xdr:from>
    <xdr:to>
      <xdr:col>20</xdr:col>
      <xdr:colOff>38100</xdr:colOff>
      <xdr:row>54</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52</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0652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38100</xdr:rowOff>
    </xdr:from>
    <xdr:to>
      <xdr:col>15</xdr:col>
      <xdr:colOff>149225</xdr:colOff>
      <xdr:row>54</xdr:row>
      <xdr:rowOff>139700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29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149877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6350</xdr:rowOff>
    </xdr:from>
    <xdr:to>
      <xdr:col>11</xdr:col>
      <xdr:colOff>60325</xdr:colOff>
      <xdr:row>53</xdr:row>
      <xdr:rowOff>107950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9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118127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82550</xdr:rowOff>
    </xdr:from>
    <xdr:to>
      <xdr:col>6</xdr:col>
      <xdr:colOff>171450</xdr:colOff>
      <xdr:row>54</xdr:row>
      <xdr:rowOff>12700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169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22877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１８年度まで比率を押し上げている原因であった下水道事業と農業集落排水事業の２会計が、平成１９年度に法適用に移行し、類似団体平均を下回っていた。しかしながら、令和２年度から類似団体平均よりも悪化している。</a:t>
          </a:r>
          <a:endParaRPr lang="ja-JP" altLang="ja-JP" sz="1400">
            <a:effectLst/>
          </a:endParaRPr>
        </a:p>
        <a:p>
          <a:r>
            <a:rPr kumimoji="1" lang="ja-JP" altLang="ja-JP" sz="1100">
              <a:solidFill>
                <a:schemeClr val="dk1"/>
              </a:solidFill>
              <a:effectLst/>
              <a:latin typeface="+mn-lt"/>
              <a:ea typeface="+mn-ea"/>
              <a:cs typeface="+mn-cs"/>
            </a:rPr>
            <a:t>維持補修費については、公共施設等総合管理計画を基に適切な管理運営により経費抑制に努める。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80735</xdr:rowOff>
    </xdr:from>
    <xdr:to>
      <xdr:col>82</xdr:col>
      <xdr:colOff>107950</xdr:colOff>
      <xdr:row>61</xdr:row>
      <xdr:rowOff>37193</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67585"/>
          <a:ext cx="0" cy="1328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9270</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67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37193</xdr:rowOff>
    </xdr:from>
    <xdr:to>
      <xdr:col>82</xdr:col>
      <xdr:colOff>196850</xdr:colOff>
      <xdr:row>61</xdr:row>
      <xdr:rowOff>37193</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956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167112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91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80735</xdr:rowOff>
    </xdr:from>
    <xdr:to>
      <xdr:col>82</xdr:col>
      <xdr:colOff>196850</xdr:colOff>
      <xdr:row>53</xdr:row>
      <xdr:rowOff>80735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67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20865</xdr:rowOff>
    </xdr:from>
    <xdr:to>
      <xdr:col>82</xdr:col>
      <xdr:colOff>107950</xdr:colOff>
      <xdr:row>59</xdr:row>
      <xdr:rowOff>42635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364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27412</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00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10885</xdr:rowOff>
    </xdr:from>
    <xdr:to>
      <xdr:col>82</xdr:col>
      <xdr:colOff>158750</xdr:colOff>
      <xdr:row>58</xdr:row>
      <xdr:rowOff>112485</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42635</xdr:rowOff>
    </xdr:from>
    <xdr:to>
      <xdr:col>78</xdr:col>
      <xdr:colOff>69850</xdr:colOff>
      <xdr:row>59</xdr:row>
      <xdr:rowOff>42635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101581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32657</xdr:rowOff>
    </xdr:from>
    <xdr:to>
      <xdr:col>78</xdr:col>
      <xdr:colOff>120650</xdr:colOff>
      <xdr:row>58</xdr:row>
      <xdr:rowOff>134257</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144434</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45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116115</xdr:rowOff>
    </xdr:from>
    <xdr:to>
      <xdr:col>73</xdr:col>
      <xdr:colOff>180975</xdr:colOff>
      <xdr:row>59</xdr:row>
      <xdr:rowOff>42635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0602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32657</xdr:rowOff>
    </xdr:from>
    <xdr:to>
      <xdr:col>74</xdr:col>
      <xdr:colOff>31750</xdr:colOff>
      <xdr:row>58</xdr:row>
      <xdr:rowOff>134257</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76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144434</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74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116115</xdr:rowOff>
    </xdr:from>
    <xdr:to>
      <xdr:col>69</xdr:col>
      <xdr:colOff>92075</xdr:colOff>
      <xdr:row>59</xdr:row>
      <xdr:rowOff>31750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060215"/>
          <a:ext cx="889000" cy="870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149678</xdr:rowOff>
    </xdr:from>
    <xdr:to>
      <xdr:col>69</xdr:col>
      <xdr:colOff>142875</xdr:colOff>
      <xdr:row>58</xdr:row>
      <xdr:rowOff>79828</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90005</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69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10885</xdr:rowOff>
    </xdr:from>
    <xdr:to>
      <xdr:col>65</xdr:col>
      <xdr:colOff>53975</xdr:colOff>
      <xdr:row>58</xdr:row>
      <xdr:rowOff>112485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54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122662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23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141515</xdr:rowOff>
    </xdr:from>
    <xdr:to>
      <xdr:col>82</xdr:col>
      <xdr:colOff>158750</xdr:colOff>
      <xdr:row>59</xdr:row>
      <xdr:rowOff>71665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8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113592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57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163285</xdr:rowOff>
    </xdr:from>
    <xdr:to>
      <xdr:col>78</xdr:col>
      <xdr:colOff>120650</xdr:colOff>
      <xdr:row>59</xdr:row>
      <xdr:rowOff>93435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78212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93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163285</xdr:rowOff>
    </xdr:from>
    <xdr:to>
      <xdr:col>74</xdr:col>
      <xdr:colOff>31750</xdr:colOff>
      <xdr:row>59</xdr:row>
      <xdr:rowOff>93435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107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78212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193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65315</xdr:rowOff>
    </xdr:from>
    <xdr:to>
      <xdr:col>69</xdr:col>
      <xdr:colOff>142875</xdr:colOff>
      <xdr:row>58</xdr:row>
      <xdr:rowOff>166915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009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151692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1009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152400</xdr:rowOff>
    </xdr:from>
    <xdr:to>
      <xdr:col>65</xdr:col>
      <xdr:colOff>53975</xdr:colOff>
      <xdr:row>59</xdr:row>
      <xdr:rowOff>82550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67327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8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平成１９年度に下水道事業と農業集落排水事業の二つの会計が法適用に移行したことに伴い、類似団体平均を上回る状況が続いていたが、補助金等の細部の見直しなどの行財政改革により、平成２４年度から類似団体平均を下回る数値で推移している。</a:t>
          </a:r>
          <a:endParaRPr lang="ja-JP" altLang="ja-JP" sz="1400">
            <a:effectLst/>
          </a:endParaRPr>
        </a:p>
        <a:p>
          <a:r>
            <a:rPr kumimoji="1" lang="ja-JP" altLang="ja-JP" sz="1100">
              <a:solidFill>
                <a:schemeClr val="dk1"/>
              </a:solidFill>
              <a:effectLst/>
              <a:latin typeface="+mn-lt"/>
              <a:ea typeface="+mn-ea"/>
              <a:cs typeface="+mn-cs"/>
            </a:rPr>
            <a:t>今後も補助金等の適正化を推進し、引き続き経費の抑制に努め</a:t>
          </a:r>
          <a:r>
            <a:rPr kumimoji="1" lang="ja-JP" altLang="en-US" sz="1100">
              <a:solidFill>
                <a:schemeClr val="dk1"/>
              </a:solidFill>
              <a:effectLst/>
              <a:latin typeface="+mn-lt"/>
              <a:ea typeface="+mn-ea"/>
              <a:cs typeface="+mn-cs"/>
            </a:rPr>
            <a:t>る</a:t>
          </a:r>
          <a:r>
            <a:rPr kumimoji="1" lang="ja-JP" altLang="ja-JP" sz="1100">
              <a:solidFill>
                <a:schemeClr val="dk1"/>
              </a:solidFill>
              <a:effectLst/>
              <a:latin typeface="+mn-lt"/>
              <a:ea typeface="+mn-ea"/>
              <a:cs typeface="+mn-cs"/>
            </a:rPr>
            <a:t>。　</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1" name="補助費等グラフ枠">
          <a:extLst>
            <a:ext uri="{FF2B5EF4-FFF2-40B4-BE49-F238E27FC236}">
              <a16:creationId xmlns:a16="http://schemas.microsoft.com/office/drawing/2014/main" id="{00000000-0008-0000-0400-00002D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99568</xdr:rowOff>
    </xdr:from>
    <xdr:to>
      <xdr:col>82</xdr:col>
      <xdr:colOff>107950</xdr:colOff>
      <xdr:row>39</xdr:row>
      <xdr:rowOff>161290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flipV="1">
          <a:off x="16510000" y="5928868"/>
          <a:ext cx="0" cy="918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133367</xdr:rowOff>
    </xdr:from>
    <xdr:ext cx="762000" cy="259045"/>
    <xdr:sp macro="" textlink="">
      <xdr:nvSpPr>
        <xdr:cNvPr id="303" name="補助費等最小値テキスト">
          <a:extLst>
            <a:ext uri="{FF2B5EF4-FFF2-40B4-BE49-F238E27FC236}">
              <a16:creationId xmlns:a16="http://schemas.microsoft.com/office/drawing/2014/main" id="{00000000-0008-0000-0400-00002F010000}"/>
            </a:ext>
          </a:extLst>
        </xdr:cNvPr>
        <xdr:cNvSpPr txBox="1"/>
      </xdr:nvSpPr>
      <xdr:spPr>
        <a:xfrm>
          <a:off x="16598900" y="6819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161290</xdr:rowOff>
    </xdr:from>
    <xdr:to>
      <xdr:col>82</xdr:col>
      <xdr:colOff>196850</xdr:colOff>
      <xdr:row>39</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6847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14495</xdr:rowOff>
    </xdr:from>
    <xdr:ext cx="762000" cy="259045"/>
    <xdr:sp macro="" textlink="">
      <xdr:nvSpPr>
        <xdr:cNvPr id="305" name="補助費等最大値テキスト">
          <a:extLst>
            <a:ext uri="{FF2B5EF4-FFF2-40B4-BE49-F238E27FC236}">
              <a16:creationId xmlns:a16="http://schemas.microsoft.com/office/drawing/2014/main" id="{00000000-0008-0000-0400-000031010000}"/>
            </a:ext>
          </a:extLst>
        </xdr:cNvPr>
        <xdr:cNvSpPr txBox="1"/>
      </xdr:nvSpPr>
      <xdr:spPr>
        <a:xfrm>
          <a:off x="16598900" y="5672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99568</xdr:rowOff>
    </xdr:from>
    <xdr:to>
      <xdr:col>82</xdr:col>
      <xdr:colOff>196850</xdr:colOff>
      <xdr:row>34</xdr:row>
      <xdr:rowOff>99568</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5928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165862</xdr:rowOff>
    </xdr:from>
    <xdr:to>
      <xdr:col>82</xdr:col>
      <xdr:colOff>107950</xdr:colOff>
      <xdr:row>36</xdr:row>
      <xdr:rowOff>3556</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5671800" y="6166612"/>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75709</xdr:rowOff>
    </xdr:from>
    <xdr:ext cx="762000" cy="259045"/>
    <xdr:sp macro="" textlink="">
      <xdr:nvSpPr>
        <xdr:cNvPr id="308" name="補助費等平均値テキスト">
          <a:extLst>
            <a:ext uri="{FF2B5EF4-FFF2-40B4-BE49-F238E27FC236}">
              <a16:creationId xmlns:a16="http://schemas.microsoft.com/office/drawing/2014/main" id="{00000000-0008-0000-0400-000034010000}"/>
            </a:ext>
          </a:extLst>
        </xdr:cNvPr>
        <xdr:cNvSpPr txBox="1"/>
      </xdr:nvSpPr>
      <xdr:spPr>
        <a:xfrm>
          <a:off x="16598900" y="62479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103632</xdr:rowOff>
    </xdr:from>
    <xdr:to>
      <xdr:col>82</xdr:col>
      <xdr:colOff>158750</xdr:colOff>
      <xdr:row>37</xdr:row>
      <xdr:rowOff>33782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64592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165862</xdr:rowOff>
    </xdr:from>
    <xdr:to>
      <xdr:col>78</xdr:col>
      <xdr:colOff>69850</xdr:colOff>
      <xdr:row>35</xdr:row>
      <xdr:rowOff>165862</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4782800" y="61666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103632</xdr:rowOff>
    </xdr:from>
    <xdr:to>
      <xdr:col>78</xdr:col>
      <xdr:colOff>120650</xdr:colOff>
      <xdr:row>37</xdr:row>
      <xdr:rowOff>33782</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5621000" y="6275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18559</xdr:rowOff>
    </xdr:from>
    <xdr:ext cx="7366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5290800" y="63622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165862</xdr:rowOff>
    </xdr:from>
    <xdr:to>
      <xdr:col>73</xdr:col>
      <xdr:colOff>180975</xdr:colOff>
      <xdr:row>36</xdr:row>
      <xdr:rowOff>40132</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893800" y="616661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94488</xdr:rowOff>
    </xdr:from>
    <xdr:to>
      <xdr:col>74</xdr:col>
      <xdr:colOff>31750</xdr:colOff>
      <xdr:row>37</xdr:row>
      <xdr:rowOff>24638</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4732000" y="626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9415</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401800" y="6353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138430</xdr:rowOff>
    </xdr:from>
    <xdr:to>
      <xdr:col>69</xdr:col>
      <xdr:colOff>92075</xdr:colOff>
      <xdr:row>36</xdr:row>
      <xdr:rowOff>40132</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004800" y="613918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76200</xdr:rowOff>
    </xdr:from>
    <xdr:to>
      <xdr:col>69</xdr:col>
      <xdr:colOff>142875</xdr:colOff>
      <xdr:row>37</xdr:row>
      <xdr:rowOff>6350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3843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162577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3512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108204</xdr:rowOff>
    </xdr:from>
    <xdr:to>
      <xdr:col>65</xdr:col>
      <xdr:colOff>53975</xdr:colOff>
      <xdr:row>37</xdr:row>
      <xdr:rowOff>38354</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2954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23131</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2623800" y="6366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124206</xdr:rowOff>
    </xdr:from>
    <xdr:to>
      <xdr:col>82</xdr:col>
      <xdr:colOff>158750</xdr:colOff>
      <xdr:row>36</xdr:row>
      <xdr:rowOff>54356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64592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140733</xdr:rowOff>
    </xdr:from>
    <xdr:ext cx="762000" cy="259045"/>
    <xdr:sp macro="" textlink="">
      <xdr:nvSpPr>
        <xdr:cNvPr id="327" name="補助費等該当値テキスト">
          <a:extLst>
            <a:ext uri="{FF2B5EF4-FFF2-40B4-BE49-F238E27FC236}">
              <a16:creationId xmlns:a16="http://schemas.microsoft.com/office/drawing/2014/main" id="{00000000-0008-0000-0400-000047010000}"/>
            </a:ext>
          </a:extLst>
        </xdr:cNvPr>
        <xdr:cNvSpPr txBox="1"/>
      </xdr:nvSpPr>
      <xdr:spPr>
        <a:xfrm>
          <a:off x="16598900" y="5970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115062</xdr:rowOff>
    </xdr:from>
    <xdr:to>
      <xdr:col>78</xdr:col>
      <xdr:colOff>120650</xdr:colOff>
      <xdr:row>36</xdr:row>
      <xdr:rowOff>45212</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5621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55389</xdr:rowOff>
    </xdr:from>
    <xdr:ext cx="7366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5290800" y="58846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115062</xdr:rowOff>
    </xdr:from>
    <xdr:to>
      <xdr:col>74</xdr:col>
      <xdr:colOff>31750</xdr:colOff>
      <xdr:row>36</xdr:row>
      <xdr:rowOff>45212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4732000" y="6115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55389</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4401800" y="5884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160782</xdr:rowOff>
    </xdr:from>
    <xdr:to>
      <xdr:col>69</xdr:col>
      <xdr:colOff>142875</xdr:colOff>
      <xdr:row>36</xdr:row>
      <xdr:rowOff>90932</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3843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101109</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3512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87630</xdr:rowOff>
    </xdr:from>
    <xdr:to>
      <xdr:col>65</xdr:col>
      <xdr:colOff>53975</xdr:colOff>
      <xdr:row>36</xdr:row>
      <xdr:rowOff>17780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2954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27957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2623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平均よりも大きく上回っていたが、市町合併時に継承した事業債や災害復旧事業債の大部分を償還したことにより、数値が改善している。</a:t>
          </a:r>
        </a:p>
        <a:p>
          <a:r>
            <a:rPr kumimoji="1" lang="ja-JP" altLang="en-US" sz="1100">
              <a:solidFill>
                <a:schemeClr val="dk1"/>
              </a:solidFill>
              <a:effectLst/>
              <a:latin typeface="+mn-lt"/>
              <a:ea typeface="+mn-ea"/>
              <a:cs typeface="+mn-cs"/>
            </a:rPr>
            <a:t>また、令和４年度以降は、臨時財政対策債の元利償還金が増加したことなどから、数値が悪化している。</a:t>
          </a:r>
        </a:p>
        <a:p>
          <a:r>
            <a:rPr kumimoji="1" lang="ja-JP" altLang="en-US" sz="1100">
              <a:solidFill>
                <a:schemeClr val="dk1"/>
              </a:solidFill>
              <a:effectLst/>
              <a:latin typeface="+mn-lt"/>
              <a:ea typeface="+mn-ea"/>
              <a:cs typeface="+mn-cs"/>
            </a:rPr>
            <a:t>今後は大型公共事業が見込まれことから、引き続き、償還額以下での地方債発行に努め、地方債残高の減少に努める。</a:t>
          </a:r>
        </a:p>
      </xdr:txBody>
    </xdr:sp>
    <xdr:clientData/>
  </xdr:twoCellAnchor>
  <xdr:oneCellAnchor>
    <xdr:from>
      <xdr:col>3</xdr:col>
      <xdr:colOff>123825</xdr:colOff>
      <xdr:row>69</xdr:row>
      <xdr:rowOff>107950</xdr:rowOff>
    </xdr:from>
    <xdr:ext cx="298543" cy="225703"/>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9" name="公債費グラフ枠">
          <a:extLst>
            <a:ext uri="{FF2B5EF4-FFF2-40B4-BE49-F238E27FC236}">
              <a16:creationId xmlns:a16="http://schemas.microsoft.com/office/drawing/2014/main" id="{00000000-0008-0000-0400-000067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62992</xdr:rowOff>
    </xdr:from>
    <xdr:to>
      <xdr:col>24</xdr:col>
      <xdr:colOff>25400</xdr:colOff>
      <xdr:row>79</xdr:row>
      <xdr:rowOff>170435</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flipV="1">
          <a:off x="4826000" y="12750292"/>
          <a:ext cx="0" cy="964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142512</xdr:rowOff>
    </xdr:from>
    <xdr:ext cx="762000" cy="259045"/>
    <xdr:sp macro="" textlink="">
      <xdr:nvSpPr>
        <xdr:cNvPr id="361" name="公債費最小値テキスト">
          <a:extLst>
            <a:ext uri="{FF2B5EF4-FFF2-40B4-BE49-F238E27FC236}">
              <a16:creationId xmlns:a16="http://schemas.microsoft.com/office/drawing/2014/main" id="{00000000-0008-0000-0400-000069010000}"/>
            </a:ext>
          </a:extLst>
        </xdr:cNvPr>
        <xdr:cNvSpPr txBox="1"/>
      </xdr:nvSpPr>
      <xdr:spPr>
        <a:xfrm>
          <a:off x="4914900" y="1368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79</xdr:row>
      <xdr:rowOff>170435</xdr:rowOff>
    </xdr:from>
    <xdr:to>
      <xdr:col>24</xdr:col>
      <xdr:colOff>114300</xdr:colOff>
      <xdr:row>79</xdr:row>
      <xdr:rowOff>170435</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4737100" y="13714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149369</xdr:rowOff>
    </xdr:from>
    <xdr:ext cx="762000" cy="259045"/>
    <xdr:sp macro="" textlink="">
      <xdr:nvSpPr>
        <xdr:cNvPr id="363" name="公債費最大値テキスト">
          <a:extLst>
            <a:ext uri="{FF2B5EF4-FFF2-40B4-BE49-F238E27FC236}">
              <a16:creationId xmlns:a16="http://schemas.microsoft.com/office/drawing/2014/main" id="{00000000-0008-0000-0400-00006B010000}"/>
            </a:ext>
          </a:extLst>
        </xdr:cNvPr>
        <xdr:cNvSpPr txBox="1"/>
      </xdr:nvSpPr>
      <xdr:spPr>
        <a:xfrm>
          <a:off x="4914900" y="1249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62992</xdr:rowOff>
    </xdr:from>
    <xdr:to>
      <xdr:col>24</xdr:col>
      <xdr:colOff>114300</xdr:colOff>
      <xdr:row>74</xdr:row>
      <xdr:rowOff>62992</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2750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44704</xdr:rowOff>
    </xdr:from>
    <xdr:to>
      <xdr:col>24</xdr:col>
      <xdr:colOff>25400</xdr:colOff>
      <xdr:row>78</xdr:row>
      <xdr:rowOff>62992</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flipV="1">
          <a:off x="3987800" y="13417804"/>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17290</xdr:rowOff>
    </xdr:from>
    <xdr:ext cx="762000" cy="259045"/>
    <xdr:sp macro="" textlink="">
      <xdr:nvSpPr>
        <xdr:cNvPr id="366" name="公債費平均値テキスト">
          <a:extLst>
            <a:ext uri="{FF2B5EF4-FFF2-40B4-BE49-F238E27FC236}">
              <a16:creationId xmlns:a16="http://schemas.microsoft.com/office/drawing/2014/main" id="{00000000-0008-0000-0400-00006E010000}"/>
            </a:ext>
          </a:extLst>
        </xdr:cNvPr>
        <xdr:cNvSpPr txBox="1"/>
      </xdr:nvSpPr>
      <xdr:spPr>
        <a:xfrm>
          <a:off x="4914900" y="130474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763</xdr:rowOff>
    </xdr:from>
    <xdr:to>
      <xdr:col>24</xdr:col>
      <xdr:colOff>76200</xdr:colOff>
      <xdr:row>77</xdr:row>
      <xdr:rowOff>102363</xdr:rowOff>
    </xdr:to>
    <xdr:sp macro="" textlink="">
      <xdr:nvSpPr>
        <xdr:cNvPr id="367" name="フローチャート: 判断 366">
          <a:extLst>
            <a:ext uri="{FF2B5EF4-FFF2-40B4-BE49-F238E27FC236}">
              <a16:creationId xmlns:a16="http://schemas.microsoft.com/office/drawing/2014/main" id="{00000000-0008-0000-0400-00006F010000}"/>
            </a:ext>
          </a:extLst>
        </xdr:cNvPr>
        <xdr:cNvSpPr/>
      </xdr:nvSpPr>
      <xdr:spPr>
        <a:xfrm>
          <a:off x="4775200" y="13202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62992</xdr:rowOff>
    </xdr:from>
    <xdr:to>
      <xdr:col>19</xdr:col>
      <xdr:colOff>187325</xdr:colOff>
      <xdr:row>78</xdr:row>
      <xdr:rowOff>72137</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098800" y="13436092"/>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46482</xdr:rowOff>
    </xdr:from>
    <xdr:to>
      <xdr:col>20</xdr:col>
      <xdr:colOff>38100</xdr:colOff>
      <xdr:row>77</xdr:row>
      <xdr:rowOff>148082</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3937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158259</xdr:rowOff>
    </xdr:from>
    <xdr:ext cx="7366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3606800" y="1301700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170435</xdr:rowOff>
    </xdr:from>
    <xdr:to>
      <xdr:col>15</xdr:col>
      <xdr:colOff>98425</xdr:colOff>
      <xdr:row>78</xdr:row>
      <xdr:rowOff>72137</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2209800" y="13372085"/>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46482</xdr:rowOff>
    </xdr:from>
    <xdr:to>
      <xdr:col>15</xdr:col>
      <xdr:colOff>149225</xdr:colOff>
      <xdr:row>77</xdr:row>
      <xdr:rowOff>148082</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048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158259</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2717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170435</xdr:rowOff>
    </xdr:from>
    <xdr:to>
      <xdr:col>11</xdr:col>
      <xdr:colOff>9525</xdr:colOff>
      <xdr:row>78</xdr:row>
      <xdr:rowOff>30987</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flipV="1">
          <a:off x="1320800" y="13372085"/>
          <a:ext cx="889000" cy="32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37337</xdr:rowOff>
    </xdr:from>
    <xdr:to>
      <xdr:col>6</xdr:col>
      <xdr:colOff>171450</xdr:colOff>
      <xdr:row>77</xdr:row>
      <xdr:rowOff>138937</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1270000" y="1323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149114</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939800" y="1300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165354</xdr:rowOff>
    </xdr:from>
    <xdr:to>
      <xdr:col>24</xdr:col>
      <xdr:colOff>76200</xdr:colOff>
      <xdr:row>78</xdr:row>
      <xdr:rowOff>95504</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4775200" y="133670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137431</xdr:rowOff>
    </xdr:from>
    <xdr:ext cx="762000" cy="259045"/>
    <xdr:sp macro="" textlink="">
      <xdr:nvSpPr>
        <xdr:cNvPr id="385" name="公債費該当値テキスト">
          <a:extLst>
            <a:ext uri="{FF2B5EF4-FFF2-40B4-BE49-F238E27FC236}">
              <a16:creationId xmlns:a16="http://schemas.microsoft.com/office/drawing/2014/main" id="{00000000-0008-0000-0400-000081010000}"/>
            </a:ext>
          </a:extLst>
        </xdr:cNvPr>
        <xdr:cNvSpPr txBox="1"/>
      </xdr:nvSpPr>
      <xdr:spPr>
        <a:xfrm>
          <a:off x="4914900" y="13339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12192</xdr:rowOff>
    </xdr:from>
    <xdr:to>
      <xdr:col>20</xdr:col>
      <xdr:colOff>38100</xdr:colOff>
      <xdr:row>78</xdr:row>
      <xdr:rowOff>113792</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3937000" y="13385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98569</xdr:rowOff>
    </xdr:from>
    <xdr:ext cx="7366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606800" y="134716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78</xdr:row>
      <xdr:rowOff>21337</xdr:rowOff>
    </xdr:from>
    <xdr:to>
      <xdr:col>15</xdr:col>
      <xdr:colOff>149225</xdr:colOff>
      <xdr:row>78</xdr:row>
      <xdr:rowOff>122937</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048000" y="13394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107714</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717800" y="134808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119635</xdr:rowOff>
    </xdr:from>
    <xdr:to>
      <xdr:col>11</xdr:col>
      <xdr:colOff>60325</xdr:colOff>
      <xdr:row>78</xdr:row>
      <xdr:rowOff>49785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2159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34562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828800" y="13407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151637</xdr:rowOff>
    </xdr:from>
    <xdr:to>
      <xdr:col>6</xdr:col>
      <xdr:colOff>171450</xdr:colOff>
      <xdr:row>78</xdr:row>
      <xdr:rowOff>81787</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1270000" y="13353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66564</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939800" y="13439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u="none">
              <a:solidFill>
                <a:schemeClr val="dk1"/>
              </a:solidFill>
              <a:effectLst/>
              <a:latin typeface="+mn-lt"/>
              <a:ea typeface="+mn-ea"/>
              <a:cs typeface="+mn-cs"/>
            </a:rPr>
            <a:t>公債費を除く比率は、平成２５年度から類似団体平均を下回っていたが、令和３年度及び令和４年度のみ類似団体平均を上回ることとなり、令和５年度及び令和６年度は再び下回った。</a:t>
          </a:r>
          <a:endParaRPr lang="ja-JP" altLang="ja-JP" u="none">
            <a:effectLst/>
          </a:endParaRPr>
        </a:p>
        <a:p>
          <a:r>
            <a:rPr kumimoji="1" lang="ja-JP" altLang="ja-JP" sz="1100" u="none">
              <a:solidFill>
                <a:schemeClr val="dk1"/>
              </a:solidFill>
              <a:effectLst/>
              <a:latin typeface="+mn-lt"/>
              <a:ea typeface="+mn-ea"/>
              <a:cs typeface="+mn-cs"/>
            </a:rPr>
            <a:t>今後も行政改革を継続し、職員数の適正管理のほか経常費を主とした更なる経費削減に努め、健全な財政運営</a:t>
          </a:r>
          <a:r>
            <a:rPr kumimoji="1" lang="ja-JP" altLang="en-US" sz="1100" u="none">
              <a:solidFill>
                <a:schemeClr val="dk1"/>
              </a:solidFill>
              <a:effectLst/>
              <a:latin typeface="+mn-lt"/>
              <a:ea typeface="+mn-ea"/>
              <a:cs typeface="+mn-cs"/>
            </a:rPr>
            <a:t>の</a:t>
          </a:r>
          <a:r>
            <a:rPr kumimoji="1" lang="ja-JP" altLang="ja-JP" sz="1100" u="none">
              <a:solidFill>
                <a:schemeClr val="dk1"/>
              </a:solidFill>
              <a:effectLst/>
              <a:latin typeface="+mn-lt"/>
              <a:ea typeface="+mn-ea"/>
              <a:cs typeface="+mn-cs"/>
            </a:rPr>
            <a:t>堅持</a:t>
          </a:r>
          <a:r>
            <a:rPr kumimoji="1" lang="ja-JP" altLang="en-US" sz="1100" u="none">
              <a:solidFill>
                <a:schemeClr val="dk1"/>
              </a:solidFill>
              <a:effectLst/>
              <a:latin typeface="+mn-lt"/>
              <a:ea typeface="+mn-ea"/>
              <a:cs typeface="+mn-cs"/>
            </a:rPr>
            <a:t>に努める</a:t>
          </a:r>
          <a:r>
            <a:rPr kumimoji="1" lang="ja-JP" altLang="ja-JP" sz="1100" u="none">
              <a:solidFill>
                <a:schemeClr val="dk1"/>
              </a:solidFill>
              <a:effectLst/>
              <a:latin typeface="+mn-lt"/>
              <a:ea typeface="+mn-ea"/>
              <a:cs typeface="+mn-cs"/>
            </a:rPr>
            <a:t>。</a:t>
          </a:r>
          <a:endParaRPr lang="ja-JP" altLang="ja-JP" u="none">
            <a:effectLst/>
          </a:endParaRPr>
        </a:p>
      </xdr:txBody>
    </xdr:sp>
    <xdr:clientData/>
  </xdr:twoCellAnchor>
  <xdr:oneCellAnchor>
    <xdr:from>
      <xdr:col>62</xdr:col>
      <xdr:colOff>6350</xdr:colOff>
      <xdr:row>69</xdr:row>
      <xdr:rowOff>107950</xdr:rowOff>
    </xdr:from>
    <xdr:ext cx="298543" cy="225703"/>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0" name="公債費以外グラフ枠">
          <a:extLst>
            <a:ext uri="{FF2B5EF4-FFF2-40B4-BE49-F238E27FC236}">
              <a16:creationId xmlns:a16="http://schemas.microsoft.com/office/drawing/2014/main" id="{00000000-0008-0000-0400-0000A4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8890</xdr:rowOff>
    </xdr:from>
    <xdr:to>
      <xdr:col>82</xdr:col>
      <xdr:colOff>107950</xdr:colOff>
      <xdr:row>81</xdr:row>
      <xdr:rowOff>54611</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flipV="1">
          <a:off x="16510000" y="12524740"/>
          <a:ext cx="0" cy="1417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26688</xdr:rowOff>
    </xdr:from>
    <xdr:ext cx="762000" cy="259045"/>
    <xdr:sp macro="" textlink="">
      <xdr:nvSpPr>
        <xdr:cNvPr id="422" name="公債費以外最小値テキスト">
          <a:extLst>
            <a:ext uri="{FF2B5EF4-FFF2-40B4-BE49-F238E27FC236}">
              <a16:creationId xmlns:a16="http://schemas.microsoft.com/office/drawing/2014/main" id="{00000000-0008-0000-0400-0000A6010000}"/>
            </a:ext>
          </a:extLst>
        </xdr:cNvPr>
        <xdr:cNvSpPr txBox="1"/>
      </xdr:nvSpPr>
      <xdr:spPr>
        <a:xfrm>
          <a:off x="16598900" y="139141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54611</xdr:rowOff>
    </xdr:from>
    <xdr:to>
      <xdr:col>82</xdr:col>
      <xdr:colOff>196850</xdr:colOff>
      <xdr:row>81</xdr:row>
      <xdr:rowOff>54611</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6421100" y="13942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95267</xdr:rowOff>
    </xdr:from>
    <xdr:ext cx="762000" cy="259045"/>
    <xdr:sp macro="" textlink="">
      <xdr:nvSpPr>
        <xdr:cNvPr id="424" name="公債費以外最大値テキスト">
          <a:extLst>
            <a:ext uri="{FF2B5EF4-FFF2-40B4-BE49-F238E27FC236}">
              <a16:creationId xmlns:a16="http://schemas.microsoft.com/office/drawing/2014/main" id="{00000000-0008-0000-0400-0000A8010000}"/>
            </a:ext>
          </a:extLst>
        </xdr:cNvPr>
        <xdr:cNvSpPr txBox="1"/>
      </xdr:nvSpPr>
      <xdr:spPr>
        <a:xfrm>
          <a:off x="16598900" y="1226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8890</xdr:rowOff>
    </xdr:from>
    <xdr:to>
      <xdr:col>82</xdr:col>
      <xdr:colOff>196850</xdr:colOff>
      <xdr:row>73</xdr:row>
      <xdr:rowOff>8890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2524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142240</xdr:rowOff>
    </xdr:from>
    <xdr:to>
      <xdr:col>82</xdr:col>
      <xdr:colOff>107950</xdr:colOff>
      <xdr:row>75</xdr:row>
      <xdr:rowOff>130810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5671800" y="12829540"/>
          <a:ext cx="8382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25416</xdr:rowOff>
    </xdr:from>
    <xdr:ext cx="762000" cy="259045"/>
    <xdr:sp macro="" textlink="">
      <xdr:nvSpPr>
        <xdr:cNvPr id="427" name="公債費以外平均値テキスト">
          <a:extLst>
            <a:ext uri="{FF2B5EF4-FFF2-40B4-BE49-F238E27FC236}">
              <a16:creationId xmlns:a16="http://schemas.microsoft.com/office/drawing/2014/main" id="{00000000-0008-0000-0400-0000AB010000}"/>
            </a:ext>
          </a:extLst>
        </xdr:cNvPr>
        <xdr:cNvSpPr txBox="1"/>
      </xdr:nvSpPr>
      <xdr:spPr>
        <a:xfrm>
          <a:off x="16598900" y="130556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53339</xdr:rowOff>
    </xdr:from>
    <xdr:to>
      <xdr:col>82</xdr:col>
      <xdr:colOff>158750</xdr:colOff>
      <xdr:row>76</xdr:row>
      <xdr:rowOff>154939</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6459200" y="1308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142240</xdr:rowOff>
    </xdr:from>
    <xdr:to>
      <xdr:col>78</xdr:col>
      <xdr:colOff>69850</xdr:colOff>
      <xdr:row>75</xdr:row>
      <xdr:rowOff>85090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flipV="1">
          <a:off x="14782800" y="1282954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110490</xdr:rowOff>
    </xdr:from>
    <xdr:to>
      <xdr:col>78</xdr:col>
      <xdr:colOff>120650</xdr:colOff>
      <xdr:row>76</xdr:row>
      <xdr:rowOff>40639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5621000" y="1296924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25416</xdr:rowOff>
    </xdr:from>
    <xdr:ext cx="7366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5290800" y="13055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66040</xdr:rowOff>
    </xdr:from>
    <xdr:to>
      <xdr:col>73</xdr:col>
      <xdr:colOff>180975</xdr:colOff>
      <xdr:row>75</xdr:row>
      <xdr:rowOff>85090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3893800" y="1275334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11430</xdr:rowOff>
    </xdr:from>
    <xdr:to>
      <xdr:col>74</xdr:col>
      <xdr:colOff>31750</xdr:colOff>
      <xdr:row>75</xdr:row>
      <xdr:rowOff>113030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4732000" y="1287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123207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401800" y="12639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66040</xdr:rowOff>
    </xdr:from>
    <xdr:to>
      <xdr:col>69</xdr:col>
      <xdr:colOff>92075</xdr:colOff>
      <xdr:row>75</xdr:row>
      <xdr:rowOff>77470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flipV="1">
          <a:off x="13004800" y="12753340"/>
          <a:ext cx="8890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95250</xdr:rowOff>
    </xdr:from>
    <xdr:to>
      <xdr:col>69</xdr:col>
      <xdr:colOff>142875</xdr:colOff>
      <xdr:row>74</xdr:row>
      <xdr:rowOff>25400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3843000" y="12611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35577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3512800" y="12379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2954000" y="1294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2557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2623800" y="13032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80010</xdr:rowOff>
    </xdr:from>
    <xdr:to>
      <xdr:col>82</xdr:col>
      <xdr:colOff>158750</xdr:colOff>
      <xdr:row>76</xdr:row>
      <xdr:rowOff>10161</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6459200" y="1293876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96537</xdr:rowOff>
    </xdr:from>
    <xdr:ext cx="762000" cy="259045"/>
    <xdr:sp macro="" textlink="">
      <xdr:nvSpPr>
        <xdr:cNvPr id="446" name="公債費以外該当値テキスト">
          <a:extLst>
            <a:ext uri="{FF2B5EF4-FFF2-40B4-BE49-F238E27FC236}">
              <a16:creationId xmlns:a16="http://schemas.microsoft.com/office/drawing/2014/main" id="{00000000-0008-0000-0400-0000BE010000}"/>
            </a:ext>
          </a:extLst>
        </xdr:cNvPr>
        <xdr:cNvSpPr txBox="1"/>
      </xdr:nvSpPr>
      <xdr:spPr>
        <a:xfrm>
          <a:off x="16598900" y="1278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91440</xdr:rowOff>
    </xdr:from>
    <xdr:to>
      <xdr:col>78</xdr:col>
      <xdr:colOff>120650</xdr:colOff>
      <xdr:row>75</xdr:row>
      <xdr:rowOff>21590</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5621000" y="12778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31767</xdr:rowOff>
    </xdr:from>
    <xdr:ext cx="7366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5290800" y="12547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34290</xdr:rowOff>
    </xdr:from>
    <xdr:to>
      <xdr:col>74</xdr:col>
      <xdr:colOff>31750</xdr:colOff>
      <xdr:row>75</xdr:row>
      <xdr:rowOff>135890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4732000" y="12893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120666</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4401800" y="1297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15240</xdr:rowOff>
    </xdr:from>
    <xdr:to>
      <xdr:col>69</xdr:col>
      <xdr:colOff>142875</xdr:colOff>
      <xdr:row>74</xdr:row>
      <xdr:rowOff>116840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3843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101617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512800" y="12788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26670</xdr:rowOff>
    </xdr:from>
    <xdr:to>
      <xdr:col>65</xdr:col>
      <xdr:colOff>53975</xdr:colOff>
      <xdr:row>75</xdr:row>
      <xdr:rowOff>128270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2954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138447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2623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74003</xdr:rowOff>
    </xdr:from>
    <xdr:to>
      <xdr:col>29</xdr:col>
      <xdr:colOff>127000</xdr:colOff>
      <xdr:row>20</xdr:row>
      <xdr:rowOff>164948</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79028"/>
          <a:ext cx="0" cy="1462545"/>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137025</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613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164948</xdr:rowOff>
    </xdr:from>
    <xdr:to>
      <xdr:col>30</xdr:col>
      <xdr:colOff>25400</xdr:colOff>
      <xdr:row>20</xdr:row>
      <xdr:rowOff>164948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415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160380</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22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74003</xdr:rowOff>
    </xdr:from>
    <xdr:to>
      <xdr:col>30</xdr:col>
      <xdr:colOff>25400</xdr:colOff>
      <xdr:row>12</xdr:row>
      <xdr:rowOff>74003</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7902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61087</xdr:rowOff>
    </xdr:from>
    <xdr:to>
      <xdr:col>29</xdr:col>
      <xdr:colOff>127000</xdr:colOff>
      <xdr:row>16</xdr:row>
      <xdr:rowOff>163290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851912"/>
          <a:ext cx="647700" cy="10220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153528</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44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10001</xdr:rowOff>
    </xdr:from>
    <xdr:to>
      <xdr:col>29</xdr:col>
      <xdr:colOff>177800</xdr:colOff>
      <xdr:row>17</xdr:row>
      <xdr:rowOff>111601</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7227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16</xdr:row>
      <xdr:rowOff>163290</xdr:rowOff>
    </xdr:from>
    <xdr:to>
      <xdr:col>26</xdr:col>
      <xdr:colOff>50800</xdr:colOff>
      <xdr:row>17</xdr:row>
      <xdr:rowOff>35179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954115"/>
          <a:ext cx="698500" cy="4333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131293</xdr:rowOff>
    </xdr:from>
    <xdr:to>
      <xdr:col>26</xdr:col>
      <xdr:colOff>101600</xdr:colOff>
      <xdr:row>18</xdr:row>
      <xdr:rowOff>61443</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93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46220</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79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35179</xdr:rowOff>
    </xdr:from>
    <xdr:to>
      <xdr:col>22</xdr:col>
      <xdr:colOff>114300</xdr:colOff>
      <xdr:row>17</xdr:row>
      <xdr:rowOff>57201</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997454"/>
          <a:ext cx="698500" cy="2202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166230</xdr:rowOff>
    </xdr:from>
    <xdr:to>
      <xdr:col>22</xdr:col>
      <xdr:colOff>165100</xdr:colOff>
      <xdr:row>18</xdr:row>
      <xdr:rowOff>96380</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1285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81157</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2148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56839</xdr:rowOff>
    </xdr:from>
    <xdr:to>
      <xdr:col>18</xdr:col>
      <xdr:colOff>177800</xdr:colOff>
      <xdr:row>17</xdr:row>
      <xdr:rowOff>57201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019114"/>
          <a:ext cx="698500" cy="3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9430</xdr:rowOff>
    </xdr:from>
    <xdr:to>
      <xdr:col>19</xdr:col>
      <xdr:colOff>38100</xdr:colOff>
      <xdr:row>18</xdr:row>
      <xdr:rowOff>111030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4315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95807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29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37605</xdr:rowOff>
    </xdr:from>
    <xdr:to>
      <xdr:col>15</xdr:col>
      <xdr:colOff>101600</xdr:colOff>
      <xdr:row>18</xdr:row>
      <xdr:rowOff>139205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713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123982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57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10287</xdr:rowOff>
    </xdr:from>
    <xdr:to>
      <xdr:col>29</xdr:col>
      <xdr:colOff>177800</xdr:colOff>
      <xdr:row>16</xdr:row>
      <xdr:rowOff>111887</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8011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15</xdr:row>
      <xdr:rowOff>26814</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646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16</xdr:row>
      <xdr:rowOff>112490</xdr:rowOff>
    </xdr:from>
    <xdr:to>
      <xdr:col>26</xdr:col>
      <xdr:colOff>101600</xdr:colOff>
      <xdr:row>17</xdr:row>
      <xdr:rowOff>42640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9033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52817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6721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16</xdr:row>
      <xdr:rowOff>155829</xdr:rowOff>
    </xdr:from>
    <xdr:to>
      <xdr:col>22</xdr:col>
      <xdr:colOff>165100</xdr:colOff>
      <xdr:row>17</xdr:row>
      <xdr:rowOff>85979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9466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96156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715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6401</xdr:rowOff>
    </xdr:from>
    <xdr:to>
      <xdr:col>19</xdr:col>
      <xdr:colOff>38100</xdr:colOff>
      <xdr:row>17</xdr:row>
      <xdr:rowOff>108001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96867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118178</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73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6039</xdr:rowOff>
    </xdr:from>
    <xdr:to>
      <xdr:col>15</xdr:col>
      <xdr:colOff>101600</xdr:colOff>
      <xdr:row>17</xdr:row>
      <xdr:rowOff>107639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968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117816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737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159657</xdr:rowOff>
    </xdr:from>
    <xdr:to>
      <xdr:col>33</xdr:col>
      <xdr:colOff>114300</xdr:colOff>
      <xdr:row>37</xdr:row>
      <xdr:rowOff>159657</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124420</xdr:rowOff>
    </xdr:from>
    <xdr:to>
      <xdr:col>29</xdr:col>
      <xdr:colOff>127000</xdr:colOff>
      <xdr:row>37</xdr:row>
      <xdr:rowOff>329736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8970"/>
          <a:ext cx="0" cy="140546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301813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2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329736</xdr:rowOff>
    </xdr:from>
    <xdr:to>
      <xdr:col>30</xdr:col>
      <xdr:colOff>25400</xdr:colOff>
      <xdr:row>37</xdr:row>
      <xdr:rowOff>329736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45443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39347</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2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124420</xdr:rowOff>
    </xdr:from>
    <xdr:to>
      <xdr:col>30</xdr:col>
      <xdr:colOff>25400</xdr:colOff>
      <xdr:row>33</xdr:row>
      <xdr:rowOff>124420</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89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118346</xdr:rowOff>
    </xdr:from>
    <xdr:to>
      <xdr:col>29</xdr:col>
      <xdr:colOff>127000</xdr:colOff>
      <xdr:row>34</xdr:row>
      <xdr:rowOff>241235</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385796"/>
          <a:ext cx="647700" cy="1228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98667</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70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126590</xdr:rowOff>
    </xdr:from>
    <xdr:to>
      <xdr:col>29</xdr:col>
      <xdr:colOff>177800</xdr:colOff>
      <xdr:row>35</xdr:row>
      <xdr:rowOff>228190</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73694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168670</xdr:rowOff>
    </xdr:from>
    <xdr:to>
      <xdr:col>26</xdr:col>
      <xdr:colOff>50800</xdr:colOff>
      <xdr:row>34</xdr:row>
      <xdr:rowOff>241235</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6436120"/>
          <a:ext cx="698500" cy="7256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116695</xdr:rowOff>
    </xdr:from>
    <xdr:to>
      <xdr:col>26</xdr:col>
      <xdr:colOff>101600</xdr:colOff>
      <xdr:row>35</xdr:row>
      <xdr:rowOff>218295</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727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203072</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8134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168670</xdr:rowOff>
    </xdr:from>
    <xdr:to>
      <xdr:col>22</xdr:col>
      <xdr:colOff>114300</xdr:colOff>
      <xdr:row>34</xdr:row>
      <xdr:rowOff>257596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436120"/>
          <a:ext cx="698500" cy="889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124500</xdr:rowOff>
    </xdr:from>
    <xdr:to>
      <xdr:col>22</xdr:col>
      <xdr:colOff>165100</xdr:colOff>
      <xdr:row>35</xdr:row>
      <xdr:rowOff>226100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7348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210877</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2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257596</xdr:rowOff>
    </xdr:from>
    <xdr:to>
      <xdr:col>18</xdr:col>
      <xdr:colOff>177800</xdr:colOff>
      <xdr:row>34</xdr:row>
      <xdr:rowOff>274447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6525046"/>
          <a:ext cx="698500" cy="168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137988</xdr:rowOff>
    </xdr:from>
    <xdr:to>
      <xdr:col>19</xdr:col>
      <xdr:colOff>38100</xdr:colOff>
      <xdr:row>35</xdr:row>
      <xdr:rowOff>239588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74833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224365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34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196084</xdr:rowOff>
    </xdr:from>
    <xdr:to>
      <xdr:col>15</xdr:col>
      <xdr:colOff>101600</xdr:colOff>
      <xdr:row>35</xdr:row>
      <xdr:rowOff>297684</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806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282461</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89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67546</xdr:rowOff>
    </xdr:from>
    <xdr:to>
      <xdr:col>29</xdr:col>
      <xdr:colOff>177800</xdr:colOff>
      <xdr:row>34</xdr:row>
      <xdr:rowOff>169146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3349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255523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180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190435</xdr:rowOff>
    </xdr:from>
    <xdr:to>
      <xdr:col>26</xdr:col>
      <xdr:colOff>101600</xdr:colOff>
      <xdr:row>34</xdr:row>
      <xdr:rowOff>292035</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457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302212</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2267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117870</xdr:rowOff>
    </xdr:from>
    <xdr:to>
      <xdr:col>22</xdr:col>
      <xdr:colOff>165100</xdr:colOff>
      <xdr:row>34</xdr:row>
      <xdr:rowOff>219470</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38532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229647</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15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34</xdr:row>
      <xdr:rowOff>206796</xdr:rowOff>
    </xdr:from>
    <xdr:to>
      <xdr:col>19</xdr:col>
      <xdr:colOff>38100</xdr:colOff>
      <xdr:row>34</xdr:row>
      <xdr:rowOff>308396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4742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318573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2431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223647</xdr:rowOff>
    </xdr:from>
    <xdr:to>
      <xdr:col>15</xdr:col>
      <xdr:colOff>101600</xdr:colOff>
      <xdr:row>34</xdr:row>
      <xdr:rowOff>325247</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4910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335424</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59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11929</xdr:rowOff>
    </xdr:from>
    <xdr:to>
      <xdr:col>24</xdr:col>
      <xdr:colOff>62865</xdr:colOff>
      <xdr:row>38</xdr:row>
      <xdr:rowOff>112333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26879"/>
          <a:ext cx="1270" cy="13005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116160</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31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112333</xdr:rowOff>
    </xdr:from>
    <xdr:to>
      <xdr:col>24</xdr:col>
      <xdr:colOff>152400</xdr:colOff>
      <xdr:row>38</xdr:row>
      <xdr:rowOff>112333</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27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130056</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021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11929</xdr:rowOff>
    </xdr:from>
    <xdr:to>
      <xdr:col>24</xdr:col>
      <xdr:colOff>152400</xdr:colOff>
      <xdr:row>31</xdr:row>
      <xdr:rowOff>11929</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26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29352</xdr:rowOff>
    </xdr:from>
    <xdr:to>
      <xdr:col>24</xdr:col>
      <xdr:colOff>63500</xdr:colOff>
      <xdr:row>34</xdr:row>
      <xdr:rowOff>159425</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5858652"/>
          <a:ext cx="838200" cy="130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48615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604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70188</xdr:rowOff>
    </xdr:from>
    <xdr:to>
      <xdr:col>24</xdr:col>
      <xdr:colOff>114300</xdr:colOff>
      <xdr:row>36</xdr:row>
      <xdr:rowOff>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0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126735</xdr:rowOff>
    </xdr:from>
    <xdr:to>
      <xdr:col>19</xdr:col>
      <xdr:colOff>177800</xdr:colOff>
      <xdr:row>34</xdr:row>
      <xdr:rowOff>159425</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5956035"/>
          <a:ext cx="8890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10131</xdr:rowOff>
    </xdr:from>
    <xdr:to>
      <xdr:col>20</xdr:col>
      <xdr:colOff>38100</xdr:colOff>
      <xdr:row>36</xdr:row>
      <xdr:rowOff>111731</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182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102858</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275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121363</xdr:rowOff>
    </xdr:from>
    <xdr:to>
      <xdr:col>15</xdr:col>
      <xdr:colOff>50800</xdr:colOff>
      <xdr:row>34</xdr:row>
      <xdr:rowOff>126735</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5950663"/>
          <a:ext cx="8890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16254</xdr:rowOff>
    </xdr:from>
    <xdr:to>
      <xdr:col>15</xdr:col>
      <xdr:colOff>101600</xdr:colOff>
      <xdr:row>36</xdr:row>
      <xdr:rowOff>117854</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188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36</xdr:row>
      <xdr:rowOff>108981</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281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34</xdr:row>
      <xdr:rowOff>105655</xdr:rowOff>
    </xdr:from>
    <xdr:to>
      <xdr:col>10</xdr:col>
      <xdr:colOff>114300</xdr:colOff>
      <xdr:row>34</xdr:row>
      <xdr:rowOff>121363</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a:off x="1130300" y="5934955"/>
          <a:ext cx="889000" cy="157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34281</xdr:rowOff>
    </xdr:from>
    <xdr:to>
      <xdr:col>10</xdr:col>
      <xdr:colOff>165100</xdr:colOff>
      <xdr:row>36</xdr:row>
      <xdr:rowOff>135881</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064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36</xdr:row>
      <xdr:rowOff>127008</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299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62823</xdr:rowOff>
    </xdr:from>
    <xdr:to>
      <xdr:col>6</xdr:col>
      <xdr:colOff>38100</xdr:colOff>
      <xdr:row>36</xdr:row>
      <xdr:rowOff>164423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3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36</xdr:row>
      <xdr:rowOff>155550</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3277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150002</xdr:rowOff>
    </xdr:from>
    <xdr:to>
      <xdr:col>24</xdr:col>
      <xdr:colOff>114300</xdr:colOff>
      <xdr:row>34</xdr:row>
      <xdr:rowOff>80152</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5807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1429</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5659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108625</xdr:rowOff>
    </xdr:from>
    <xdr:to>
      <xdr:col>20</xdr:col>
      <xdr:colOff>38100</xdr:colOff>
      <xdr:row>35</xdr:row>
      <xdr:rowOff>38775</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5937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33</xdr:row>
      <xdr:rowOff>55302</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5713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75935</xdr:rowOff>
    </xdr:from>
    <xdr:to>
      <xdr:col>15</xdr:col>
      <xdr:colOff>101600</xdr:colOff>
      <xdr:row>35</xdr:row>
      <xdr:rowOff>6085</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5905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33</xdr:row>
      <xdr:rowOff>22612</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5680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70563</xdr:rowOff>
    </xdr:from>
    <xdr:to>
      <xdr:col>10</xdr:col>
      <xdr:colOff>165100</xdr:colOff>
      <xdr:row>35</xdr:row>
      <xdr:rowOff>713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589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17240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56750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54855</xdr:rowOff>
    </xdr:from>
    <xdr:to>
      <xdr:col>6</xdr:col>
      <xdr:colOff>38100</xdr:colOff>
      <xdr:row>34</xdr:row>
      <xdr:rowOff>156455</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588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33</xdr:row>
      <xdr:rowOff>1532</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565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33107</xdr:rowOff>
    </xdr:from>
    <xdr:to>
      <xdr:col>24</xdr:col>
      <xdr:colOff>62865</xdr:colOff>
      <xdr:row>58</xdr:row>
      <xdr:rowOff>163093</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605607"/>
          <a:ext cx="1270" cy="15015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166920</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10111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163093</xdr:rowOff>
    </xdr:from>
    <xdr:to>
      <xdr:col>24</xdr:col>
      <xdr:colOff>152400</xdr:colOff>
      <xdr:row>58</xdr:row>
      <xdr:rowOff>163093</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1010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151234</xdr:rowOff>
    </xdr:from>
    <xdr:ext cx="599010"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380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33107</xdr:rowOff>
    </xdr:from>
    <xdr:to>
      <xdr:col>24</xdr:col>
      <xdr:colOff>152400</xdr:colOff>
      <xdr:row>50</xdr:row>
      <xdr:rowOff>33107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605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54</xdr:row>
      <xdr:rowOff>64970</xdr:rowOff>
    </xdr:from>
    <xdr:to>
      <xdr:col>24</xdr:col>
      <xdr:colOff>63500</xdr:colOff>
      <xdr:row>54</xdr:row>
      <xdr:rowOff>135139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323270"/>
          <a:ext cx="838200" cy="701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34996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6361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76,470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56569</xdr:rowOff>
    </xdr:from>
    <xdr:to>
      <xdr:col>24</xdr:col>
      <xdr:colOff>114300</xdr:colOff>
      <xdr:row>56</xdr:row>
      <xdr:rowOff>158169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6577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135139</xdr:rowOff>
    </xdr:from>
    <xdr:to>
      <xdr:col>19</xdr:col>
      <xdr:colOff>177800</xdr:colOff>
      <xdr:row>55</xdr:row>
      <xdr:rowOff>17638</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2908300" y="9393439"/>
          <a:ext cx="889000" cy="53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96237</xdr:rowOff>
    </xdr:from>
    <xdr:to>
      <xdr:col>20</xdr:col>
      <xdr:colOff>38100</xdr:colOff>
      <xdr:row>57</xdr:row>
      <xdr:rowOff>26387</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697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17514</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790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17638</xdr:rowOff>
    </xdr:from>
    <xdr:to>
      <xdr:col>15</xdr:col>
      <xdr:colOff>50800</xdr:colOff>
      <xdr:row>55</xdr:row>
      <xdr:rowOff>152905</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447388"/>
          <a:ext cx="889000" cy="135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82554</xdr:rowOff>
    </xdr:from>
    <xdr:to>
      <xdr:col>15</xdr:col>
      <xdr:colOff>101600</xdr:colOff>
      <xdr:row>57</xdr:row>
      <xdr:rowOff>12704</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683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3831</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776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152905</xdr:rowOff>
    </xdr:from>
    <xdr:to>
      <xdr:col>10</xdr:col>
      <xdr:colOff>114300</xdr:colOff>
      <xdr:row>56</xdr:row>
      <xdr:rowOff>63467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582655"/>
          <a:ext cx="889000" cy="82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127947</xdr:rowOff>
    </xdr:from>
    <xdr:to>
      <xdr:col>10</xdr:col>
      <xdr:colOff>165100</xdr:colOff>
      <xdr:row>57</xdr:row>
      <xdr:rowOff>58097</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729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49224</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821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410</xdr:rowOff>
    </xdr:from>
    <xdr:to>
      <xdr:col>6</xdr:col>
      <xdr:colOff>38100</xdr:colOff>
      <xdr:row>57</xdr:row>
      <xdr:rowOff>102010</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73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93137</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86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14170</xdr:rowOff>
    </xdr:from>
    <xdr:to>
      <xdr:col>24</xdr:col>
      <xdr:colOff>114300</xdr:colOff>
      <xdr:row>54</xdr:row>
      <xdr:rowOff>115770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2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37047</xdr:rowOff>
    </xdr:from>
    <xdr:ext cx="599010"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123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84339</xdr:rowOff>
    </xdr:from>
    <xdr:to>
      <xdr:col>20</xdr:col>
      <xdr:colOff>38100</xdr:colOff>
      <xdr:row>55</xdr:row>
      <xdr:rowOff>14489</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342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31016</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497795" y="91178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54</xdr:row>
      <xdr:rowOff>138288</xdr:rowOff>
    </xdr:from>
    <xdr:to>
      <xdr:col>15</xdr:col>
      <xdr:colOff>101600</xdr:colOff>
      <xdr:row>55</xdr:row>
      <xdr:rowOff>68438</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396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84965</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08795" y="91718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102105</xdr:rowOff>
    </xdr:from>
    <xdr:to>
      <xdr:col>10</xdr:col>
      <xdr:colOff>165100</xdr:colOff>
      <xdr:row>56</xdr:row>
      <xdr:rowOff>32255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53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48782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307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12667</xdr:rowOff>
    </xdr:from>
    <xdr:to>
      <xdr:col>6</xdr:col>
      <xdr:colOff>38100</xdr:colOff>
      <xdr:row>56</xdr:row>
      <xdr:rowOff>114267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9613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130794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938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165684</xdr:rowOff>
    </xdr:from>
    <xdr:to>
      <xdr:col>24</xdr:col>
      <xdr:colOff>62865</xdr:colOff>
      <xdr:row>79</xdr:row>
      <xdr:rowOff>5550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67184"/>
          <a:ext cx="1270" cy="1382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9377</xdr:rowOff>
    </xdr:from>
    <xdr:ext cx="469744"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53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5550</xdr:rowOff>
    </xdr:from>
    <xdr:to>
      <xdr:col>24</xdr:col>
      <xdr:colOff>152400</xdr:colOff>
      <xdr:row>79</xdr:row>
      <xdr:rowOff>5550</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50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112361</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42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165684</xdr:rowOff>
    </xdr:from>
    <xdr:to>
      <xdr:col>24</xdr:col>
      <xdr:colOff>152400</xdr:colOff>
      <xdr:row>70</xdr:row>
      <xdr:rowOff>165684</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6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159283</xdr:rowOff>
    </xdr:from>
    <xdr:to>
      <xdr:col>24</xdr:col>
      <xdr:colOff>63500</xdr:colOff>
      <xdr:row>75</xdr:row>
      <xdr:rowOff>155017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3797300" y="12846583"/>
          <a:ext cx="838200" cy="167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86262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8791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107835</xdr:rowOff>
    </xdr:from>
    <xdr:to>
      <xdr:col>24</xdr:col>
      <xdr:colOff>114300</xdr:colOff>
      <xdr:row>78</xdr:row>
      <xdr:rowOff>37985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30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67234</xdr:rowOff>
    </xdr:from>
    <xdr:to>
      <xdr:col>19</xdr:col>
      <xdr:colOff>177800</xdr:colOff>
      <xdr:row>75</xdr:row>
      <xdr:rowOff>155017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2908300" y="12925984"/>
          <a:ext cx="889000" cy="8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140754</xdr:rowOff>
    </xdr:from>
    <xdr:to>
      <xdr:col>20</xdr:col>
      <xdr:colOff>38100</xdr:colOff>
      <xdr:row>78</xdr:row>
      <xdr:rowOff>70904</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42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62031</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35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6236</xdr:rowOff>
    </xdr:from>
    <xdr:to>
      <xdr:col>15</xdr:col>
      <xdr:colOff>50800</xdr:colOff>
      <xdr:row>75</xdr:row>
      <xdr:rowOff>67234</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2864986"/>
          <a:ext cx="889000" cy="60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114236</xdr:rowOff>
    </xdr:from>
    <xdr:to>
      <xdr:col>15</xdr:col>
      <xdr:colOff>101600</xdr:colOff>
      <xdr:row>78</xdr:row>
      <xdr:rowOff>44386</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5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35513</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08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6236</xdr:rowOff>
    </xdr:from>
    <xdr:to>
      <xdr:col>10</xdr:col>
      <xdr:colOff>114300</xdr:colOff>
      <xdr:row>75</xdr:row>
      <xdr:rowOff>68300</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2864986"/>
          <a:ext cx="889000" cy="620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119838</xdr:rowOff>
    </xdr:from>
    <xdr:to>
      <xdr:col>10</xdr:col>
      <xdr:colOff>165100</xdr:colOff>
      <xdr:row>78</xdr:row>
      <xdr:rowOff>49988</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1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41115</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42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150661</xdr:rowOff>
    </xdr:from>
    <xdr:to>
      <xdr:col>6</xdr:col>
      <xdr:colOff>38100</xdr:colOff>
      <xdr:row>78</xdr:row>
      <xdr:rowOff>80811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52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71938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45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108483</xdr:rowOff>
    </xdr:from>
    <xdr:to>
      <xdr:col>24</xdr:col>
      <xdr:colOff>114300</xdr:colOff>
      <xdr:row>75</xdr:row>
      <xdr:rowOff>38633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2795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131360</xdr:rowOff>
    </xdr:from>
    <xdr:ext cx="534377"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647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104216</xdr:rowOff>
    </xdr:from>
    <xdr:to>
      <xdr:col>20</xdr:col>
      <xdr:colOff>38100</xdr:colOff>
      <xdr:row>76</xdr:row>
      <xdr:rowOff>34367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29629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50893</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30111" y="127381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16434</xdr:rowOff>
    </xdr:from>
    <xdr:to>
      <xdr:col>15</xdr:col>
      <xdr:colOff>101600</xdr:colOff>
      <xdr:row>75</xdr:row>
      <xdr:rowOff>118034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2875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134561</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41111" y="12650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74</xdr:row>
      <xdr:rowOff>126886</xdr:rowOff>
    </xdr:from>
    <xdr:to>
      <xdr:col>10</xdr:col>
      <xdr:colOff>165100</xdr:colOff>
      <xdr:row>75</xdr:row>
      <xdr:rowOff>57036</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281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73563</xdr:rowOff>
    </xdr:from>
    <xdr:ext cx="534377"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52111" y="125894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17500</xdr:rowOff>
    </xdr:from>
    <xdr:to>
      <xdr:col>6</xdr:col>
      <xdr:colOff>38100</xdr:colOff>
      <xdr:row>75</xdr:row>
      <xdr:rowOff>119100</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287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135627</xdr:rowOff>
    </xdr:from>
    <xdr:ext cx="534377"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63111" y="12651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2" name="扶助費グラフ枠">
          <a:extLst>
            <a:ext uri="{FF2B5EF4-FFF2-40B4-BE49-F238E27FC236}">
              <a16:creationId xmlns:a16="http://schemas.microsoft.com/office/drawing/2014/main" id="{00000000-0008-0000-0600-0000E8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5855</xdr:rowOff>
    </xdr:from>
    <xdr:to>
      <xdr:col>24</xdr:col>
      <xdr:colOff>62865</xdr:colOff>
      <xdr:row>98</xdr:row>
      <xdr:rowOff>76949</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4633595" y="15607805"/>
          <a:ext cx="1270" cy="1271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80776</xdr:rowOff>
    </xdr:from>
    <xdr:ext cx="534377" cy="259045"/>
    <xdr:sp macro="" textlink="">
      <xdr:nvSpPr>
        <xdr:cNvPr id="234" name="扶助費最小値テキスト">
          <a:extLst>
            <a:ext uri="{FF2B5EF4-FFF2-40B4-BE49-F238E27FC236}">
              <a16:creationId xmlns:a16="http://schemas.microsoft.com/office/drawing/2014/main" id="{00000000-0008-0000-0600-0000EA000000}"/>
            </a:ext>
          </a:extLst>
        </xdr:cNvPr>
        <xdr:cNvSpPr txBox="1"/>
      </xdr:nvSpPr>
      <xdr:spPr>
        <a:xfrm>
          <a:off x="4686300" y="1688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70,941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76949</xdr:rowOff>
    </xdr:from>
    <xdr:to>
      <xdr:col>24</xdr:col>
      <xdr:colOff>152400</xdr:colOff>
      <xdr:row>98</xdr:row>
      <xdr:rowOff>76949</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4546600" y="16879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123982</xdr:rowOff>
    </xdr:from>
    <xdr:ext cx="599010" cy="259045"/>
    <xdr:sp macro="" textlink="">
      <xdr:nvSpPr>
        <xdr:cNvPr id="236" name="扶助費最大値テキスト">
          <a:extLst>
            <a:ext uri="{FF2B5EF4-FFF2-40B4-BE49-F238E27FC236}">
              <a16:creationId xmlns:a16="http://schemas.microsoft.com/office/drawing/2014/main" id="{00000000-0008-0000-0600-0000EC000000}"/>
            </a:ext>
          </a:extLst>
        </xdr:cNvPr>
        <xdr:cNvSpPr txBox="1"/>
      </xdr:nvSpPr>
      <xdr:spPr>
        <a:xfrm>
          <a:off x="4686300" y="15383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5855</xdr:rowOff>
    </xdr:from>
    <xdr:to>
      <xdr:col>24</xdr:col>
      <xdr:colOff>152400</xdr:colOff>
      <xdr:row>91</xdr:row>
      <xdr:rowOff>5855</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560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65697</xdr:rowOff>
    </xdr:from>
    <xdr:to>
      <xdr:col>24</xdr:col>
      <xdr:colOff>63500</xdr:colOff>
      <xdr:row>97</xdr:row>
      <xdr:rowOff>38291</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3797300" y="16524897"/>
          <a:ext cx="838200" cy="144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152964</xdr:rowOff>
    </xdr:from>
    <xdr:ext cx="599010" cy="259045"/>
    <xdr:sp macro="" textlink="">
      <xdr:nvSpPr>
        <xdr:cNvPr id="239" name="扶助費平均値テキスト">
          <a:extLst>
            <a:ext uri="{FF2B5EF4-FFF2-40B4-BE49-F238E27FC236}">
              <a16:creationId xmlns:a16="http://schemas.microsoft.com/office/drawing/2014/main" id="{00000000-0008-0000-0600-0000EF000000}"/>
            </a:ext>
          </a:extLst>
        </xdr:cNvPr>
        <xdr:cNvSpPr txBox="1"/>
      </xdr:nvSpPr>
      <xdr:spPr>
        <a:xfrm>
          <a:off x="4686300" y="1609781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130087</xdr:rowOff>
    </xdr:from>
    <xdr:to>
      <xdr:col>24</xdr:col>
      <xdr:colOff>114300</xdr:colOff>
      <xdr:row>95</xdr:row>
      <xdr:rowOff>60237</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4584700" y="16246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38291</xdr:rowOff>
    </xdr:from>
    <xdr:to>
      <xdr:col>19</xdr:col>
      <xdr:colOff>177800</xdr:colOff>
      <xdr:row>97</xdr:row>
      <xdr:rowOff>107074</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2908300" y="16668941"/>
          <a:ext cx="889000" cy="68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79299</xdr:rowOff>
    </xdr:from>
    <xdr:to>
      <xdr:col>20</xdr:col>
      <xdr:colOff>38100</xdr:colOff>
      <xdr:row>96</xdr:row>
      <xdr:rowOff>9449</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3746500" y="16367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25976</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3497795" y="16142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119227</xdr:rowOff>
    </xdr:from>
    <xdr:to>
      <xdr:col>15</xdr:col>
      <xdr:colOff>50800</xdr:colOff>
      <xdr:row>97</xdr:row>
      <xdr:rowOff>107074</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a:off x="2019300" y="16578427"/>
          <a:ext cx="889000" cy="159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10058</xdr:rowOff>
    </xdr:from>
    <xdr:to>
      <xdr:col>15</xdr:col>
      <xdr:colOff>101600</xdr:colOff>
      <xdr:row>96</xdr:row>
      <xdr:rowOff>111658</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2857500" y="16469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128185</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641111" y="16244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119227</xdr:rowOff>
    </xdr:from>
    <xdr:to>
      <xdr:col>10</xdr:col>
      <xdr:colOff>114300</xdr:colOff>
      <xdr:row>98</xdr:row>
      <xdr:rowOff>48628</xdr:rowOff>
    </xdr:to>
    <xdr:cxnSp macro="">
      <xdr:nvCxnSpPr>
        <xdr:cNvPr id="247" name="直線コネクタ 246">
          <a:extLst>
            <a:ext uri="{FF2B5EF4-FFF2-40B4-BE49-F238E27FC236}">
              <a16:creationId xmlns:a16="http://schemas.microsoft.com/office/drawing/2014/main" id="{00000000-0008-0000-0600-0000F7000000}"/>
            </a:ext>
          </a:extLst>
        </xdr:cNvPr>
        <xdr:cNvCxnSpPr/>
      </xdr:nvCxnSpPr>
      <xdr:spPr>
        <a:xfrm flipV="1">
          <a:off x="1130300" y="16578427"/>
          <a:ext cx="889000" cy="2723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29744</xdr:rowOff>
    </xdr:from>
    <xdr:to>
      <xdr:col>10</xdr:col>
      <xdr:colOff>165100</xdr:colOff>
      <xdr:row>95</xdr:row>
      <xdr:rowOff>131344</xdr:rowOff>
    </xdr:to>
    <xdr:sp macro="" textlink="">
      <xdr:nvSpPr>
        <xdr:cNvPr id="248" name="フローチャート: 判断 247">
          <a:extLst>
            <a:ext uri="{FF2B5EF4-FFF2-40B4-BE49-F238E27FC236}">
              <a16:creationId xmlns:a16="http://schemas.microsoft.com/office/drawing/2014/main" id="{00000000-0008-0000-0600-0000F8000000}"/>
            </a:ext>
          </a:extLst>
        </xdr:cNvPr>
        <xdr:cNvSpPr/>
      </xdr:nvSpPr>
      <xdr:spPr>
        <a:xfrm>
          <a:off x="1968500" y="1631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147871</xdr:rowOff>
    </xdr:from>
    <xdr:ext cx="59901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719795" y="16092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158268</xdr:rowOff>
    </xdr:from>
    <xdr:to>
      <xdr:col>6</xdr:col>
      <xdr:colOff>38100</xdr:colOff>
      <xdr:row>97</xdr:row>
      <xdr:rowOff>88418</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079500" y="16617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104945</xdr:rowOff>
    </xdr:from>
    <xdr:ext cx="534377"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863111" y="16392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14897</xdr:rowOff>
    </xdr:from>
    <xdr:to>
      <xdr:col>24</xdr:col>
      <xdr:colOff>114300</xdr:colOff>
      <xdr:row>96</xdr:row>
      <xdr:rowOff>116497</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4584700" y="16474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164774</xdr:rowOff>
    </xdr:from>
    <xdr:ext cx="534377" cy="259045"/>
    <xdr:sp macro="" textlink="">
      <xdr:nvSpPr>
        <xdr:cNvPr id="258" name="扶助費該当値テキスト">
          <a:extLst>
            <a:ext uri="{FF2B5EF4-FFF2-40B4-BE49-F238E27FC236}">
              <a16:creationId xmlns:a16="http://schemas.microsoft.com/office/drawing/2014/main" id="{00000000-0008-0000-0600-000002010000}"/>
            </a:ext>
          </a:extLst>
        </xdr:cNvPr>
        <xdr:cNvSpPr txBox="1"/>
      </xdr:nvSpPr>
      <xdr:spPr>
        <a:xfrm>
          <a:off x="4686300" y="16452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158941</xdr:rowOff>
    </xdr:from>
    <xdr:to>
      <xdr:col>20</xdr:col>
      <xdr:colOff>38100</xdr:colOff>
      <xdr:row>97</xdr:row>
      <xdr:rowOff>89091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3746500" y="16618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80218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3530111" y="1671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56274</xdr:rowOff>
    </xdr:from>
    <xdr:to>
      <xdr:col>15</xdr:col>
      <xdr:colOff>101600</xdr:colOff>
      <xdr:row>97</xdr:row>
      <xdr:rowOff>157874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2857500" y="16686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149001</xdr:rowOff>
    </xdr:from>
    <xdr:ext cx="534377"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2641111" y="1677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68427</xdr:rowOff>
    </xdr:from>
    <xdr:to>
      <xdr:col>10</xdr:col>
      <xdr:colOff>165100</xdr:colOff>
      <xdr:row>96</xdr:row>
      <xdr:rowOff>170027</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1968500" y="1652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161154</xdr:rowOff>
    </xdr:from>
    <xdr:ext cx="534377"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1752111" y="16620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169278</xdr:rowOff>
    </xdr:from>
    <xdr:to>
      <xdr:col>6</xdr:col>
      <xdr:colOff>38100</xdr:colOff>
      <xdr:row>98</xdr:row>
      <xdr:rowOff>99428</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079500" y="1679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90555</xdr:rowOff>
    </xdr:from>
    <xdr:ext cx="534377"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863111" y="1689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135683</xdr:rowOff>
    </xdr:from>
    <xdr:to>
      <xdr:col>54</xdr:col>
      <xdr:colOff>189865</xdr:colOff>
      <xdr:row>39</xdr:row>
      <xdr:rowOff>164955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5793533"/>
          <a:ext cx="1270" cy="10579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168782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55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164955</xdr:rowOff>
    </xdr:from>
    <xdr:to>
      <xdr:col>55</xdr:col>
      <xdr:colOff>88900</xdr:colOff>
      <xdr:row>39</xdr:row>
      <xdr:rowOff>164955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515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82360</xdr:rowOff>
    </xdr:from>
    <xdr:ext cx="599010"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568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121,119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135683</xdr:rowOff>
    </xdr:from>
    <xdr:to>
      <xdr:col>55</xdr:col>
      <xdr:colOff>88900</xdr:colOff>
      <xdr:row>33</xdr:row>
      <xdr:rowOff>135683</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5793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113574</xdr:rowOff>
    </xdr:from>
    <xdr:to>
      <xdr:col>55</xdr:col>
      <xdr:colOff>0</xdr:colOff>
      <xdr:row>36</xdr:row>
      <xdr:rowOff>151043</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9639300" y="6285774"/>
          <a:ext cx="838200" cy="37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1153</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448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22726</xdr:rowOff>
    </xdr:from>
    <xdr:to>
      <xdr:col>55</xdr:col>
      <xdr:colOff>50800</xdr:colOff>
      <xdr:row>37</xdr:row>
      <xdr:rowOff>124326</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366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104256</xdr:rowOff>
    </xdr:from>
    <xdr:to>
      <xdr:col>50</xdr:col>
      <xdr:colOff>114300</xdr:colOff>
      <xdr:row>36</xdr:row>
      <xdr:rowOff>113574</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276456"/>
          <a:ext cx="889000" cy="9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11688</xdr:rowOff>
    </xdr:from>
    <xdr:to>
      <xdr:col>50</xdr:col>
      <xdr:colOff>165100</xdr:colOff>
      <xdr:row>37</xdr:row>
      <xdr:rowOff>113288</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104415</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448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104256</xdr:rowOff>
    </xdr:from>
    <xdr:to>
      <xdr:col>45</xdr:col>
      <xdr:colOff>177800</xdr:colOff>
      <xdr:row>36</xdr:row>
      <xdr:rowOff>163398</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276456"/>
          <a:ext cx="889000" cy="59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8944</xdr:rowOff>
    </xdr:from>
    <xdr:to>
      <xdr:col>46</xdr:col>
      <xdr:colOff>38100</xdr:colOff>
      <xdr:row>37</xdr:row>
      <xdr:rowOff>110544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352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101671</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445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131743</xdr:rowOff>
    </xdr:from>
    <xdr:to>
      <xdr:col>41</xdr:col>
      <xdr:colOff>50800</xdr:colOff>
      <xdr:row>36</xdr:row>
      <xdr:rowOff>163398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275243"/>
          <a:ext cx="889000" cy="1060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43485</xdr:rowOff>
    </xdr:from>
    <xdr:to>
      <xdr:col>41</xdr:col>
      <xdr:colOff>101600</xdr:colOff>
      <xdr:row>37</xdr:row>
      <xdr:rowOff>145085</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387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136212</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47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149675</xdr:rowOff>
    </xdr:from>
    <xdr:to>
      <xdr:col>36</xdr:col>
      <xdr:colOff>165100</xdr:colOff>
      <xdr:row>31</xdr:row>
      <xdr:rowOff>79825</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93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70952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385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100243</xdr:rowOff>
    </xdr:from>
    <xdr:to>
      <xdr:col>55</xdr:col>
      <xdr:colOff>50800</xdr:colOff>
      <xdr:row>37</xdr:row>
      <xdr:rowOff>30393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272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123120</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123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62774</xdr:rowOff>
    </xdr:from>
    <xdr:to>
      <xdr:col>50</xdr:col>
      <xdr:colOff>165100</xdr:colOff>
      <xdr:row>36</xdr:row>
      <xdr:rowOff>164374</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234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9451</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01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53456</xdr:rowOff>
    </xdr:from>
    <xdr:to>
      <xdr:col>46</xdr:col>
      <xdr:colOff>38100</xdr:colOff>
      <xdr:row>36</xdr:row>
      <xdr:rowOff>155056</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22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133</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000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112598</xdr:rowOff>
    </xdr:from>
    <xdr:to>
      <xdr:col>41</xdr:col>
      <xdr:colOff>101600</xdr:colOff>
      <xdr:row>37</xdr:row>
      <xdr:rowOff>42748</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2847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59275</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060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80943</xdr:rowOff>
    </xdr:from>
    <xdr:to>
      <xdr:col>36</xdr:col>
      <xdr:colOff>165100</xdr:colOff>
      <xdr:row>31</xdr:row>
      <xdr:rowOff>11093</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224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27620</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49996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52</xdr:row>
      <xdr:rowOff>36264</xdr:rowOff>
    </xdr:from>
    <xdr:to>
      <xdr:col>54</xdr:col>
      <xdr:colOff>189865</xdr:colOff>
      <xdr:row>58</xdr:row>
      <xdr:rowOff>62967</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951664"/>
          <a:ext cx="1270" cy="10554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66794</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10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62967</xdr:rowOff>
    </xdr:from>
    <xdr:to>
      <xdr:col>55</xdr:col>
      <xdr:colOff>88900</xdr:colOff>
      <xdr:row>58</xdr:row>
      <xdr:rowOff>62967</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07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154391</xdr:rowOff>
    </xdr:from>
    <xdr:ext cx="599010"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726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52</xdr:row>
      <xdr:rowOff>36264</xdr:rowOff>
    </xdr:from>
    <xdr:to>
      <xdr:col>55</xdr:col>
      <xdr:colOff>88900</xdr:colOff>
      <xdr:row>52</xdr:row>
      <xdr:rowOff>36264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9516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53</xdr:row>
      <xdr:rowOff>85783</xdr:rowOff>
    </xdr:from>
    <xdr:to>
      <xdr:col>55</xdr:col>
      <xdr:colOff>0</xdr:colOff>
      <xdr:row>53</xdr:row>
      <xdr:rowOff>99989</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172633"/>
          <a:ext cx="838200" cy="14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75872</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056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58,465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97445</xdr:rowOff>
    </xdr:from>
    <xdr:to>
      <xdr:col>55</xdr:col>
      <xdr:colOff>50800</xdr:colOff>
      <xdr:row>56</xdr:row>
      <xdr:rowOff>27595</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27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89125</xdr:rowOff>
    </xdr:from>
    <xdr:to>
      <xdr:col>50</xdr:col>
      <xdr:colOff>114300</xdr:colOff>
      <xdr:row>53</xdr:row>
      <xdr:rowOff>99989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004525"/>
          <a:ext cx="889000" cy="1823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159265</xdr:rowOff>
    </xdr:from>
    <xdr:to>
      <xdr:col>50</xdr:col>
      <xdr:colOff>165100</xdr:colOff>
      <xdr:row>56</xdr:row>
      <xdr:rowOff>89415</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8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80542</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6817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52</xdr:row>
      <xdr:rowOff>89125</xdr:rowOff>
    </xdr:from>
    <xdr:to>
      <xdr:col>45</xdr:col>
      <xdr:colOff>177800</xdr:colOff>
      <xdr:row>54</xdr:row>
      <xdr:rowOff>23691</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004525"/>
          <a:ext cx="889000" cy="2774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145876</xdr:rowOff>
    </xdr:from>
    <xdr:to>
      <xdr:col>46</xdr:col>
      <xdr:colOff>38100</xdr:colOff>
      <xdr:row>56</xdr:row>
      <xdr:rowOff>76026</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7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67153</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68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50</xdr:row>
      <xdr:rowOff>128629</xdr:rowOff>
    </xdr:from>
    <xdr:to>
      <xdr:col>41</xdr:col>
      <xdr:colOff>50800</xdr:colOff>
      <xdr:row>54</xdr:row>
      <xdr:rowOff>23691</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8701129"/>
          <a:ext cx="889000" cy="580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143601</xdr:rowOff>
    </xdr:from>
    <xdr:to>
      <xdr:col>41</xdr:col>
      <xdr:colOff>101600</xdr:colOff>
      <xdr:row>56</xdr:row>
      <xdr:rowOff>73751</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64878</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6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39239</xdr:rowOff>
    </xdr:from>
    <xdr:to>
      <xdr:col>36</xdr:col>
      <xdr:colOff>165100</xdr:colOff>
      <xdr:row>55</xdr:row>
      <xdr:rowOff>140839</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6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131966</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5617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34983</xdr:rowOff>
    </xdr:from>
    <xdr:to>
      <xdr:col>55</xdr:col>
      <xdr:colOff>50800</xdr:colOff>
      <xdr:row>53</xdr:row>
      <xdr:rowOff>136583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121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57860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89732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49189</xdr:rowOff>
    </xdr:from>
    <xdr:to>
      <xdr:col>50</xdr:col>
      <xdr:colOff>165100</xdr:colOff>
      <xdr:row>53</xdr:row>
      <xdr:rowOff>150789</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136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51</xdr:row>
      <xdr:rowOff>167316</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8911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52</xdr:row>
      <xdr:rowOff>38325</xdr:rowOff>
    </xdr:from>
    <xdr:to>
      <xdr:col>46</xdr:col>
      <xdr:colOff>38100</xdr:colOff>
      <xdr:row>52</xdr:row>
      <xdr:rowOff>139925</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8953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50</xdr:row>
      <xdr:rowOff>156452</xdr:rowOff>
    </xdr:from>
    <xdr:ext cx="599010"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50795" y="8728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53</xdr:row>
      <xdr:rowOff>144341</xdr:rowOff>
    </xdr:from>
    <xdr:to>
      <xdr:col>41</xdr:col>
      <xdr:colOff>101600</xdr:colOff>
      <xdr:row>54</xdr:row>
      <xdr:rowOff>74491</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231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91018</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006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50</xdr:row>
      <xdr:rowOff>77829</xdr:rowOff>
    </xdr:from>
    <xdr:to>
      <xdr:col>36</xdr:col>
      <xdr:colOff>165100</xdr:colOff>
      <xdr:row>51</xdr:row>
      <xdr:rowOff>7979</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8650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49</xdr:row>
      <xdr:rowOff>24506</xdr:rowOff>
    </xdr:from>
    <xdr:ext cx="599010"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672795" y="84255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72</xdr:row>
      <xdr:rowOff>73368</xdr:rowOff>
    </xdr:from>
    <xdr:to>
      <xdr:col>54</xdr:col>
      <xdr:colOff>189865</xdr:colOff>
      <xdr:row>79</xdr:row>
      <xdr:rowOff>44450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417768"/>
          <a:ext cx="1270" cy="11712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71</xdr:row>
      <xdr:rowOff>20045</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2192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61,482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72</xdr:row>
      <xdr:rowOff>73368</xdr:rowOff>
    </xdr:from>
    <xdr:to>
      <xdr:col>55</xdr:col>
      <xdr:colOff>88900</xdr:colOff>
      <xdr:row>72</xdr:row>
      <xdr:rowOff>73368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4177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133795</xdr:rowOff>
    </xdr:from>
    <xdr:to>
      <xdr:col>55</xdr:col>
      <xdr:colOff>0</xdr:colOff>
      <xdr:row>78</xdr:row>
      <xdr:rowOff>136861</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3506895"/>
          <a:ext cx="838200" cy="3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5115</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206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153688</xdr:rowOff>
    </xdr:from>
    <xdr:to>
      <xdr:col>55</xdr:col>
      <xdr:colOff>50800</xdr:colOff>
      <xdr:row>78</xdr:row>
      <xdr:rowOff>83838</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3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128022</xdr:rowOff>
    </xdr:from>
    <xdr:to>
      <xdr:col>50</xdr:col>
      <xdr:colOff>114300</xdr:colOff>
      <xdr:row>78</xdr:row>
      <xdr:rowOff>136861</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501122"/>
          <a:ext cx="889000" cy="8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148507</xdr:rowOff>
    </xdr:from>
    <xdr:to>
      <xdr:col>50</xdr:col>
      <xdr:colOff>165100</xdr:colOff>
      <xdr:row>78</xdr:row>
      <xdr:rowOff>78657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350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95184</xdr:rowOff>
    </xdr:from>
    <xdr:ext cx="469744"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04428" y="1312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112097</xdr:rowOff>
    </xdr:from>
    <xdr:to>
      <xdr:col>45</xdr:col>
      <xdr:colOff>177800</xdr:colOff>
      <xdr:row>78</xdr:row>
      <xdr:rowOff>128022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3313747"/>
          <a:ext cx="889000" cy="18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122219</xdr:rowOff>
    </xdr:from>
    <xdr:to>
      <xdr:col>46</xdr:col>
      <xdr:colOff>38100</xdr:colOff>
      <xdr:row>78</xdr:row>
      <xdr:rowOff>52369</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323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68896</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099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70</xdr:row>
      <xdr:rowOff>39916</xdr:rowOff>
    </xdr:from>
    <xdr:to>
      <xdr:col>41</xdr:col>
      <xdr:colOff>50800</xdr:colOff>
      <xdr:row>77</xdr:row>
      <xdr:rowOff>112097</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a:off x="6972300" y="12041416"/>
          <a:ext cx="889000" cy="1272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89472</xdr:rowOff>
    </xdr:from>
    <xdr:to>
      <xdr:col>41</xdr:col>
      <xdr:colOff>101600</xdr:colOff>
      <xdr:row>78</xdr:row>
      <xdr:rowOff>19622</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291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10749</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383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154718</xdr:rowOff>
    </xdr:from>
    <xdr:to>
      <xdr:col>36</xdr:col>
      <xdr:colOff>165100</xdr:colOff>
      <xdr:row>77</xdr:row>
      <xdr:rowOff>84868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18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75995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277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82995</xdr:rowOff>
    </xdr:from>
    <xdr:to>
      <xdr:col>55</xdr:col>
      <xdr:colOff>50800</xdr:colOff>
      <xdr:row>79</xdr:row>
      <xdr:rowOff>13145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345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169372</xdr:rowOff>
    </xdr:from>
    <xdr:ext cx="469744"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3371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86061</xdr:rowOff>
    </xdr:from>
    <xdr:to>
      <xdr:col>50</xdr:col>
      <xdr:colOff>165100</xdr:colOff>
      <xdr:row>79</xdr:row>
      <xdr:rowOff>16211</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459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7338</xdr:rowOff>
    </xdr:from>
    <xdr:ext cx="469744"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404428" y="13551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77222</xdr:rowOff>
    </xdr:from>
    <xdr:to>
      <xdr:col>46</xdr:col>
      <xdr:colOff>38100</xdr:colOff>
      <xdr:row>79</xdr:row>
      <xdr:rowOff>7372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3450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169949</xdr:rowOff>
    </xdr:from>
    <xdr:ext cx="469744"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515428" y="135430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61297</xdr:rowOff>
    </xdr:from>
    <xdr:to>
      <xdr:col>41</xdr:col>
      <xdr:colOff>101600</xdr:colOff>
      <xdr:row>77</xdr:row>
      <xdr:rowOff>162897</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3262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7974</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3038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69</xdr:row>
      <xdr:rowOff>160566</xdr:rowOff>
    </xdr:from>
    <xdr:to>
      <xdr:col>36</xdr:col>
      <xdr:colOff>165100</xdr:colOff>
      <xdr:row>70</xdr:row>
      <xdr:rowOff>90716</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1990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68</xdr:row>
      <xdr:rowOff>107243</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176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21970</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7" name="普通建設事業費 （ うち更新整備　）グラフ枠">
          <a:extLst>
            <a:ext uri="{FF2B5EF4-FFF2-40B4-BE49-F238E27FC236}">
              <a16:creationId xmlns:a16="http://schemas.microsoft.com/office/drawing/2014/main" id="{00000000-0008-0000-0600-0000D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152045</xdr:rowOff>
    </xdr:from>
    <xdr:to>
      <xdr:col>54</xdr:col>
      <xdr:colOff>189865</xdr:colOff>
      <xdr:row>98</xdr:row>
      <xdr:rowOff>112660</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10475595" y="15582545"/>
          <a:ext cx="1270" cy="1332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116487</xdr:rowOff>
    </xdr:from>
    <xdr:ext cx="469744" cy="259045"/>
    <xdr:sp macro="" textlink="">
      <xdr:nvSpPr>
        <xdr:cNvPr id="469" name="普通建設事業費 （ うち更新整備　）最小値テキスト">
          <a:extLst>
            <a:ext uri="{FF2B5EF4-FFF2-40B4-BE49-F238E27FC236}">
              <a16:creationId xmlns:a16="http://schemas.microsoft.com/office/drawing/2014/main" id="{00000000-0008-0000-0600-0000D5010000}"/>
            </a:ext>
          </a:extLst>
        </xdr:cNvPr>
        <xdr:cNvSpPr txBox="1"/>
      </xdr:nvSpPr>
      <xdr:spPr>
        <a:xfrm>
          <a:off x="10528300" y="1691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112660</xdr:rowOff>
    </xdr:from>
    <xdr:to>
      <xdr:col>55</xdr:col>
      <xdr:colOff>88900</xdr:colOff>
      <xdr:row>98</xdr:row>
      <xdr:rowOff>112660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6914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98722</xdr:rowOff>
    </xdr:from>
    <xdr:ext cx="534377" cy="259045"/>
    <xdr:sp macro="" textlink="">
      <xdr:nvSpPr>
        <xdr:cNvPr id="471" name="普通建設事業費 （ うち更新整備　）最大値テキスト">
          <a:extLst>
            <a:ext uri="{FF2B5EF4-FFF2-40B4-BE49-F238E27FC236}">
              <a16:creationId xmlns:a16="http://schemas.microsoft.com/office/drawing/2014/main" id="{00000000-0008-0000-0600-0000D7010000}"/>
            </a:ext>
          </a:extLst>
        </xdr:cNvPr>
        <xdr:cNvSpPr txBox="1"/>
      </xdr:nvSpPr>
      <xdr:spPr>
        <a:xfrm>
          <a:off x="10528300" y="15357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152045</xdr:rowOff>
    </xdr:from>
    <xdr:to>
      <xdr:col>55</xdr:col>
      <xdr:colOff>88900</xdr:colOff>
      <xdr:row>90</xdr:row>
      <xdr:rowOff>152045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10388600" y="155825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91</xdr:row>
      <xdr:rowOff>102634</xdr:rowOff>
    </xdr:from>
    <xdr:to>
      <xdr:col>55</xdr:col>
      <xdr:colOff>0</xdr:colOff>
      <xdr:row>91</xdr:row>
      <xdr:rowOff>137348</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flipV="1">
          <a:off x="9639300" y="15704584"/>
          <a:ext cx="838200" cy="34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54101</xdr:rowOff>
    </xdr:from>
    <xdr:ext cx="534377" cy="259045"/>
    <xdr:sp macro="" textlink="">
      <xdr:nvSpPr>
        <xdr:cNvPr id="474" name="普通建設事業費 （ うち更新整備　）平均値テキスト">
          <a:extLst>
            <a:ext uri="{FF2B5EF4-FFF2-40B4-BE49-F238E27FC236}">
              <a16:creationId xmlns:a16="http://schemas.microsoft.com/office/drawing/2014/main" id="{00000000-0008-0000-0600-0000DA010000}"/>
            </a:ext>
          </a:extLst>
        </xdr:cNvPr>
        <xdr:cNvSpPr txBox="1"/>
      </xdr:nvSpPr>
      <xdr:spPr>
        <a:xfrm>
          <a:off x="10528300" y="163418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75674</xdr:rowOff>
    </xdr:from>
    <xdr:to>
      <xdr:col>55</xdr:col>
      <xdr:colOff>50800</xdr:colOff>
      <xdr:row>96</xdr:row>
      <xdr:rowOff>5824</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10426700" y="16363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90</xdr:row>
      <xdr:rowOff>164063</xdr:rowOff>
    </xdr:from>
    <xdr:to>
      <xdr:col>50</xdr:col>
      <xdr:colOff>114300</xdr:colOff>
      <xdr:row>91</xdr:row>
      <xdr:rowOff>137348</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a:off x="8750300" y="15594563"/>
          <a:ext cx="889000" cy="144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5917</xdr:rowOff>
    </xdr:from>
    <xdr:to>
      <xdr:col>50</xdr:col>
      <xdr:colOff>165100</xdr:colOff>
      <xdr:row>96</xdr:row>
      <xdr:rowOff>107517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9588500" y="16465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98644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372111" y="165578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90</xdr:row>
      <xdr:rowOff>164063</xdr:rowOff>
    </xdr:from>
    <xdr:to>
      <xdr:col>45</xdr:col>
      <xdr:colOff>177800</xdr:colOff>
      <xdr:row>94</xdr:row>
      <xdr:rowOff>26184</xdr:rowOff>
    </xdr:to>
    <xdr:cxnSp macro="">
      <xdr:nvCxnSpPr>
        <xdr:cNvPr id="479" name="直線コネクタ 478">
          <a:extLst>
            <a:ext uri="{FF2B5EF4-FFF2-40B4-BE49-F238E27FC236}">
              <a16:creationId xmlns:a16="http://schemas.microsoft.com/office/drawing/2014/main" id="{00000000-0008-0000-0600-0000DF010000}"/>
            </a:ext>
          </a:extLst>
        </xdr:cNvPr>
        <xdr:cNvCxnSpPr/>
      </xdr:nvCxnSpPr>
      <xdr:spPr>
        <a:xfrm flipV="1">
          <a:off x="7861300" y="15594563"/>
          <a:ext cx="889000" cy="547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13103</xdr:rowOff>
    </xdr:from>
    <xdr:to>
      <xdr:col>46</xdr:col>
      <xdr:colOff>38100</xdr:colOff>
      <xdr:row>96</xdr:row>
      <xdr:rowOff>114703</xdr:rowOff>
    </xdr:to>
    <xdr:sp macro="" textlink="">
      <xdr:nvSpPr>
        <xdr:cNvPr id="480" name="フローチャート: 判断 479">
          <a:extLst>
            <a:ext uri="{FF2B5EF4-FFF2-40B4-BE49-F238E27FC236}">
              <a16:creationId xmlns:a16="http://schemas.microsoft.com/office/drawing/2014/main" id="{00000000-0008-0000-0600-0000E0010000}"/>
            </a:ext>
          </a:extLst>
        </xdr:cNvPr>
        <xdr:cNvSpPr/>
      </xdr:nvSpPr>
      <xdr:spPr>
        <a:xfrm>
          <a:off x="8699500" y="16472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105830</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483111" y="16565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94</xdr:row>
      <xdr:rowOff>26184</xdr:rowOff>
    </xdr:from>
    <xdr:to>
      <xdr:col>41</xdr:col>
      <xdr:colOff>50800</xdr:colOff>
      <xdr:row>95</xdr:row>
      <xdr:rowOff>646</xdr:rowOff>
    </xdr:to>
    <xdr:cxnSp macro="">
      <xdr:nvCxnSpPr>
        <xdr:cNvPr id="482" name="直線コネクタ 481">
          <a:extLst>
            <a:ext uri="{FF2B5EF4-FFF2-40B4-BE49-F238E27FC236}">
              <a16:creationId xmlns:a16="http://schemas.microsoft.com/office/drawing/2014/main" id="{00000000-0008-0000-0600-0000E2010000}"/>
            </a:ext>
          </a:extLst>
        </xdr:cNvPr>
        <xdr:cNvCxnSpPr/>
      </xdr:nvCxnSpPr>
      <xdr:spPr>
        <a:xfrm flipV="1">
          <a:off x="6972300" y="16142484"/>
          <a:ext cx="889000" cy="145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34837</xdr:rowOff>
    </xdr:from>
    <xdr:to>
      <xdr:col>41</xdr:col>
      <xdr:colOff>101600</xdr:colOff>
      <xdr:row>96</xdr:row>
      <xdr:rowOff>136437</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7810500" y="16494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127564</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586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136024</xdr:rowOff>
    </xdr:from>
    <xdr:to>
      <xdr:col>36</xdr:col>
      <xdr:colOff>165100</xdr:colOff>
      <xdr:row>96</xdr:row>
      <xdr:rowOff>66174</xdr:rowOff>
    </xdr:to>
    <xdr:sp macro="" textlink="">
      <xdr:nvSpPr>
        <xdr:cNvPr id="485" name="フローチャート: 判断 484">
          <a:extLst>
            <a:ext uri="{FF2B5EF4-FFF2-40B4-BE49-F238E27FC236}">
              <a16:creationId xmlns:a16="http://schemas.microsoft.com/office/drawing/2014/main" id="{00000000-0008-0000-0600-0000E5010000}"/>
            </a:ext>
          </a:extLst>
        </xdr:cNvPr>
        <xdr:cNvSpPr/>
      </xdr:nvSpPr>
      <xdr:spPr>
        <a:xfrm>
          <a:off x="6921500" y="16423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57301</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5165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51834</xdr:rowOff>
    </xdr:from>
    <xdr:to>
      <xdr:col>55</xdr:col>
      <xdr:colOff>50800</xdr:colOff>
      <xdr:row>91</xdr:row>
      <xdr:rowOff>153434</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10426700" y="1565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138211</xdr:rowOff>
    </xdr:from>
    <xdr:ext cx="534377" cy="259045"/>
    <xdr:sp macro="" textlink="">
      <xdr:nvSpPr>
        <xdr:cNvPr id="493" name="普通建設事業費 （ うち更新整備　）該当値テキスト">
          <a:extLst>
            <a:ext uri="{FF2B5EF4-FFF2-40B4-BE49-F238E27FC236}">
              <a16:creationId xmlns:a16="http://schemas.microsoft.com/office/drawing/2014/main" id="{00000000-0008-0000-0600-0000ED010000}"/>
            </a:ext>
          </a:extLst>
        </xdr:cNvPr>
        <xdr:cNvSpPr txBox="1"/>
      </xdr:nvSpPr>
      <xdr:spPr>
        <a:xfrm>
          <a:off x="10528300" y="155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91</xdr:row>
      <xdr:rowOff>86548</xdr:rowOff>
    </xdr:from>
    <xdr:to>
      <xdr:col>50</xdr:col>
      <xdr:colOff>165100</xdr:colOff>
      <xdr:row>92</xdr:row>
      <xdr:rowOff>16698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9588500" y="15688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90</xdr:row>
      <xdr:rowOff>33225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9372111" y="15463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90</xdr:row>
      <xdr:rowOff>113263</xdr:rowOff>
    </xdr:from>
    <xdr:to>
      <xdr:col>46</xdr:col>
      <xdr:colOff>38100</xdr:colOff>
      <xdr:row>91</xdr:row>
      <xdr:rowOff>43413</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8699500" y="15543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89</xdr:row>
      <xdr:rowOff>59940</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8483111" y="15318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146834</xdr:rowOff>
    </xdr:from>
    <xdr:to>
      <xdr:col>41</xdr:col>
      <xdr:colOff>101600</xdr:colOff>
      <xdr:row>94</xdr:row>
      <xdr:rowOff>76984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7810500" y="16091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93511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7594111" y="15866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94</xdr:row>
      <xdr:rowOff>121296</xdr:rowOff>
    </xdr:from>
    <xdr:to>
      <xdr:col>36</xdr:col>
      <xdr:colOff>165100</xdr:colOff>
      <xdr:row>95</xdr:row>
      <xdr:rowOff>51446</xdr:rowOff>
    </xdr:to>
    <xdr:sp macro="" textlink="">
      <xdr:nvSpPr>
        <xdr:cNvPr id="500" name="楕円 499">
          <a:extLst>
            <a:ext uri="{FF2B5EF4-FFF2-40B4-BE49-F238E27FC236}">
              <a16:creationId xmlns:a16="http://schemas.microsoft.com/office/drawing/2014/main" id="{00000000-0008-0000-0600-0000F4010000}"/>
            </a:ext>
          </a:extLst>
        </xdr:cNvPr>
        <xdr:cNvSpPr/>
      </xdr:nvSpPr>
      <xdr:spPr>
        <a:xfrm>
          <a:off x="6921500" y="16237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67973</xdr:rowOff>
    </xdr:from>
    <xdr:ext cx="534377"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6705111" y="160128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9" name="正方形/長方形 508">
          <a:extLst>
            <a:ext uri="{FF2B5EF4-FFF2-40B4-BE49-F238E27FC236}">
              <a16:creationId xmlns:a16="http://schemas.microsoft.com/office/drawing/2014/main" id="{00000000-0008-0000-0600-0000F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2" name="災害復旧事業費グラフ枠">
          <a:extLst>
            <a:ext uri="{FF2B5EF4-FFF2-40B4-BE49-F238E27FC236}">
              <a16:creationId xmlns:a16="http://schemas.microsoft.com/office/drawing/2014/main" id="{00000000-0008-0000-0600-00000A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32</xdr:row>
      <xdr:rowOff>30886</xdr:rowOff>
    </xdr:from>
    <xdr:to>
      <xdr:col>85</xdr:col>
      <xdr:colOff>126364</xdr:colOff>
      <xdr:row>38</xdr:row>
      <xdr:rowOff>139700</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flipV="1">
          <a:off x="16317595" y="5517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24" name="災害復旧事業費最小値テキスト">
          <a:extLst>
            <a:ext uri="{FF2B5EF4-FFF2-40B4-BE49-F238E27FC236}">
              <a16:creationId xmlns:a16="http://schemas.microsoft.com/office/drawing/2014/main" id="{00000000-0008-0000-0600-00000C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149013</xdr:rowOff>
    </xdr:from>
    <xdr:ext cx="534377" cy="259045"/>
    <xdr:sp macro="" textlink="">
      <xdr:nvSpPr>
        <xdr:cNvPr id="526" name="災害復旧事業費最大値テキスト">
          <a:extLst>
            <a:ext uri="{FF2B5EF4-FFF2-40B4-BE49-F238E27FC236}">
              <a16:creationId xmlns:a16="http://schemas.microsoft.com/office/drawing/2014/main" id="{00000000-0008-0000-0600-00000E020000}"/>
            </a:ext>
          </a:extLst>
        </xdr:cNvPr>
        <xdr:cNvSpPr txBox="1"/>
      </xdr:nvSpPr>
      <xdr:spPr>
        <a:xfrm>
          <a:off x="16370300" y="5292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30886</xdr:rowOff>
    </xdr:from>
    <xdr:to>
      <xdr:col>86</xdr:col>
      <xdr:colOff>25400</xdr:colOff>
      <xdr:row>32</xdr:row>
      <xdr:rowOff>30886</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5517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168595</xdr:rowOff>
    </xdr:from>
    <xdr:to>
      <xdr:col>85</xdr:col>
      <xdr:colOff>127000</xdr:colOff>
      <xdr:row>38</xdr:row>
      <xdr:rowOff>34498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flipV="1">
          <a:off x="15481300" y="6340795"/>
          <a:ext cx="838200" cy="2088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148800</xdr:rowOff>
    </xdr:from>
    <xdr:ext cx="469744" cy="259045"/>
    <xdr:sp macro="" textlink="">
      <xdr:nvSpPr>
        <xdr:cNvPr id="529" name="災害復旧事業費平均値テキスト">
          <a:extLst>
            <a:ext uri="{FF2B5EF4-FFF2-40B4-BE49-F238E27FC236}">
              <a16:creationId xmlns:a16="http://schemas.microsoft.com/office/drawing/2014/main" id="{00000000-0008-0000-0600-000011020000}"/>
            </a:ext>
          </a:extLst>
        </xdr:cNvPr>
        <xdr:cNvSpPr txBox="1"/>
      </xdr:nvSpPr>
      <xdr:spPr>
        <a:xfrm>
          <a:off x="16370300" y="6492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170373</xdr:rowOff>
    </xdr:from>
    <xdr:to>
      <xdr:col>85</xdr:col>
      <xdr:colOff>177800</xdr:colOff>
      <xdr:row>38</xdr:row>
      <xdr:rowOff>100523</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6268700" y="6514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34498</xdr:rowOff>
    </xdr:from>
    <xdr:to>
      <xdr:col>81</xdr:col>
      <xdr:colOff>50800</xdr:colOff>
      <xdr:row>38</xdr:row>
      <xdr:rowOff>129230</xdr:rowOff>
    </xdr:to>
    <xdr:cxnSp macro="">
      <xdr:nvCxnSpPr>
        <xdr:cNvPr id="531" name="直線コネクタ 530">
          <a:extLst>
            <a:ext uri="{FF2B5EF4-FFF2-40B4-BE49-F238E27FC236}">
              <a16:creationId xmlns:a16="http://schemas.microsoft.com/office/drawing/2014/main" id="{00000000-0008-0000-0600-000013020000}"/>
            </a:ext>
          </a:extLst>
        </xdr:cNvPr>
        <xdr:cNvCxnSpPr/>
      </xdr:nvCxnSpPr>
      <xdr:spPr>
        <a:xfrm flipV="1">
          <a:off x="14592300" y="6549598"/>
          <a:ext cx="889000" cy="9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144450</xdr:rowOff>
    </xdr:from>
    <xdr:to>
      <xdr:col>81</xdr:col>
      <xdr:colOff>101600</xdr:colOff>
      <xdr:row>38</xdr:row>
      <xdr:rowOff>74600</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5430500" y="64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91127</xdr:rowOff>
    </xdr:from>
    <xdr:ext cx="469744"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46428" y="626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128681</xdr:rowOff>
    </xdr:from>
    <xdr:to>
      <xdr:col>76</xdr:col>
      <xdr:colOff>114300</xdr:colOff>
      <xdr:row>38</xdr:row>
      <xdr:rowOff>129230</xdr:rowOff>
    </xdr:to>
    <xdr:cxnSp macro="">
      <xdr:nvCxnSpPr>
        <xdr:cNvPr id="534" name="直線コネクタ 533">
          <a:extLst>
            <a:ext uri="{FF2B5EF4-FFF2-40B4-BE49-F238E27FC236}">
              <a16:creationId xmlns:a16="http://schemas.microsoft.com/office/drawing/2014/main" id="{00000000-0008-0000-0600-000016020000}"/>
            </a:ext>
          </a:extLst>
        </xdr:cNvPr>
        <xdr:cNvCxnSpPr/>
      </xdr:nvCxnSpPr>
      <xdr:spPr>
        <a:xfrm>
          <a:off x="13703300" y="6643781"/>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146324</xdr:rowOff>
    </xdr:from>
    <xdr:to>
      <xdr:col>76</xdr:col>
      <xdr:colOff>165100</xdr:colOff>
      <xdr:row>38</xdr:row>
      <xdr:rowOff>76474</xdr:rowOff>
    </xdr:to>
    <xdr:sp macro="" textlink="">
      <xdr:nvSpPr>
        <xdr:cNvPr id="535" name="フローチャート: 判断 534">
          <a:extLst>
            <a:ext uri="{FF2B5EF4-FFF2-40B4-BE49-F238E27FC236}">
              <a16:creationId xmlns:a16="http://schemas.microsoft.com/office/drawing/2014/main" id="{00000000-0008-0000-0600-000017020000}"/>
            </a:ext>
          </a:extLst>
        </xdr:cNvPr>
        <xdr:cNvSpPr/>
      </xdr:nvSpPr>
      <xdr:spPr>
        <a:xfrm>
          <a:off x="14541500" y="648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93001</xdr:rowOff>
    </xdr:from>
    <xdr:ext cx="469744"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4357428" y="6265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127767</xdr:rowOff>
    </xdr:from>
    <xdr:to>
      <xdr:col>71</xdr:col>
      <xdr:colOff>177800</xdr:colOff>
      <xdr:row>38</xdr:row>
      <xdr:rowOff>128681</xdr:rowOff>
    </xdr:to>
    <xdr:cxnSp macro="">
      <xdr:nvCxnSpPr>
        <xdr:cNvPr id="537" name="直線コネクタ 536">
          <a:extLst>
            <a:ext uri="{FF2B5EF4-FFF2-40B4-BE49-F238E27FC236}">
              <a16:creationId xmlns:a16="http://schemas.microsoft.com/office/drawing/2014/main" id="{00000000-0008-0000-0600-000019020000}"/>
            </a:ext>
          </a:extLst>
        </xdr:cNvPr>
        <xdr:cNvCxnSpPr/>
      </xdr:nvCxnSpPr>
      <xdr:spPr>
        <a:xfrm>
          <a:off x="12814300" y="6642867"/>
          <a:ext cx="889000" cy="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150805</xdr:rowOff>
    </xdr:from>
    <xdr:to>
      <xdr:col>72</xdr:col>
      <xdr:colOff>38100</xdr:colOff>
      <xdr:row>38</xdr:row>
      <xdr:rowOff>80955</xdr:rowOff>
    </xdr:to>
    <xdr:sp macro="" textlink="">
      <xdr:nvSpPr>
        <xdr:cNvPr id="538" name="フローチャート: 判断 537">
          <a:extLst>
            <a:ext uri="{FF2B5EF4-FFF2-40B4-BE49-F238E27FC236}">
              <a16:creationId xmlns:a16="http://schemas.microsoft.com/office/drawing/2014/main" id="{00000000-0008-0000-0600-00001A020000}"/>
            </a:ext>
          </a:extLst>
        </xdr:cNvPr>
        <xdr:cNvSpPr/>
      </xdr:nvSpPr>
      <xdr:spPr>
        <a:xfrm>
          <a:off x="13652500" y="6494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97482</xdr:rowOff>
    </xdr:from>
    <xdr:ext cx="469744"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3468428" y="6269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63480</xdr:rowOff>
    </xdr:from>
    <xdr:to>
      <xdr:col>67</xdr:col>
      <xdr:colOff>101600</xdr:colOff>
      <xdr:row>37</xdr:row>
      <xdr:rowOff>165080</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2763500" y="640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10157</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2579428" y="6182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117795</xdr:rowOff>
    </xdr:from>
    <xdr:to>
      <xdr:col>85</xdr:col>
      <xdr:colOff>177800</xdr:colOff>
      <xdr:row>37</xdr:row>
      <xdr:rowOff>47945</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6268700" y="6289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140672</xdr:rowOff>
    </xdr:from>
    <xdr:ext cx="469744" cy="259045"/>
    <xdr:sp macro="" textlink="">
      <xdr:nvSpPr>
        <xdr:cNvPr id="548" name="災害復旧事業費該当値テキスト">
          <a:extLst>
            <a:ext uri="{FF2B5EF4-FFF2-40B4-BE49-F238E27FC236}">
              <a16:creationId xmlns:a16="http://schemas.microsoft.com/office/drawing/2014/main" id="{00000000-0008-0000-0600-000024020000}"/>
            </a:ext>
          </a:extLst>
        </xdr:cNvPr>
        <xdr:cNvSpPr txBox="1"/>
      </xdr:nvSpPr>
      <xdr:spPr>
        <a:xfrm>
          <a:off x="16370300" y="6141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155148</xdr:rowOff>
    </xdr:from>
    <xdr:to>
      <xdr:col>81</xdr:col>
      <xdr:colOff>101600</xdr:colOff>
      <xdr:row>38</xdr:row>
      <xdr:rowOff>85299</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5430500" y="649879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76425</xdr:rowOff>
    </xdr:from>
    <xdr:ext cx="469744"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5246428" y="659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78430</xdr:rowOff>
    </xdr:from>
    <xdr:to>
      <xdr:col>76</xdr:col>
      <xdr:colOff>165100</xdr:colOff>
      <xdr:row>39</xdr:row>
      <xdr:rowOff>8580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4541500" y="6593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38</xdr:row>
      <xdr:rowOff>171157</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4403017" y="66862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77881</xdr:rowOff>
    </xdr:from>
    <xdr:to>
      <xdr:col>72</xdr:col>
      <xdr:colOff>38100</xdr:colOff>
      <xdr:row>39</xdr:row>
      <xdr:rowOff>8031</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3652500" y="6592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38</xdr:row>
      <xdr:rowOff>170608</xdr:rowOff>
    </xdr:from>
    <xdr:ext cx="378565"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3514017" y="66857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76967</xdr:rowOff>
    </xdr:from>
    <xdr:to>
      <xdr:col>67</xdr:col>
      <xdr:colOff>101600</xdr:colOff>
      <xdr:row>39</xdr:row>
      <xdr:rowOff>7117</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2763500" y="659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169694</xdr:rowOff>
    </xdr:from>
    <xdr:ext cx="378565"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625017" y="6684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31589</xdr:rowOff>
    </xdr:from>
    <xdr:to>
      <xdr:col>85</xdr:col>
      <xdr:colOff>126364</xdr:colOff>
      <xdr:row>78</xdr:row>
      <xdr:rowOff>79153</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33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82980</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456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79153</xdr:rowOff>
    </xdr:from>
    <xdr:to>
      <xdr:col>86</xdr:col>
      <xdr:colOff>25400</xdr:colOff>
      <xdr:row>78</xdr:row>
      <xdr:rowOff>79153</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452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149716</xdr:rowOff>
    </xdr:from>
    <xdr:ext cx="534377"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08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31589</xdr:rowOff>
    </xdr:from>
    <xdr:to>
      <xdr:col>86</xdr:col>
      <xdr:colOff>25400</xdr:colOff>
      <xdr:row>70</xdr:row>
      <xdr:rowOff>31589</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33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109900</xdr:rowOff>
    </xdr:from>
    <xdr:to>
      <xdr:col>85</xdr:col>
      <xdr:colOff>127000</xdr:colOff>
      <xdr:row>73</xdr:row>
      <xdr:rowOff>141447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2625750"/>
          <a:ext cx="838200" cy="31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25853</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8846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47426</xdr:rowOff>
    </xdr:from>
    <xdr:to>
      <xdr:col>85</xdr:col>
      <xdr:colOff>177800</xdr:colOff>
      <xdr:row>75</xdr:row>
      <xdr:rowOff>149027</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90617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141447</xdr:rowOff>
    </xdr:from>
    <xdr:to>
      <xdr:col>81</xdr:col>
      <xdr:colOff>50800</xdr:colOff>
      <xdr:row>73</xdr:row>
      <xdr:rowOff>153301</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657297"/>
          <a:ext cx="889000" cy="118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5493</xdr:rowOff>
    </xdr:from>
    <xdr:to>
      <xdr:col>81</xdr:col>
      <xdr:colOff>101600</xdr:colOff>
      <xdr:row>75</xdr:row>
      <xdr:rowOff>107093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86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98220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956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153301</xdr:rowOff>
    </xdr:from>
    <xdr:to>
      <xdr:col>76</xdr:col>
      <xdr:colOff>114300</xdr:colOff>
      <xdr:row>74</xdr:row>
      <xdr:rowOff>33581</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2669151"/>
          <a:ext cx="889000" cy="51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28403</xdr:rowOff>
    </xdr:from>
    <xdr:to>
      <xdr:col>76</xdr:col>
      <xdr:colOff>165100</xdr:colOff>
      <xdr:row>75</xdr:row>
      <xdr:rowOff>130003</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887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121130</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979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74</xdr:row>
      <xdr:rowOff>33581</xdr:rowOff>
    </xdr:from>
    <xdr:to>
      <xdr:col>71</xdr:col>
      <xdr:colOff>177800</xdr:colOff>
      <xdr:row>74</xdr:row>
      <xdr:rowOff>66956</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2720881"/>
          <a:ext cx="8890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23880</xdr:rowOff>
    </xdr:from>
    <xdr:to>
      <xdr:col>72</xdr:col>
      <xdr:colOff>38100</xdr:colOff>
      <xdr:row>75</xdr:row>
      <xdr:rowOff>125480</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882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116606</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975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85553</xdr:rowOff>
    </xdr:from>
    <xdr:to>
      <xdr:col>67</xdr:col>
      <xdr:colOff>101600</xdr:colOff>
      <xdr:row>76</xdr:row>
      <xdr:rowOff>15703</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944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6830</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3037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73</xdr:row>
      <xdr:rowOff>59100</xdr:rowOff>
    </xdr:from>
    <xdr:to>
      <xdr:col>85</xdr:col>
      <xdr:colOff>177800</xdr:colOff>
      <xdr:row>73</xdr:row>
      <xdr:rowOff>160700</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57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72</xdr:row>
      <xdr:rowOff>81977</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42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73</xdr:row>
      <xdr:rowOff>90647</xdr:rowOff>
    </xdr:from>
    <xdr:to>
      <xdr:col>81</xdr:col>
      <xdr:colOff>101600</xdr:colOff>
      <xdr:row>74</xdr:row>
      <xdr:rowOff>20797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606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37324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2381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73</xdr:row>
      <xdr:rowOff>102501</xdr:rowOff>
    </xdr:from>
    <xdr:to>
      <xdr:col>76</xdr:col>
      <xdr:colOff>165100</xdr:colOff>
      <xdr:row>74</xdr:row>
      <xdr:rowOff>32651</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618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49178</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3935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154231</xdr:rowOff>
    </xdr:from>
    <xdr:to>
      <xdr:col>72</xdr:col>
      <xdr:colOff>38100</xdr:colOff>
      <xdr:row>74</xdr:row>
      <xdr:rowOff>84381</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670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72</xdr:row>
      <xdr:rowOff>100908</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44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74</xdr:row>
      <xdr:rowOff>16156</xdr:rowOff>
    </xdr:from>
    <xdr:to>
      <xdr:col>67</xdr:col>
      <xdr:colOff>101600</xdr:colOff>
      <xdr:row>74</xdr:row>
      <xdr:rowOff>117756</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70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72</xdr:row>
      <xdr:rowOff>134283</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478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7" name="積立金グラフ枠">
          <a:extLst>
            <a:ext uri="{FF2B5EF4-FFF2-40B4-BE49-F238E27FC236}">
              <a16:creationId xmlns:a16="http://schemas.microsoft.com/office/drawing/2014/main" id="{00000000-0008-0000-0600-0000AF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78612</xdr:rowOff>
    </xdr:from>
    <xdr:to>
      <xdr:col>85</xdr:col>
      <xdr:colOff>126364</xdr:colOff>
      <xdr:row>99</xdr:row>
      <xdr:rowOff>38139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6317595" y="15680562"/>
          <a:ext cx="1269" cy="13311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41966</xdr:rowOff>
    </xdr:from>
    <xdr:ext cx="378565" cy="259045"/>
    <xdr:sp macro="" textlink="">
      <xdr:nvSpPr>
        <xdr:cNvPr id="689" name="積立金最小値テキスト">
          <a:extLst>
            <a:ext uri="{FF2B5EF4-FFF2-40B4-BE49-F238E27FC236}">
              <a16:creationId xmlns:a16="http://schemas.microsoft.com/office/drawing/2014/main" id="{00000000-0008-0000-0600-0000B1020000}"/>
            </a:ext>
          </a:extLst>
        </xdr:cNvPr>
        <xdr:cNvSpPr txBox="1"/>
      </xdr:nvSpPr>
      <xdr:spPr>
        <a:xfrm>
          <a:off x="16370300" y="170155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38139</xdr:rowOff>
    </xdr:from>
    <xdr:to>
      <xdr:col>86</xdr:col>
      <xdr:colOff>25400</xdr:colOff>
      <xdr:row>99</xdr:row>
      <xdr:rowOff>38139</xdr:rowOff>
    </xdr:to>
    <xdr:cxnSp macro="">
      <xdr:nvCxnSpPr>
        <xdr:cNvPr id="690" name="直線コネクタ 689">
          <a:extLst>
            <a:ext uri="{FF2B5EF4-FFF2-40B4-BE49-F238E27FC236}">
              <a16:creationId xmlns:a16="http://schemas.microsoft.com/office/drawing/2014/main" id="{00000000-0008-0000-0600-0000B2020000}"/>
            </a:ext>
          </a:extLst>
        </xdr:cNvPr>
        <xdr:cNvCxnSpPr/>
      </xdr:nvCxnSpPr>
      <xdr:spPr>
        <a:xfrm>
          <a:off x="16230600" y="1701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25289</xdr:rowOff>
    </xdr:from>
    <xdr:ext cx="599010" cy="259045"/>
    <xdr:sp macro="" textlink="">
      <xdr:nvSpPr>
        <xdr:cNvPr id="691" name="積立金最大値テキスト">
          <a:extLst>
            <a:ext uri="{FF2B5EF4-FFF2-40B4-BE49-F238E27FC236}">
              <a16:creationId xmlns:a16="http://schemas.microsoft.com/office/drawing/2014/main" id="{00000000-0008-0000-0600-0000B3020000}"/>
            </a:ext>
          </a:extLst>
        </xdr:cNvPr>
        <xdr:cNvSpPr txBox="1"/>
      </xdr:nvSpPr>
      <xdr:spPr>
        <a:xfrm>
          <a:off x="16370300" y="15455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78612</xdr:rowOff>
    </xdr:from>
    <xdr:to>
      <xdr:col>86</xdr:col>
      <xdr:colOff>25400</xdr:colOff>
      <xdr:row>91</xdr:row>
      <xdr:rowOff>78612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6230600" y="156805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110528</xdr:rowOff>
    </xdr:from>
    <xdr:to>
      <xdr:col>85</xdr:col>
      <xdr:colOff>127000</xdr:colOff>
      <xdr:row>98</xdr:row>
      <xdr:rowOff>30595</xdr:rowOff>
    </xdr:to>
    <xdr:cxnSp macro="">
      <xdr:nvCxnSpPr>
        <xdr:cNvPr id="693" name="直線コネクタ 692">
          <a:extLst>
            <a:ext uri="{FF2B5EF4-FFF2-40B4-BE49-F238E27FC236}">
              <a16:creationId xmlns:a16="http://schemas.microsoft.com/office/drawing/2014/main" id="{00000000-0008-0000-0600-0000B5020000}"/>
            </a:ext>
          </a:extLst>
        </xdr:cNvPr>
        <xdr:cNvCxnSpPr/>
      </xdr:nvCxnSpPr>
      <xdr:spPr>
        <a:xfrm>
          <a:off x="15481300" y="16741178"/>
          <a:ext cx="838200" cy="91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54982</xdr:rowOff>
    </xdr:from>
    <xdr:ext cx="534377" cy="259045"/>
    <xdr:sp macro="" textlink="">
      <xdr:nvSpPr>
        <xdr:cNvPr id="694" name="積立金平均値テキスト">
          <a:extLst>
            <a:ext uri="{FF2B5EF4-FFF2-40B4-BE49-F238E27FC236}">
              <a16:creationId xmlns:a16="http://schemas.microsoft.com/office/drawing/2014/main" id="{00000000-0008-0000-0600-0000B6020000}"/>
            </a:ext>
          </a:extLst>
        </xdr:cNvPr>
        <xdr:cNvSpPr txBox="1"/>
      </xdr:nvSpPr>
      <xdr:spPr>
        <a:xfrm>
          <a:off x="16370300" y="16514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32105</xdr:rowOff>
    </xdr:from>
    <xdr:to>
      <xdr:col>85</xdr:col>
      <xdr:colOff>177800</xdr:colOff>
      <xdr:row>97</xdr:row>
      <xdr:rowOff>133705</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6268700" y="1666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110528</xdr:rowOff>
    </xdr:from>
    <xdr:to>
      <xdr:col>81</xdr:col>
      <xdr:colOff>50800</xdr:colOff>
      <xdr:row>98</xdr:row>
      <xdr:rowOff>55741</xdr:rowOff>
    </xdr:to>
    <xdr:cxnSp macro="">
      <xdr:nvCxnSpPr>
        <xdr:cNvPr id="696" name="直線コネクタ 695">
          <a:extLst>
            <a:ext uri="{FF2B5EF4-FFF2-40B4-BE49-F238E27FC236}">
              <a16:creationId xmlns:a16="http://schemas.microsoft.com/office/drawing/2014/main" id="{00000000-0008-0000-0600-0000B8020000}"/>
            </a:ext>
          </a:extLst>
        </xdr:cNvPr>
        <xdr:cNvCxnSpPr/>
      </xdr:nvCxnSpPr>
      <xdr:spPr>
        <a:xfrm flipV="1">
          <a:off x="14592300" y="16741178"/>
          <a:ext cx="889000" cy="116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29820</xdr:rowOff>
    </xdr:from>
    <xdr:to>
      <xdr:col>81</xdr:col>
      <xdr:colOff>101600</xdr:colOff>
      <xdr:row>97</xdr:row>
      <xdr:rowOff>131420</xdr:rowOff>
    </xdr:to>
    <xdr:sp macro="" textlink="">
      <xdr:nvSpPr>
        <xdr:cNvPr id="697" name="フローチャート: 判断 696">
          <a:extLst>
            <a:ext uri="{FF2B5EF4-FFF2-40B4-BE49-F238E27FC236}">
              <a16:creationId xmlns:a16="http://schemas.microsoft.com/office/drawing/2014/main" id="{00000000-0008-0000-0600-0000B9020000}"/>
            </a:ext>
          </a:extLst>
        </xdr:cNvPr>
        <xdr:cNvSpPr/>
      </xdr:nvSpPr>
      <xdr:spPr>
        <a:xfrm>
          <a:off x="15430500" y="1666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147947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5214111" y="16435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52552</xdr:rowOff>
    </xdr:from>
    <xdr:to>
      <xdr:col>76</xdr:col>
      <xdr:colOff>114300</xdr:colOff>
      <xdr:row>98</xdr:row>
      <xdr:rowOff>55741</xdr:rowOff>
    </xdr:to>
    <xdr:cxnSp macro="">
      <xdr:nvCxnSpPr>
        <xdr:cNvPr id="699" name="直線コネクタ 698">
          <a:extLst>
            <a:ext uri="{FF2B5EF4-FFF2-40B4-BE49-F238E27FC236}">
              <a16:creationId xmlns:a16="http://schemas.microsoft.com/office/drawing/2014/main" id="{00000000-0008-0000-0600-0000BB020000}"/>
            </a:ext>
          </a:extLst>
        </xdr:cNvPr>
        <xdr:cNvCxnSpPr/>
      </xdr:nvCxnSpPr>
      <xdr:spPr>
        <a:xfrm>
          <a:off x="13703300" y="16340302"/>
          <a:ext cx="889000" cy="51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12802</xdr:rowOff>
    </xdr:from>
    <xdr:to>
      <xdr:col>76</xdr:col>
      <xdr:colOff>165100</xdr:colOff>
      <xdr:row>97</xdr:row>
      <xdr:rowOff>114402</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4541500" y="16643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130929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4325111" y="16418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52552</xdr:rowOff>
    </xdr:from>
    <xdr:to>
      <xdr:col>71</xdr:col>
      <xdr:colOff>177800</xdr:colOff>
      <xdr:row>98</xdr:row>
      <xdr:rowOff>140030</xdr:rowOff>
    </xdr:to>
    <xdr:cxnSp macro="">
      <xdr:nvCxnSpPr>
        <xdr:cNvPr id="702" name="直線コネクタ 701">
          <a:extLst>
            <a:ext uri="{FF2B5EF4-FFF2-40B4-BE49-F238E27FC236}">
              <a16:creationId xmlns:a16="http://schemas.microsoft.com/office/drawing/2014/main" id="{00000000-0008-0000-0600-0000BE020000}"/>
            </a:ext>
          </a:extLst>
        </xdr:cNvPr>
        <xdr:cNvCxnSpPr/>
      </xdr:nvCxnSpPr>
      <xdr:spPr>
        <a:xfrm flipV="1">
          <a:off x="12814300" y="16340302"/>
          <a:ext cx="889000" cy="60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1206</xdr:rowOff>
    </xdr:from>
    <xdr:to>
      <xdr:col>72</xdr:col>
      <xdr:colOff>38100</xdr:colOff>
      <xdr:row>97</xdr:row>
      <xdr:rowOff>102806</xdr:rowOff>
    </xdr:to>
    <xdr:sp macro="" textlink="">
      <xdr:nvSpPr>
        <xdr:cNvPr id="703" name="フローチャート: 判断 702">
          <a:extLst>
            <a:ext uri="{FF2B5EF4-FFF2-40B4-BE49-F238E27FC236}">
              <a16:creationId xmlns:a16="http://schemas.microsoft.com/office/drawing/2014/main" id="{00000000-0008-0000-0600-0000BF020000}"/>
            </a:ext>
          </a:extLst>
        </xdr:cNvPr>
        <xdr:cNvSpPr/>
      </xdr:nvSpPr>
      <xdr:spPr>
        <a:xfrm>
          <a:off x="13652500" y="166318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93933</xdr:rowOff>
    </xdr:from>
    <xdr:ext cx="534377"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3436111" y="16724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123406</xdr:rowOff>
    </xdr:from>
    <xdr:to>
      <xdr:col>67</xdr:col>
      <xdr:colOff>101600</xdr:colOff>
      <xdr:row>98</xdr:row>
      <xdr:rowOff>53556</xdr:rowOff>
    </xdr:to>
    <xdr:sp macro="" textlink="">
      <xdr:nvSpPr>
        <xdr:cNvPr id="705" name="フローチャート: 判断 704">
          <a:extLst>
            <a:ext uri="{FF2B5EF4-FFF2-40B4-BE49-F238E27FC236}">
              <a16:creationId xmlns:a16="http://schemas.microsoft.com/office/drawing/2014/main" id="{00000000-0008-0000-0600-0000C1020000}"/>
            </a:ext>
          </a:extLst>
        </xdr:cNvPr>
        <xdr:cNvSpPr/>
      </xdr:nvSpPr>
      <xdr:spPr>
        <a:xfrm>
          <a:off x="12763500" y="16754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70083</xdr:rowOff>
    </xdr:from>
    <xdr:ext cx="534377"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547111" y="16529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151245</xdr:rowOff>
    </xdr:from>
    <xdr:to>
      <xdr:col>85</xdr:col>
      <xdr:colOff>177800</xdr:colOff>
      <xdr:row>98</xdr:row>
      <xdr:rowOff>81395</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6268700" y="16781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129672</xdr:rowOff>
    </xdr:from>
    <xdr:ext cx="534377" cy="259045"/>
    <xdr:sp macro="" textlink="">
      <xdr:nvSpPr>
        <xdr:cNvPr id="713" name="積立金該当値テキスト">
          <a:extLst>
            <a:ext uri="{FF2B5EF4-FFF2-40B4-BE49-F238E27FC236}">
              <a16:creationId xmlns:a16="http://schemas.microsoft.com/office/drawing/2014/main" id="{00000000-0008-0000-0600-0000C9020000}"/>
            </a:ext>
          </a:extLst>
        </xdr:cNvPr>
        <xdr:cNvSpPr txBox="1"/>
      </xdr:nvSpPr>
      <xdr:spPr>
        <a:xfrm>
          <a:off x="16370300" y="16760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59728</xdr:rowOff>
    </xdr:from>
    <xdr:to>
      <xdr:col>81</xdr:col>
      <xdr:colOff>101600</xdr:colOff>
      <xdr:row>97</xdr:row>
      <xdr:rowOff>161328</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5430500" y="1669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152455</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5214111" y="16783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4941</xdr:rowOff>
    </xdr:from>
    <xdr:to>
      <xdr:col>76</xdr:col>
      <xdr:colOff>165100</xdr:colOff>
      <xdr:row>98</xdr:row>
      <xdr:rowOff>106541</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4541500" y="16807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97668</xdr:rowOff>
    </xdr:from>
    <xdr:ext cx="534377"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4325111" y="1689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1752</xdr:rowOff>
    </xdr:from>
    <xdr:to>
      <xdr:col>72</xdr:col>
      <xdr:colOff>38100</xdr:colOff>
      <xdr:row>95</xdr:row>
      <xdr:rowOff>103352</xdr:rowOff>
    </xdr:to>
    <xdr:sp macro="" textlink="">
      <xdr:nvSpPr>
        <xdr:cNvPr id="718" name="楕円 717">
          <a:extLst>
            <a:ext uri="{FF2B5EF4-FFF2-40B4-BE49-F238E27FC236}">
              <a16:creationId xmlns:a16="http://schemas.microsoft.com/office/drawing/2014/main" id="{00000000-0008-0000-0600-0000CE020000}"/>
            </a:ext>
          </a:extLst>
        </xdr:cNvPr>
        <xdr:cNvSpPr/>
      </xdr:nvSpPr>
      <xdr:spPr>
        <a:xfrm>
          <a:off x="13652500" y="1628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119879</xdr:rowOff>
    </xdr:from>
    <xdr:ext cx="534377"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3436111" y="160647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89230</xdr:rowOff>
    </xdr:from>
    <xdr:to>
      <xdr:col>67</xdr:col>
      <xdr:colOff>101600</xdr:colOff>
      <xdr:row>99</xdr:row>
      <xdr:rowOff>19380</xdr:rowOff>
    </xdr:to>
    <xdr:sp macro="" textlink="">
      <xdr:nvSpPr>
        <xdr:cNvPr id="720" name="楕円 719">
          <a:extLst>
            <a:ext uri="{FF2B5EF4-FFF2-40B4-BE49-F238E27FC236}">
              <a16:creationId xmlns:a16="http://schemas.microsoft.com/office/drawing/2014/main" id="{00000000-0008-0000-0600-0000D0020000}"/>
            </a:ext>
          </a:extLst>
        </xdr:cNvPr>
        <xdr:cNvSpPr/>
      </xdr:nvSpPr>
      <xdr:spPr>
        <a:xfrm>
          <a:off x="12763500" y="16891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10507</xdr:rowOff>
    </xdr:from>
    <xdr:ext cx="469744"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2579428" y="16984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9" name="正方形/長方形 728">
          <a:extLst>
            <a:ext uri="{FF2B5EF4-FFF2-40B4-BE49-F238E27FC236}">
              <a16:creationId xmlns:a16="http://schemas.microsoft.com/office/drawing/2014/main" id="{00000000-0008-0000-0600-0000D9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99146</xdr:rowOff>
    </xdr:from>
    <xdr:to>
      <xdr:col>116</xdr:col>
      <xdr:colOff>62864</xdr:colOff>
      <xdr:row>38</xdr:row>
      <xdr:rowOff>139700</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585546"/>
          <a:ext cx="1269" cy="10692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45823</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360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99146</xdr:rowOff>
    </xdr:from>
    <xdr:to>
      <xdr:col>116</xdr:col>
      <xdr:colOff>152400</xdr:colOff>
      <xdr:row>32</xdr:row>
      <xdr:rowOff>99146</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585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103856</xdr:rowOff>
    </xdr:from>
    <xdr:to>
      <xdr:col>116</xdr:col>
      <xdr:colOff>63500</xdr:colOff>
      <xdr:row>38</xdr:row>
      <xdr:rowOff>109479</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1323300" y="6618956"/>
          <a:ext cx="838200" cy="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129333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30153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106456</xdr:rowOff>
    </xdr:from>
    <xdr:to>
      <xdr:col>116</xdr:col>
      <xdr:colOff>114300</xdr:colOff>
      <xdr:row>38</xdr:row>
      <xdr:rowOff>36606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450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103856</xdr:rowOff>
    </xdr:from>
    <xdr:to>
      <xdr:col>111</xdr:col>
      <xdr:colOff>177800</xdr:colOff>
      <xdr:row>38</xdr:row>
      <xdr:rowOff>103901</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flipV="1">
          <a:off x="20434300" y="6618956"/>
          <a:ext cx="889000" cy="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98867</xdr:rowOff>
    </xdr:from>
    <xdr:to>
      <xdr:col>112</xdr:col>
      <xdr:colOff>38100</xdr:colOff>
      <xdr:row>38</xdr:row>
      <xdr:rowOff>29017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4425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45544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217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86756</xdr:rowOff>
    </xdr:from>
    <xdr:to>
      <xdr:col>107</xdr:col>
      <xdr:colOff>50800</xdr:colOff>
      <xdr:row>38</xdr:row>
      <xdr:rowOff>103901</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601856"/>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100879</xdr:rowOff>
    </xdr:from>
    <xdr:to>
      <xdr:col>107</xdr:col>
      <xdr:colOff>101600</xdr:colOff>
      <xdr:row>38</xdr:row>
      <xdr:rowOff>31029</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44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47556</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219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86756</xdr:rowOff>
    </xdr:from>
    <xdr:to>
      <xdr:col>102</xdr:col>
      <xdr:colOff>114300</xdr:colOff>
      <xdr:row>38</xdr:row>
      <xdr:rowOff>92974</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flipV="1">
          <a:off x="18656300" y="6601856"/>
          <a:ext cx="889000" cy="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97221</xdr:rowOff>
    </xdr:from>
    <xdr:to>
      <xdr:col>102</xdr:col>
      <xdr:colOff>165100</xdr:colOff>
      <xdr:row>38</xdr:row>
      <xdr:rowOff>27371</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440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43898</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2160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92558</xdr:rowOff>
    </xdr:from>
    <xdr:to>
      <xdr:col>98</xdr:col>
      <xdr:colOff>38100</xdr:colOff>
      <xdr:row>38</xdr:row>
      <xdr:rowOff>22707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43620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39235</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211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58679</xdr:rowOff>
    </xdr:from>
    <xdr:to>
      <xdr:col>116</xdr:col>
      <xdr:colOff>114300</xdr:colOff>
      <xdr:row>38</xdr:row>
      <xdr:rowOff>160279</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57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145056</xdr:rowOff>
    </xdr:from>
    <xdr:ext cx="378565"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488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53056</xdr:rowOff>
    </xdr:from>
    <xdr:to>
      <xdr:col>112</xdr:col>
      <xdr:colOff>38100</xdr:colOff>
      <xdr:row>38</xdr:row>
      <xdr:rowOff>154656</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568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145783</xdr:rowOff>
    </xdr:from>
    <xdr:ext cx="378565"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34017" y="66608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53101</xdr:rowOff>
    </xdr:from>
    <xdr:to>
      <xdr:col>107</xdr:col>
      <xdr:colOff>101600</xdr:colOff>
      <xdr:row>38</xdr:row>
      <xdr:rowOff>154701</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5682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145828</xdr:rowOff>
    </xdr:from>
    <xdr:ext cx="378565"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245017" y="66609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35956</xdr:rowOff>
    </xdr:from>
    <xdr:to>
      <xdr:col>102</xdr:col>
      <xdr:colOff>165100</xdr:colOff>
      <xdr:row>38</xdr:row>
      <xdr:rowOff>137556</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551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128683</xdr:rowOff>
    </xdr:from>
    <xdr:ext cx="469744"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310428" y="664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42174</xdr:rowOff>
    </xdr:from>
    <xdr:to>
      <xdr:col>98</xdr:col>
      <xdr:colOff>38100</xdr:colOff>
      <xdr:row>38</xdr:row>
      <xdr:rowOff>143774</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55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134901</xdr:rowOff>
    </xdr:from>
    <xdr:ext cx="469744"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421428" y="665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貸付金グラフ枠">
          <a:extLst>
            <a:ext uri="{FF2B5EF4-FFF2-40B4-BE49-F238E27FC236}">
              <a16:creationId xmlns:a16="http://schemas.microsoft.com/office/drawing/2014/main" id="{00000000-0008-0000-06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114920</xdr:rowOff>
    </xdr:from>
    <xdr:to>
      <xdr:col>116</xdr:col>
      <xdr:colOff>62864</xdr:colOff>
      <xdr:row>58</xdr:row>
      <xdr:rowOff>139700</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2159595" y="8858870"/>
          <a:ext cx="1269" cy="1224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9" name="貸付金最小値テキスト">
          <a:extLst>
            <a:ext uri="{FF2B5EF4-FFF2-40B4-BE49-F238E27FC236}">
              <a16:creationId xmlns:a16="http://schemas.microsoft.com/office/drawing/2014/main" id="{00000000-0008-0000-0600-00001F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61597</xdr:rowOff>
    </xdr:from>
    <xdr:ext cx="534377" cy="259045"/>
    <xdr:sp macro="" textlink="">
      <xdr:nvSpPr>
        <xdr:cNvPr id="801" name="貸付金最大値テキスト">
          <a:extLst>
            <a:ext uri="{FF2B5EF4-FFF2-40B4-BE49-F238E27FC236}">
              <a16:creationId xmlns:a16="http://schemas.microsoft.com/office/drawing/2014/main" id="{00000000-0008-0000-0600-000021030000}"/>
            </a:ext>
          </a:extLst>
        </xdr:cNvPr>
        <xdr:cNvSpPr txBox="1"/>
      </xdr:nvSpPr>
      <xdr:spPr>
        <a:xfrm>
          <a:off x="22212300" y="86340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114920</xdr:rowOff>
    </xdr:from>
    <xdr:to>
      <xdr:col>116</xdr:col>
      <xdr:colOff>152400</xdr:colOff>
      <xdr:row>51</xdr:row>
      <xdr:rowOff>114920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88588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53</xdr:row>
      <xdr:rowOff>170652</xdr:rowOff>
    </xdr:from>
    <xdr:to>
      <xdr:col>116</xdr:col>
      <xdr:colOff>63500</xdr:colOff>
      <xdr:row>54</xdr:row>
      <xdr:rowOff>81452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1323300" y="9257502"/>
          <a:ext cx="838200" cy="82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55486</xdr:rowOff>
    </xdr:from>
    <xdr:ext cx="469744" cy="259045"/>
    <xdr:sp macro="" textlink="">
      <xdr:nvSpPr>
        <xdr:cNvPr id="804" name="貸付金平均値テキスト">
          <a:extLst>
            <a:ext uri="{FF2B5EF4-FFF2-40B4-BE49-F238E27FC236}">
              <a16:creationId xmlns:a16="http://schemas.microsoft.com/office/drawing/2014/main" id="{00000000-0008-0000-0600-000024030000}"/>
            </a:ext>
          </a:extLst>
        </xdr:cNvPr>
        <xdr:cNvSpPr txBox="1"/>
      </xdr:nvSpPr>
      <xdr:spPr>
        <a:xfrm>
          <a:off x="22212300" y="98281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77059</xdr:rowOff>
    </xdr:from>
    <xdr:to>
      <xdr:col>116</xdr:col>
      <xdr:colOff>114300</xdr:colOff>
      <xdr:row>58</xdr:row>
      <xdr:rowOff>7209</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22110700" y="9849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53</xdr:row>
      <xdr:rowOff>66411</xdr:rowOff>
    </xdr:from>
    <xdr:to>
      <xdr:col>111</xdr:col>
      <xdr:colOff>177800</xdr:colOff>
      <xdr:row>53</xdr:row>
      <xdr:rowOff>170652</xdr:rowOff>
    </xdr:to>
    <xdr:cxnSp macro="">
      <xdr:nvCxnSpPr>
        <xdr:cNvPr id="806" name="直線コネクタ 805">
          <a:extLst>
            <a:ext uri="{FF2B5EF4-FFF2-40B4-BE49-F238E27FC236}">
              <a16:creationId xmlns:a16="http://schemas.microsoft.com/office/drawing/2014/main" id="{00000000-0008-0000-0600-000026030000}"/>
            </a:ext>
          </a:extLst>
        </xdr:cNvPr>
        <xdr:cNvCxnSpPr/>
      </xdr:nvCxnSpPr>
      <xdr:spPr>
        <a:xfrm>
          <a:off x="20434300" y="9153261"/>
          <a:ext cx="889000" cy="104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54976</xdr:rowOff>
    </xdr:from>
    <xdr:to>
      <xdr:col>112</xdr:col>
      <xdr:colOff>38100</xdr:colOff>
      <xdr:row>57</xdr:row>
      <xdr:rowOff>156576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1272500" y="9827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147703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99203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52</xdr:row>
      <xdr:rowOff>127722</xdr:rowOff>
    </xdr:from>
    <xdr:to>
      <xdr:col>107</xdr:col>
      <xdr:colOff>50800</xdr:colOff>
      <xdr:row>53</xdr:row>
      <xdr:rowOff>66411</xdr:rowOff>
    </xdr:to>
    <xdr:cxnSp macro="">
      <xdr:nvCxnSpPr>
        <xdr:cNvPr id="809" name="直線コネクタ 808">
          <a:extLst>
            <a:ext uri="{FF2B5EF4-FFF2-40B4-BE49-F238E27FC236}">
              <a16:creationId xmlns:a16="http://schemas.microsoft.com/office/drawing/2014/main" id="{00000000-0008-0000-0600-000029030000}"/>
            </a:ext>
          </a:extLst>
        </xdr:cNvPr>
        <xdr:cNvCxnSpPr/>
      </xdr:nvCxnSpPr>
      <xdr:spPr>
        <a:xfrm>
          <a:off x="19545300" y="9043122"/>
          <a:ext cx="889000" cy="110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57627</xdr:rowOff>
    </xdr:from>
    <xdr:to>
      <xdr:col>107</xdr:col>
      <xdr:colOff>101600</xdr:colOff>
      <xdr:row>57</xdr:row>
      <xdr:rowOff>159227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0383500" y="983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150354</xdr:rowOff>
    </xdr:from>
    <xdr:ext cx="469744"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199428" y="99230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51</xdr:row>
      <xdr:rowOff>66502</xdr:rowOff>
    </xdr:from>
    <xdr:to>
      <xdr:col>102</xdr:col>
      <xdr:colOff>114300</xdr:colOff>
      <xdr:row>52</xdr:row>
      <xdr:rowOff>127722</xdr:rowOff>
    </xdr:to>
    <xdr:cxnSp macro="">
      <xdr:nvCxnSpPr>
        <xdr:cNvPr id="812" name="直線コネクタ 811">
          <a:extLst>
            <a:ext uri="{FF2B5EF4-FFF2-40B4-BE49-F238E27FC236}">
              <a16:creationId xmlns:a16="http://schemas.microsoft.com/office/drawing/2014/main" id="{00000000-0008-0000-0600-00002C030000}"/>
            </a:ext>
          </a:extLst>
        </xdr:cNvPr>
        <xdr:cNvCxnSpPr/>
      </xdr:nvCxnSpPr>
      <xdr:spPr>
        <a:xfrm>
          <a:off x="18656300" y="8810452"/>
          <a:ext cx="889000" cy="232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57</xdr:row>
      <xdr:rowOff>54244</xdr:rowOff>
    </xdr:from>
    <xdr:to>
      <xdr:col>102</xdr:col>
      <xdr:colOff>165100</xdr:colOff>
      <xdr:row>57</xdr:row>
      <xdr:rowOff>155844</xdr:rowOff>
    </xdr:to>
    <xdr:sp macro="" textlink="">
      <xdr:nvSpPr>
        <xdr:cNvPr id="813" name="フローチャート: 判断 812">
          <a:extLst>
            <a:ext uri="{FF2B5EF4-FFF2-40B4-BE49-F238E27FC236}">
              <a16:creationId xmlns:a16="http://schemas.microsoft.com/office/drawing/2014/main" id="{00000000-0008-0000-0600-00002D030000}"/>
            </a:ext>
          </a:extLst>
        </xdr:cNvPr>
        <xdr:cNvSpPr/>
      </xdr:nvSpPr>
      <xdr:spPr>
        <a:xfrm>
          <a:off x="19494500" y="9826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146971</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9310428" y="99196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27361</xdr:rowOff>
    </xdr:from>
    <xdr:to>
      <xdr:col>98</xdr:col>
      <xdr:colOff>38100</xdr:colOff>
      <xdr:row>57</xdr:row>
      <xdr:rowOff>128961</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8605500" y="980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120088</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8421428" y="9892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30652</xdr:rowOff>
    </xdr:from>
    <xdr:to>
      <xdr:col>116</xdr:col>
      <xdr:colOff>114300</xdr:colOff>
      <xdr:row>54</xdr:row>
      <xdr:rowOff>132252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22110700" y="928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53529</xdr:rowOff>
    </xdr:from>
    <xdr:ext cx="534377" cy="259045"/>
    <xdr:sp macro="" textlink="">
      <xdr:nvSpPr>
        <xdr:cNvPr id="823" name="貸付金該当値テキスト">
          <a:extLst>
            <a:ext uri="{FF2B5EF4-FFF2-40B4-BE49-F238E27FC236}">
              <a16:creationId xmlns:a16="http://schemas.microsoft.com/office/drawing/2014/main" id="{00000000-0008-0000-0600-000037030000}"/>
            </a:ext>
          </a:extLst>
        </xdr:cNvPr>
        <xdr:cNvSpPr txBox="1"/>
      </xdr:nvSpPr>
      <xdr:spPr>
        <a:xfrm>
          <a:off x="22212300" y="9140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53</xdr:row>
      <xdr:rowOff>119852</xdr:rowOff>
    </xdr:from>
    <xdr:to>
      <xdr:col>112</xdr:col>
      <xdr:colOff>38100</xdr:colOff>
      <xdr:row>54</xdr:row>
      <xdr:rowOff>50002</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1272500" y="9206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52</xdr:row>
      <xdr:rowOff>66529</xdr:rowOff>
    </xdr:from>
    <xdr:ext cx="534377"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21056111" y="8981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53</xdr:row>
      <xdr:rowOff>15611</xdr:rowOff>
    </xdr:from>
    <xdr:to>
      <xdr:col>107</xdr:col>
      <xdr:colOff>101600</xdr:colOff>
      <xdr:row>53</xdr:row>
      <xdr:rowOff>117211</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0383500" y="910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51</xdr:row>
      <xdr:rowOff>133738</xdr:rowOff>
    </xdr:from>
    <xdr:ext cx="534377"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0167111" y="8877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52</xdr:row>
      <xdr:rowOff>76922</xdr:rowOff>
    </xdr:from>
    <xdr:to>
      <xdr:col>102</xdr:col>
      <xdr:colOff>165100</xdr:colOff>
      <xdr:row>53</xdr:row>
      <xdr:rowOff>7072</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19494500" y="8992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51</xdr:row>
      <xdr:rowOff>23599</xdr:rowOff>
    </xdr:from>
    <xdr:ext cx="534377"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9278111" y="8767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51</xdr:row>
      <xdr:rowOff>15702</xdr:rowOff>
    </xdr:from>
    <xdr:to>
      <xdr:col>98</xdr:col>
      <xdr:colOff>38100</xdr:colOff>
      <xdr:row>51</xdr:row>
      <xdr:rowOff>117302</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8605500" y="8759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49</xdr:row>
      <xdr:rowOff>133829</xdr:rowOff>
    </xdr:from>
    <xdr:ext cx="534377"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8389111" y="85348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4255</xdr:rowOff>
    </xdr:from>
    <xdr:to>
      <xdr:col>116</xdr:col>
      <xdr:colOff>62864</xdr:colOff>
      <xdr:row>79</xdr:row>
      <xdr:rowOff>16050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77205"/>
          <a:ext cx="1269" cy="1383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19877</xdr:rowOff>
    </xdr:from>
    <xdr:ext cx="534377"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64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16050</xdr:rowOff>
    </xdr:from>
    <xdr:to>
      <xdr:col>116</xdr:col>
      <xdr:colOff>152400</xdr:colOff>
      <xdr:row>79</xdr:row>
      <xdr:rowOff>16050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60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122382</xdr:rowOff>
    </xdr:from>
    <xdr:ext cx="534377"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4255</xdr:rowOff>
    </xdr:from>
    <xdr:to>
      <xdr:col>116</xdr:col>
      <xdr:colOff>152400</xdr:colOff>
      <xdr:row>71</xdr:row>
      <xdr:rowOff>4255</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77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104222</xdr:rowOff>
    </xdr:from>
    <xdr:to>
      <xdr:col>116</xdr:col>
      <xdr:colOff>63500</xdr:colOff>
      <xdr:row>75</xdr:row>
      <xdr:rowOff>142055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21323300" y="12962972"/>
          <a:ext cx="838200" cy="37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144868</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30036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39,108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166441</xdr:rowOff>
    </xdr:from>
    <xdr:to>
      <xdr:col>116</xdr:col>
      <xdr:colOff>114300</xdr:colOff>
      <xdr:row>76</xdr:row>
      <xdr:rowOff>96591</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3025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139151</xdr:rowOff>
    </xdr:from>
    <xdr:to>
      <xdr:col>111</xdr:col>
      <xdr:colOff>177800</xdr:colOff>
      <xdr:row>75</xdr:row>
      <xdr:rowOff>142055</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a:off x="20434300" y="12997901"/>
          <a:ext cx="889000" cy="2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19405</xdr:rowOff>
    </xdr:from>
    <xdr:to>
      <xdr:col>112</xdr:col>
      <xdr:colOff>38100</xdr:colOff>
      <xdr:row>76</xdr:row>
      <xdr:rowOff>121005</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3049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112132</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31423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139151</xdr:rowOff>
    </xdr:from>
    <xdr:to>
      <xdr:col>107</xdr:col>
      <xdr:colOff>50800</xdr:colOff>
      <xdr:row>75</xdr:row>
      <xdr:rowOff>157987</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19545300" y="12997901"/>
          <a:ext cx="889000" cy="18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76</xdr:row>
      <xdr:rowOff>51090</xdr:rowOff>
    </xdr:from>
    <xdr:to>
      <xdr:col>107</xdr:col>
      <xdr:colOff>101600</xdr:colOff>
      <xdr:row>76</xdr:row>
      <xdr:rowOff>152690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143817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142877</xdr:rowOff>
    </xdr:from>
    <xdr:to>
      <xdr:col>102</xdr:col>
      <xdr:colOff>114300</xdr:colOff>
      <xdr:row>75</xdr:row>
      <xdr:rowOff>157987</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a:off x="18656300" y="13001627"/>
          <a:ext cx="889000" cy="15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62497</xdr:rowOff>
    </xdr:from>
    <xdr:to>
      <xdr:col>102</xdr:col>
      <xdr:colOff>165100</xdr:colOff>
      <xdr:row>76</xdr:row>
      <xdr:rowOff>164097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3092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155224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3185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93495</xdr:rowOff>
    </xdr:from>
    <xdr:to>
      <xdr:col>98</xdr:col>
      <xdr:colOff>38100</xdr:colOff>
      <xdr:row>77</xdr:row>
      <xdr:rowOff>23645</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312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14772</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3216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53422</xdr:rowOff>
    </xdr:from>
    <xdr:to>
      <xdr:col>116</xdr:col>
      <xdr:colOff>114300</xdr:colOff>
      <xdr:row>75</xdr:row>
      <xdr:rowOff>155022</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91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76299</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7635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91255</xdr:rowOff>
    </xdr:from>
    <xdr:to>
      <xdr:col>112</xdr:col>
      <xdr:colOff>38100</xdr:colOff>
      <xdr:row>76</xdr:row>
      <xdr:rowOff>21405</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95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37932</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725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88351</xdr:rowOff>
    </xdr:from>
    <xdr:to>
      <xdr:col>107</xdr:col>
      <xdr:colOff>101600</xdr:colOff>
      <xdr:row>76</xdr:row>
      <xdr:rowOff>18501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94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35028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7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107188</xdr:rowOff>
    </xdr:from>
    <xdr:to>
      <xdr:col>102</xdr:col>
      <xdr:colOff>165100</xdr:colOff>
      <xdr:row>76</xdr:row>
      <xdr:rowOff>37337</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965938"/>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53865</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74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92077</xdr:rowOff>
    </xdr:from>
    <xdr:to>
      <xdr:col>98</xdr:col>
      <xdr:colOff>38100</xdr:colOff>
      <xdr:row>76</xdr:row>
      <xdr:rowOff>22228</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9508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38754</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726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u="none">
              <a:solidFill>
                <a:schemeClr val="dk1"/>
              </a:solidFill>
              <a:effectLst/>
              <a:latin typeface="+mn-lt"/>
              <a:ea typeface="+mn-ea"/>
              <a:cs typeface="+mn-cs"/>
            </a:rPr>
            <a:t>歳出決算総額は、住民一人当たり６３９，８６７円となっている。</a:t>
          </a:r>
        </a:p>
        <a:p>
          <a:r>
            <a:rPr kumimoji="1" lang="ja-JP" altLang="en-US" sz="1050" u="none">
              <a:solidFill>
                <a:schemeClr val="dk1"/>
              </a:solidFill>
              <a:effectLst/>
              <a:latin typeface="+mn-lt"/>
              <a:ea typeface="+mn-ea"/>
              <a:cs typeface="+mn-cs"/>
            </a:rPr>
            <a:t>人件費が、類似団体と比較して高い傾向となっている理由は、職員数が多いためである。柏崎市定員管理計画に基づき適正な職員数を管理していく。</a:t>
          </a:r>
        </a:p>
        <a:p>
          <a:r>
            <a:rPr kumimoji="1" lang="ja-JP" altLang="en-US" sz="1050" u="none">
              <a:solidFill>
                <a:schemeClr val="dk1"/>
              </a:solidFill>
              <a:effectLst/>
              <a:latin typeface="+mn-lt"/>
              <a:ea typeface="+mn-ea"/>
              <a:cs typeface="+mn-cs"/>
            </a:rPr>
            <a:t>物件費が前年度に比べ高くなった主な理由は、物価及びエネルギー価格高騰などにより増加したためである。</a:t>
          </a:r>
        </a:p>
        <a:p>
          <a:r>
            <a:rPr kumimoji="1" lang="ja-JP" altLang="en-US" sz="1050" u="none">
              <a:solidFill>
                <a:schemeClr val="dk1"/>
              </a:solidFill>
              <a:effectLst/>
              <a:latin typeface="+mn-lt"/>
              <a:ea typeface="+mn-ea"/>
              <a:cs typeface="+mn-cs"/>
            </a:rPr>
            <a:t>維持補修費が前年度に比べて高くなった理由は、除雪経費が増加したためである。</a:t>
          </a:r>
        </a:p>
        <a:p>
          <a:r>
            <a:rPr kumimoji="1" lang="ja-JP" altLang="en-US" sz="1050" u="none">
              <a:solidFill>
                <a:schemeClr val="dk1"/>
              </a:solidFill>
              <a:effectLst/>
              <a:latin typeface="+mn-lt"/>
              <a:ea typeface="+mn-ea"/>
              <a:cs typeface="+mn-cs"/>
            </a:rPr>
            <a:t>積立金は令和３年度に新たに環境・エネルギー産業拠点化推進基金を創設したため増加したものである。令和５年度は財政調整基金や減債基金等を約１２億円積み立てたことにより増加したが、令和６年度は財政調整基金の積立を行わなかったため減少している。</a:t>
          </a:r>
        </a:p>
        <a:p>
          <a:r>
            <a:rPr kumimoji="1" lang="ja-JP" altLang="en-US" sz="1050" u="none">
              <a:solidFill>
                <a:schemeClr val="dk1"/>
              </a:solidFill>
              <a:effectLst/>
              <a:latin typeface="+mn-lt"/>
              <a:ea typeface="+mn-ea"/>
              <a:cs typeface="+mn-cs"/>
            </a:rPr>
            <a:t>貸付金は、類似団体平均を特に大きく上回っているが、市の制度融資に係る金融機関への預託金が主なものであり、年々融資残高が減少しているため、貸付金も減少で推移する見込みである。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37287</xdr:rowOff>
    </xdr:from>
    <xdr:to>
      <xdr:col>24</xdr:col>
      <xdr:colOff>62865</xdr:colOff>
      <xdr:row>38</xdr:row>
      <xdr:rowOff>15799</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52237"/>
          <a:ext cx="1270" cy="1178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19626</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534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15799</xdr:rowOff>
    </xdr:from>
    <xdr:to>
      <xdr:col>24</xdr:col>
      <xdr:colOff>152400</xdr:colOff>
      <xdr:row>38</xdr:row>
      <xdr:rowOff>15799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53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155414</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127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37287</xdr:rowOff>
    </xdr:from>
    <xdr:to>
      <xdr:col>24</xdr:col>
      <xdr:colOff>152400</xdr:colOff>
      <xdr:row>31</xdr:row>
      <xdr:rowOff>37287</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52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35</xdr:row>
      <xdr:rowOff>29972</xdr:rowOff>
    </xdr:from>
    <xdr:to>
      <xdr:col>24</xdr:col>
      <xdr:colOff>63500</xdr:colOff>
      <xdr:row>35</xdr:row>
      <xdr:rowOff>62433</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030722"/>
          <a:ext cx="838200" cy="32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146880</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9761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168453</xdr:rowOff>
    </xdr:from>
    <xdr:to>
      <xdr:col>24</xdr:col>
      <xdr:colOff>114300</xdr:colOff>
      <xdr:row>35</xdr:row>
      <xdr:rowOff>98603</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97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124613</xdr:rowOff>
    </xdr:from>
    <xdr:to>
      <xdr:col>19</xdr:col>
      <xdr:colOff>177800</xdr:colOff>
      <xdr:row>35</xdr:row>
      <xdr:rowOff>62433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2908300" y="5953913"/>
          <a:ext cx="889000" cy="1092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47752</xdr:rowOff>
    </xdr:from>
    <xdr:to>
      <xdr:col>20</xdr:col>
      <xdr:colOff>38100</xdr:colOff>
      <xdr:row>35</xdr:row>
      <xdr:rowOff>149352</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48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140479</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12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34</xdr:row>
      <xdr:rowOff>124613</xdr:rowOff>
    </xdr:from>
    <xdr:to>
      <xdr:col>15</xdr:col>
      <xdr:colOff>50800</xdr:colOff>
      <xdr:row>35</xdr:row>
      <xdr:rowOff>52832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953913"/>
          <a:ext cx="889000" cy="99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58725</xdr:rowOff>
    </xdr:from>
    <xdr:to>
      <xdr:col>15</xdr:col>
      <xdr:colOff>101600</xdr:colOff>
      <xdr:row>35</xdr:row>
      <xdr:rowOff>160325</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9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151452</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52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254</xdr:rowOff>
    </xdr:from>
    <xdr:to>
      <xdr:col>10</xdr:col>
      <xdr:colOff>114300</xdr:colOff>
      <xdr:row>35</xdr:row>
      <xdr:rowOff>52832</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00100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67869</xdr:rowOff>
    </xdr:from>
    <xdr:to>
      <xdr:col>10</xdr:col>
      <xdr:colOff>165100</xdr:colOff>
      <xdr:row>35</xdr:row>
      <xdr:rowOff>169469</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86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160596</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6161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75641</xdr:rowOff>
    </xdr:from>
    <xdr:to>
      <xdr:col>6</xdr:col>
      <xdr:colOff>38100</xdr:colOff>
      <xdr:row>36</xdr:row>
      <xdr:rowOff>5791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076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168368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169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150622</xdr:rowOff>
    </xdr:from>
    <xdr:to>
      <xdr:col>24</xdr:col>
      <xdr:colOff>114300</xdr:colOff>
      <xdr:row>35</xdr:row>
      <xdr:rowOff>80772</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979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2049</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8313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11633</xdr:rowOff>
    </xdr:from>
    <xdr:to>
      <xdr:col>20</xdr:col>
      <xdr:colOff>38100</xdr:colOff>
      <xdr:row>35</xdr:row>
      <xdr:rowOff>113233</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012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129760</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787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73813</xdr:rowOff>
    </xdr:from>
    <xdr:to>
      <xdr:col>15</xdr:col>
      <xdr:colOff>101600</xdr:colOff>
      <xdr:row>35</xdr:row>
      <xdr:rowOff>3963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903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20490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678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2032</xdr:rowOff>
    </xdr:from>
    <xdr:to>
      <xdr:col>10</xdr:col>
      <xdr:colOff>165100</xdr:colOff>
      <xdr:row>35</xdr:row>
      <xdr:rowOff>103632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00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120159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780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120904</xdr:rowOff>
    </xdr:from>
    <xdr:to>
      <xdr:col>6</xdr:col>
      <xdr:colOff>38100</xdr:colOff>
      <xdr:row>35</xdr:row>
      <xdr:rowOff>51054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950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67581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725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56646</xdr:rowOff>
    </xdr:from>
    <xdr:to>
      <xdr:col>24</xdr:col>
      <xdr:colOff>62865</xdr:colOff>
      <xdr:row>58</xdr:row>
      <xdr:rowOff>28528</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972046"/>
          <a:ext cx="1270" cy="1000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32355</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9976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28528</xdr:rowOff>
    </xdr:from>
    <xdr:to>
      <xdr:col>24</xdr:col>
      <xdr:colOff>152400</xdr:colOff>
      <xdr:row>58</xdr:row>
      <xdr:rowOff>28528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9972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3323</xdr:rowOff>
    </xdr:from>
    <xdr:ext cx="599010"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74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190,216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56646</xdr:rowOff>
    </xdr:from>
    <xdr:to>
      <xdr:col>24</xdr:col>
      <xdr:colOff>152400</xdr:colOff>
      <xdr:row>52</xdr:row>
      <xdr:rowOff>56646</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9720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101550</xdr:rowOff>
    </xdr:from>
    <xdr:to>
      <xdr:col>24</xdr:col>
      <xdr:colOff>63500</xdr:colOff>
      <xdr:row>56</xdr:row>
      <xdr:rowOff>130294</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3797300" y="9702750"/>
          <a:ext cx="838200" cy="28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61694</xdr:rowOff>
    </xdr:from>
    <xdr:ext cx="534377"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49144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38817</xdr:rowOff>
    </xdr:from>
    <xdr:to>
      <xdr:col>24</xdr:col>
      <xdr:colOff>114300</xdr:colOff>
      <xdr:row>56</xdr:row>
      <xdr:rowOff>140417</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640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101550</xdr:rowOff>
    </xdr:from>
    <xdr:to>
      <xdr:col>19</xdr:col>
      <xdr:colOff>177800</xdr:colOff>
      <xdr:row>57</xdr:row>
      <xdr:rowOff>3742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9702750"/>
          <a:ext cx="889000" cy="73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83244</xdr:rowOff>
    </xdr:from>
    <xdr:to>
      <xdr:col>20</xdr:col>
      <xdr:colOff>38100</xdr:colOff>
      <xdr:row>57</xdr:row>
      <xdr:rowOff>13394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684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4521</xdr:rowOff>
    </xdr:from>
    <xdr:ext cx="534377"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530111" y="9777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105724</xdr:rowOff>
    </xdr:from>
    <xdr:to>
      <xdr:col>15</xdr:col>
      <xdr:colOff>50800</xdr:colOff>
      <xdr:row>57</xdr:row>
      <xdr:rowOff>3742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9535474"/>
          <a:ext cx="889000" cy="24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77091</xdr:rowOff>
    </xdr:from>
    <xdr:to>
      <xdr:col>15</xdr:col>
      <xdr:colOff>101600</xdr:colOff>
      <xdr:row>57</xdr:row>
      <xdr:rowOff>7241</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67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23768</xdr:rowOff>
    </xdr:from>
    <xdr:ext cx="534377"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41111" y="94535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30311</xdr:rowOff>
    </xdr:from>
    <xdr:to>
      <xdr:col>10</xdr:col>
      <xdr:colOff>114300</xdr:colOff>
      <xdr:row>55</xdr:row>
      <xdr:rowOff>105724</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8774261"/>
          <a:ext cx="889000" cy="761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86895</xdr:rowOff>
    </xdr:from>
    <xdr:to>
      <xdr:col>10</xdr:col>
      <xdr:colOff>165100</xdr:colOff>
      <xdr:row>57</xdr:row>
      <xdr:rowOff>17045</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68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8172</xdr:rowOff>
    </xdr:from>
    <xdr:ext cx="534377"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52111" y="9780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155704</xdr:rowOff>
    </xdr:from>
    <xdr:to>
      <xdr:col>6</xdr:col>
      <xdr:colOff>38100</xdr:colOff>
      <xdr:row>53</xdr:row>
      <xdr:rowOff>85854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07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76981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1638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79494</xdr:rowOff>
    </xdr:from>
    <xdr:to>
      <xdr:col>24</xdr:col>
      <xdr:colOff>114300</xdr:colOff>
      <xdr:row>57</xdr:row>
      <xdr:rowOff>9644</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680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57921</xdr:rowOff>
    </xdr:from>
    <xdr:ext cx="534377"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659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50750</xdr:rowOff>
    </xdr:from>
    <xdr:to>
      <xdr:col>20</xdr:col>
      <xdr:colOff>38100</xdr:colOff>
      <xdr:row>56</xdr:row>
      <xdr:rowOff>152350</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9651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168877</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9427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124392</xdr:rowOff>
    </xdr:from>
    <xdr:to>
      <xdr:col>15</xdr:col>
      <xdr:colOff>101600</xdr:colOff>
      <xdr:row>57</xdr:row>
      <xdr:rowOff>54542</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9725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45669</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9818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54924</xdr:rowOff>
    </xdr:from>
    <xdr:to>
      <xdr:col>10</xdr:col>
      <xdr:colOff>165100</xdr:colOff>
      <xdr:row>55</xdr:row>
      <xdr:rowOff>156524</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9484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1601</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19795" y="9259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150961</xdr:rowOff>
    </xdr:from>
    <xdr:to>
      <xdr:col>6</xdr:col>
      <xdr:colOff>38100</xdr:colOff>
      <xdr:row>51</xdr:row>
      <xdr:rowOff>81111</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8723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97638</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8498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220,498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153188</xdr:rowOff>
    </xdr:from>
    <xdr:to>
      <xdr:col>24</xdr:col>
      <xdr:colOff>62865</xdr:colOff>
      <xdr:row>78</xdr:row>
      <xdr:rowOff>76116</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54688"/>
          <a:ext cx="1270" cy="12945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79943</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53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76116</xdr:rowOff>
    </xdr:from>
    <xdr:to>
      <xdr:col>24</xdr:col>
      <xdr:colOff>152400</xdr:colOff>
      <xdr:row>78</xdr:row>
      <xdr:rowOff>76116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49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99865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29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256,761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153188</xdr:rowOff>
    </xdr:from>
    <xdr:to>
      <xdr:col>24</xdr:col>
      <xdr:colOff>152400</xdr:colOff>
      <xdr:row>70</xdr:row>
      <xdr:rowOff>153188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54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84128</xdr:rowOff>
    </xdr:from>
    <xdr:to>
      <xdr:col>24</xdr:col>
      <xdr:colOff>63500</xdr:colOff>
      <xdr:row>75</xdr:row>
      <xdr:rowOff>95166</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771428"/>
          <a:ext cx="838200" cy="182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120918</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8082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142491</xdr:rowOff>
    </xdr:from>
    <xdr:to>
      <xdr:col>24</xdr:col>
      <xdr:colOff>114300</xdr:colOff>
      <xdr:row>75</xdr:row>
      <xdr:rowOff>72641</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829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95166</xdr:rowOff>
    </xdr:from>
    <xdr:to>
      <xdr:col>19</xdr:col>
      <xdr:colOff>177800</xdr:colOff>
      <xdr:row>76</xdr:row>
      <xdr:rowOff>75180</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2953916"/>
          <a:ext cx="889000" cy="151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104184</xdr:rowOff>
    </xdr:from>
    <xdr:to>
      <xdr:col>20</xdr:col>
      <xdr:colOff>38100</xdr:colOff>
      <xdr:row>76</xdr:row>
      <xdr:rowOff>34333</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96293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25460</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3055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169374</xdr:rowOff>
    </xdr:from>
    <xdr:to>
      <xdr:col>15</xdr:col>
      <xdr:colOff>50800</xdr:colOff>
      <xdr:row>76</xdr:row>
      <xdr:rowOff>75180</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28124"/>
          <a:ext cx="889000" cy="77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44258</xdr:rowOff>
    </xdr:from>
    <xdr:to>
      <xdr:col>15</xdr:col>
      <xdr:colOff>101600</xdr:colOff>
      <xdr:row>76</xdr:row>
      <xdr:rowOff>145858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07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136985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167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169374</xdr:rowOff>
    </xdr:from>
    <xdr:to>
      <xdr:col>10</xdr:col>
      <xdr:colOff>114300</xdr:colOff>
      <xdr:row>77</xdr:row>
      <xdr:rowOff>64785</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28124"/>
          <a:ext cx="889000" cy="2383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124801</xdr:rowOff>
    </xdr:from>
    <xdr:to>
      <xdr:col>10</xdr:col>
      <xdr:colOff>165100</xdr:colOff>
      <xdr:row>76</xdr:row>
      <xdr:rowOff>54952</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983551"/>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46079</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30762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60520</xdr:rowOff>
    </xdr:from>
    <xdr:to>
      <xdr:col>6</xdr:col>
      <xdr:colOff>38100</xdr:colOff>
      <xdr:row>77</xdr:row>
      <xdr:rowOff>162120</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262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153247</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354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33328</xdr:rowOff>
    </xdr:from>
    <xdr:to>
      <xdr:col>24</xdr:col>
      <xdr:colOff>114300</xdr:colOff>
      <xdr:row>74</xdr:row>
      <xdr:rowOff>134928</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72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56205</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572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44366</xdr:rowOff>
    </xdr:from>
    <xdr:to>
      <xdr:col>20</xdr:col>
      <xdr:colOff>38100</xdr:colOff>
      <xdr:row>75</xdr:row>
      <xdr:rowOff>145966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03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162493</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26783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24380</xdr:rowOff>
    </xdr:from>
    <xdr:to>
      <xdr:col>15</xdr:col>
      <xdr:colOff>101600</xdr:colOff>
      <xdr:row>76</xdr:row>
      <xdr:rowOff>125980</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05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142508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2829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118574</xdr:rowOff>
    </xdr:from>
    <xdr:to>
      <xdr:col>10</xdr:col>
      <xdr:colOff>165100</xdr:colOff>
      <xdr:row>76</xdr:row>
      <xdr:rowOff>48724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297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65251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2752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13985</xdr:rowOff>
    </xdr:from>
    <xdr:to>
      <xdr:col>6</xdr:col>
      <xdr:colOff>38100</xdr:colOff>
      <xdr:row>77</xdr:row>
      <xdr:rowOff>115585</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215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132112</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2990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9" name="テキスト ボックス 228">
          <a:extLst>
            <a:ext uri="{FF2B5EF4-FFF2-40B4-BE49-F238E27FC236}">
              <a16:creationId xmlns:a16="http://schemas.microsoft.com/office/drawing/2014/main" id="{00000000-0008-0000-0700-0000E5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0" name="衛生費グラフ枠">
          <a:extLst>
            <a:ext uri="{FF2B5EF4-FFF2-40B4-BE49-F238E27FC236}">
              <a16:creationId xmlns:a16="http://schemas.microsoft.com/office/drawing/2014/main" id="{00000000-0008-0000-0700-0000E6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74454</xdr:rowOff>
    </xdr:from>
    <xdr:to>
      <xdr:col>24</xdr:col>
      <xdr:colOff>62865</xdr:colOff>
      <xdr:row>98</xdr:row>
      <xdr:rowOff>114288</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flipV="1">
          <a:off x="4633595" y="15504954"/>
          <a:ext cx="1270" cy="14114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118115</xdr:rowOff>
    </xdr:from>
    <xdr:ext cx="534377" cy="259045"/>
    <xdr:sp macro="" textlink="">
      <xdr:nvSpPr>
        <xdr:cNvPr id="232" name="衛生費最小値テキスト">
          <a:extLst>
            <a:ext uri="{FF2B5EF4-FFF2-40B4-BE49-F238E27FC236}">
              <a16:creationId xmlns:a16="http://schemas.microsoft.com/office/drawing/2014/main" id="{00000000-0008-0000-0700-0000E8000000}"/>
            </a:ext>
          </a:extLst>
        </xdr:cNvPr>
        <xdr:cNvSpPr txBox="1"/>
      </xdr:nvSpPr>
      <xdr:spPr>
        <a:xfrm>
          <a:off x="4686300" y="16920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114288</xdr:rowOff>
    </xdr:from>
    <xdr:to>
      <xdr:col>24</xdr:col>
      <xdr:colOff>152400</xdr:colOff>
      <xdr:row>98</xdr:row>
      <xdr:rowOff>114288</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6916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21131</xdr:rowOff>
    </xdr:from>
    <xdr:ext cx="534377" cy="259045"/>
    <xdr:sp macro="" textlink="">
      <xdr:nvSpPr>
        <xdr:cNvPr id="234" name="衛生費最大値テキスト">
          <a:extLst>
            <a:ext uri="{FF2B5EF4-FFF2-40B4-BE49-F238E27FC236}">
              <a16:creationId xmlns:a16="http://schemas.microsoft.com/office/drawing/2014/main" id="{00000000-0008-0000-0700-0000EA000000}"/>
            </a:ext>
          </a:extLst>
        </xdr:cNvPr>
        <xdr:cNvSpPr txBox="1"/>
      </xdr:nvSpPr>
      <xdr:spPr>
        <a:xfrm>
          <a:off x="4686300" y="15280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99,425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74454</xdr:rowOff>
    </xdr:from>
    <xdr:to>
      <xdr:col>24</xdr:col>
      <xdr:colOff>152400</xdr:colOff>
      <xdr:row>90</xdr:row>
      <xdr:rowOff>74454</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4546600" y="15504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81635</xdr:rowOff>
    </xdr:from>
    <xdr:to>
      <xdr:col>24</xdr:col>
      <xdr:colOff>63500</xdr:colOff>
      <xdr:row>96</xdr:row>
      <xdr:rowOff>129279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3797300" y="16540835"/>
          <a:ext cx="838200" cy="47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27379</xdr:rowOff>
    </xdr:from>
    <xdr:ext cx="534377" cy="259045"/>
    <xdr:sp macro="" textlink="">
      <xdr:nvSpPr>
        <xdr:cNvPr id="237" name="衛生費平均値テキスト">
          <a:extLst>
            <a:ext uri="{FF2B5EF4-FFF2-40B4-BE49-F238E27FC236}">
              <a16:creationId xmlns:a16="http://schemas.microsoft.com/office/drawing/2014/main" id="{00000000-0008-0000-0700-0000ED000000}"/>
            </a:ext>
          </a:extLst>
        </xdr:cNvPr>
        <xdr:cNvSpPr txBox="1"/>
      </xdr:nvSpPr>
      <xdr:spPr>
        <a:xfrm>
          <a:off x="4686300" y="1648657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48952</xdr:rowOff>
    </xdr:from>
    <xdr:to>
      <xdr:col>24</xdr:col>
      <xdr:colOff>114300</xdr:colOff>
      <xdr:row>96</xdr:row>
      <xdr:rowOff>150552</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4584700" y="165081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75749</xdr:rowOff>
    </xdr:from>
    <xdr:to>
      <xdr:col>19</xdr:col>
      <xdr:colOff>177800</xdr:colOff>
      <xdr:row>96</xdr:row>
      <xdr:rowOff>129279</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a:off x="2908300" y="16534949"/>
          <a:ext cx="889000" cy="53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45465</xdr:rowOff>
    </xdr:from>
    <xdr:to>
      <xdr:col>20</xdr:col>
      <xdr:colOff>38100</xdr:colOff>
      <xdr:row>96</xdr:row>
      <xdr:rowOff>147065</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3746500" y="16504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163592</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3530111" y="16279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75749</xdr:rowOff>
    </xdr:from>
    <xdr:to>
      <xdr:col>15</xdr:col>
      <xdr:colOff>50800</xdr:colOff>
      <xdr:row>96</xdr:row>
      <xdr:rowOff>129090</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2019300" y="16534949"/>
          <a:ext cx="889000" cy="53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151975</xdr:rowOff>
    </xdr:from>
    <xdr:to>
      <xdr:col>15</xdr:col>
      <xdr:colOff>101600</xdr:colOff>
      <xdr:row>96</xdr:row>
      <xdr:rowOff>82125</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2857500" y="16439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98652</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641111" y="162149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129090</xdr:rowOff>
    </xdr:from>
    <xdr:to>
      <xdr:col>10</xdr:col>
      <xdr:colOff>114300</xdr:colOff>
      <xdr:row>97</xdr:row>
      <xdr:rowOff>134138</xdr:rowOff>
    </xdr:to>
    <xdr:cxnSp macro="">
      <xdr:nvCxnSpPr>
        <xdr:cNvPr id="245" name="直線コネクタ 244">
          <a:extLst>
            <a:ext uri="{FF2B5EF4-FFF2-40B4-BE49-F238E27FC236}">
              <a16:creationId xmlns:a16="http://schemas.microsoft.com/office/drawing/2014/main" id="{00000000-0008-0000-0700-0000F5000000}"/>
            </a:ext>
          </a:extLst>
        </xdr:cNvPr>
        <xdr:cNvCxnSpPr/>
      </xdr:nvCxnSpPr>
      <xdr:spPr>
        <a:xfrm flipV="1">
          <a:off x="1130300" y="16588290"/>
          <a:ext cx="889000" cy="1764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133725</xdr:rowOff>
    </xdr:from>
    <xdr:to>
      <xdr:col>10</xdr:col>
      <xdr:colOff>165100</xdr:colOff>
      <xdr:row>96</xdr:row>
      <xdr:rowOff>63875</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968500" y="16421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80402</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1752111" y="16196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60534</xdr:rowOff>
    </xdr:from>
    <xdr:to>
      <xdr:col>6</xdr:col>
      <xdr:colOff>38100</xdr:colOff>
      <xdr:row>96</xdr:row>
      <xdr:rowOff>162134</xdr:rowOff>
    </xdr:to>
    <xdr:sp macro="" textlink="">
      <xdr:nvSpPr>
        <xdr:cNvPr id="248" name="フローチャート: 判断 247">
          <a:extLst>
            <a:ext uri="{FF2B5EF4-FFF2-40B4-BE49-F238E27FC236}">
              <a16:creationId xmlns:a16="http://schemas.microsoft.com/office/drawing/2014/main" id="{00000000-0008-0000-0700-0000F8000000}"/>
            </a:ext>
          </a:extLst>
        </xdr:cNvPr>
        <xdr:cNvSpPr/>
      </xdr:nvSpPr>
      <xdr:spPr>
        <a:xfrm>
          <a:off x="1079500" y="16519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7211</xdr:rowOff>
    </xdr:from>
    <xdr:ext cx="534377"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863111" y="162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30835</xdr:rowOff>
    </xdr:from>
    <xdr:to>
      <xdr:col>24</xdr:col>
      <xdr:colOff>114300</xdr:colOff>
      <xdr:row>96</xdr:row>
      <xdr:rowOff>132435</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4584700" y="16490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53712</xdr:rowOff>
    </xdr:from>
    <xdr:ext cx="534377" cy="259045"/>
    <xdr:sp macro="" textlink="">
      <xdr:nvSpPr>
        <xdr:cNvPr id="256" name="衛生費該当値テキスト">
          <a:extLst>
            <a:ext uri="{FF2B5EF4-FFF2-40B4-BE49-F238E27FC236}">
              <a16:creationId xmlns:a16="http://schemas.microsoft.com/office/drawing/2014/main" id="{00000000-0008-0000-0700-000000010000}"/>
            </a:ext>
          </a:extLst>
        </xdr:cNvPr>
        <xdr:cNvSpPr txBox="1"/>
      </xdr:nvSpPr>
      <xdr:spPr>
        <a:xfrm>
          <a:off x="4686300" y="16341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78479</xdr:rowOff>
    </xdr:from>
    <xdr:to>
      <xdr:col>20</xdr:col>
      <xdr:colOff>38100</xdr:colOff>
      <xdr:row>97</xdr:row>
      <xdr:rowOff>8629</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3746500" y="1653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171206</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3530111" y="16630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24949</xdr:rowOff>
    </xdr:from>
    <xdr:to>
      <xdr:col>15</xdr:col>
      <xdr:colOff>101600</xdr:colOff>
      <xdr:row>96</xdr:row>
      <xdr:rowOff>126549</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2857500" y="16484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117676</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2641111" y="1657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78290</xdr:rowOff>
    </xdr:from>
    <xdr:to>
      <xdr:col>10</xdr:col>
      <xdr:colOff>165100</xdr:colOff>
      <xdr:row>97</xdr:row>
      <xdr:rowOff>8440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968500" y="16537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171017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1752111" y="1663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83338</xdr:rowOff>
    </xdr:from>
    <xdr:to>
      <xdr:col>6</xdr:col>
      <xdr:colOff>38100</xdr:colOff>
      <xdr:row>98</xdr:row>
      <xdr:rowOff>13488</xdr:rowOff>
    </xdr:to>
    <xdr:sp macro="" textlink="">
      <xdr:nvSpPr>
        <xdr:cNvPr id="263" name="楕円 262">
          <a:extLst>
            <a:ext uri="{FF2B5EF4-FFF2-40B4-BE49-F238E27FC236}">
              <a16:creationId xmlns:a16="http://schemas.microsoft.com/office/drawing/2014/main" id="{00000000-0008-0000-0700-000007010000}"/>
            </a:ext>
          </a:extLst>
        </xdr:cNvPr>
        <xdr:cNvSpPr/>
      </xdr:nvSpPr>
      <xdr:spPr>
        <a:xfrm>
          <a:off x="1079500" y="16713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4615</xdr:rowOff>
    </xdr:from>
    <xdr:ext cx="534377" cy="259045"/>
    <xdr:sp macro="" textlink="">
      <xdr:nvSpPr>
        <xdr:cNvPr id="264" name="テキスト ボックス 263">
          <a:extLst>
            <a:ext uri="{FF2B5EF4-FFF2-40B4-BE49-F238E27FC236}">
              <a16:creationId xmlns:a16="http://schemas.microsoft.com/office/drawing/2014/main" id="{00000000-0008-0000-0700-000008010000}"/>
            </a:ext>
          </a:extLst>
        </xdr:cNvPr>
        <xdr:cNvSpPr txBox="1"/>
      </xdr:nvSpPr>
      <xdr:spPr>
        <a:xfrm>
          <a:off x="863111" y="16806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25400</xdr:rowOff>
    </xdr:from>
    <xdr:to>
      <xdr:col>59</xdr:col>
      <xdr:colOff>50800</xdr:colOff>
      <xdr:row>38</xdr:row>
      <xdr:rowOff>25400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54627</xdr:rowOff>
    </xdr:from>
    <xdr:ext cx="248786"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355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111777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33</xdr:row>
      <xdr:rowOff>49574</xdr:rowOff>
    </xdr:from>
    <xdr:to>
      <xdr:col>54</xdr:col>
      <xdr:colOff>189865</xdr:colOff>
      <xdr:row>38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707424"/>
          <a:ext cx="1270" cy="8330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29227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25400</xdr:rowOff>
    </xdr:from>
    <xdr:to>
      <xdr:col>55</xdr:col>
      <xdr:colOff>88900</xdr:colOff>
      <xdr:row>38</xdr:row>
      <xdr:rowOff>25400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31</xdr:row>
      <xdr:rowOff>167701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5482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14,577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33</xdr:row>
      <xdr:rowOff>49574</xdr:rowOff>
    </xdr:from>
    <xdr:to>
      <xdr:col>55</xdr:col>
      <xdr:colOff>88900</xdr:colOff>
      <xdr:row>33</xdr:row>
      <xdr:rowOff>49574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707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124041</xdr:rowOff>
    </xdr:from>
    <xdr:to>
      <xdr:col>55</xdr:col>
      <xdr:colOff>0</xdr:colOff>
      <xdr:row>33</xdr:row>
      <xdr:rowOff>49574</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9639300" y="5610441"/>
          <a:ext cx="838200" cy="96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59898</xdr:rowOff>
    </xdr:from>
    <xdr:ext cx="469744"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0354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81471</xdr:rowOff>
    </xdr:from>
    <xdr:to>
      <xdr:col>55</xdr:col>
      <xdr:colOff>50800</xdr:colOff>
      <xdr:row>38</xdr:row>
      <xdr:rowOff>11621</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42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32</xdr:row>
      <xdr:rowOff>8312</xdr:rowOff>
    </xdr:from>
    <xdr:to>
      <xdr:col>50</xdr:col>
      <xdr:colOff>114300</xdr:colOff>
      <xdr:row>32</xdr:row>
      <xdr:rowOff>124041</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5494712"/>
          <a:ext cx="889000" cy="115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75070</xdr:rowOff>
    </xdr:from>
    <xdr:to>
      <xdr:col>50</xdr:col>
      <xdr:colOff>165100</xdr:colOff>
      <xdr:row>38</xdr:row>
      <xdr:rowOff>5220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418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37</xdr:row>
      <xdr:rowOff>167797</xdr:rowOff>
    </xdr:from>
    <xdr:ext cx="469744"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04428" y="651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149015</xdr:rowOff>
    </xdr:from>
    <xdr:to>
      <xdr:col>45</xdr:col>
      <xdr:colOff>177800</xdr:colOff>
      <xdr:row>32</xdr:row>
      <xdr:rowOff>8312</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7861300" y="5463965"/>
          <a:ext cx="889000" cy="307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75984</xdr:rowOff>
    </xdr:from>
    <xdr:to>
      <xdr:col>46</xdr:col>
      <xdr:colOff>38100</xdr:colOff>
      <xdr:row>38</xdr:row>
      <xdr:rowOff>6135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41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37</xdr:row>
      <xdr:rowOff>168711</xdr:rowOff>
    </xdr:from>
    <xdr:ext cx="469744"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15428" y="6512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64776</xdr:rowOff>
    </xdr:from>
    <xdr:to>
      <xdr:col>41</xdr:col>
      <xdr:colOff>50800</xdr:colOff>
      <xdr:row>31</xdr:row>
      <xdr:rowOff>149015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6972300" y="5379726"/>
          <a:ext cx="889000" cy="8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75184</xdr:rowOff>
    </xdr:from>
    <xdr:to>
      <xdr:col>41</xdr:col>
      <xdr:colOff>101600</xdr:colOff>
      <xdr:row>38</xdr:row>
      <xdr:rowOff>5335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4188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37</xdr:row>
      <xdr:rowOff>167911</xdr:rowOff>
    </xdr:from>
    <xdr:ext cx="469744"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26428" y="6511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75412</xdr:rowOff>
    </xdr:from>
    <xdr:to>
      <xdr:col>36</xdr:col>
      <xdr:colOff>165100</xdr:colOff>
      <xdr:row>38</xdr:row>
      <xdr:rowOff>5562</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419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37</xdr:row>
      <xdr:rowOff>168139</xdr:rowOff>
    </xdr:from>
    <xdr:ext cx="469744"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37428" y="6511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170224</xdr:rowOff>
    </xdr:from>
    <xdr:to>
      <xdr:col>55</xdr:col>
      <xdr:colOff>50800</xdr:colOff>
      <xdr:row>33</xdr:row>
      <xdr:rowOff>100374</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565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32</xdr:row>
      <xdr:rowOff>123251</xdr:rowOff>
    </xdr:from>
    <xdr:ext cx="534377"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5609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32</xdr:row>
      <xdr:rowOff>73241</xdr:rowOff>
    </xdr:from>
    <xdr:to>
      <xdr:col>50</xdr:col>
      <xdr:colOff>165100</xdr:colOff>
      <xdr:row>33</xdr:row>
      <xdr:rowOff>3391</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5559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31</xdr:row>
      <xdr:rowOff>19918</xdr:rowOff>
    </xdr:from>
    <xdr:ext cx="534377"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372111" y="5334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31</xdr:row>
      <xdr:rowOff>128962</xdr:rowOff>
    </xdr:from>
    <xdr:to>
      <xdr:col>46</xdr:col>
      <xdr:colOff>38100</xdr:colOff>
      <xdr:row>32</xdr:row>
      <xdr:rowOff>59112</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5443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30</xdr:row>
      <xdr:rowOff>75639</xdr:rowOff>
    </xdr:from>
    <xdr:ext cx="534377"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483111" y="52191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31</xdr:row>
      <xdr:rowOff>98215</xdr:rowOff>
    </xdr:from>
    <xdr:to>
      <xdr:col>41</xdr:col>
      <xdr:colOff>101600</xdr:colOff>
      <xdr:row>32</xdr:row>
      <xdr:rowOff>28365</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5413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30</xdr:row>
      <xdr:rowOff>44892</xdr:rowOff>
    </xdr:from>
    <xdr:ext cx="534377"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594111" y="5188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13976</xdr:rowOff>
    </xdr:from>
    <xdr:to>
      <xdr:col>36</xdr:col>
      <xdr:colOff>165100</xdr:colOff>
      <xdr:row>31</xdr:row>
      <xdr:rowOff>115576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5328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29</xdr:row>
      <xdr:rowOff>132103</xdr:rowOff>
    </xdr:from>
    <xdr:ext cx="534377"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05111" y="5104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農林水産業費グラフ枠">
          <a:extLst>
            <a:ext uri="{FF2B5EF4-FFF2-40B4-BE49-F238E27FC236}">
              <a16:creationId xmlns:a16="http://schemas.microsoft.com/office/drawing/2014/main" id="{00000000-0008-0000-07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3237</xdr:rowOff>
    </xdr:from>
    <xdr:to>
      <xdr:col>54</xdr:col>
      <xdr:colOff>189865</xdr:colOff>
      <xdr:row>59</xdr:row>
      <xdr:rowOff>80689</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flipV="1">
          <a:off x="10475595" y="8747187"/>
          <a:ext cx="1270" cy="14490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84516</xdr:rowOff>
    </xdr:from>
    <xdr:ext cx="469744" cy="259045"/>
    <xdr:sp macro="" textlink="">
      <xdr:nvSpPr>
        <xdr:cNvPr id="344" name="農林水産業費最小値テキスト">
          <a:extLst>
            <a:ext uri="{FF2B5EF4-FFF2-40B4-BE49-F238E27FC236}">
              <a16:creationId xmlns:a16="http://schemas.microsoft.com/office/drawing/2014/main" id="{00000000-0008-0000-0700-000058010000}"/>
            </a:ext>
          </a:extLst>
        </xdr:cNvPr>
        <xdr:cNvSpPr txBox="1"/>
      </xdr:nvSpPr>
      <xdr:spPr>
        <a:xfrm>
          <a:off x="10528300" y="10200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80689</xdr:rowOff>
    </xdr:from>
    <xdr:to>
      <xdr:col>55</xdr:col>
      <xdr:colOff>88900</xdr:colOff>
      <xdr:row>59</xdr:row>
      <xdr:rowOff>80689</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10196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121364</xdr:rowOff>
    </xdr:from>
    <xdr:ext cx="599010" cy="259045"/>
    <xdr:sp macro="" textlink="">
      <xdr:nvSpPr>
        <xdr:cNvPr id="346" name="農林水産業費最大値テキスト">
          <a:extLst>
            <a:ext uri="{FF2B5EF4-FFF2-40B4-BE49-F238E27FC236}">
              <a16:creationId xmlns:a16="http://schemas.microsoft.com/office/drawing/2014/main" id="{00000000-0008-0000-0700-00005A010000}"/>
            </a:ext>
          </a:extLst>
        </xdr:cNvPr>
        <xdr:cNvSpPr txBox="1"/>
      </xdr:nvSpPr>
      <xdr:spPr>
        <a:xfrm>
          <a:off x="10528300" y="85224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134,786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3237</xdr:rowOff>
    </xdr:from>
    <xdr:to>
      <xdr:col>55</xdr:col>
      <xdr:colOff>88900</xdr:colOff>
      <xdr:row>51</xdr:row>
      <xdr:rowOff>3237</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10388600" y="87471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116698</xdr:rowOff>
    </xdr:from>
    <xdr:to>
      <xdr:col>55</xdr:col>
      <xdr:colOff>0</xdr:colOff>
      <xdr:row>57</xdr:row>
      <xdr:rowOff>165880</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9639300" y="9889348"/>
          <a:ext cx="838200" cy="49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39851</xdr:rowOff>
    </xdr:from>
    <xdr:ext cx="534377" cy="259045"/>
    <xdr:sp macro="" textlink="">
      <xdr:nvSpPr>
        <xdr:cNvPr id="349" name="農林水産業費平均値テキスト">
          <a:extLst>
            <a:ext uri="{FF2B5EF4-FFF2-40B4-BE49-F238E27FC236}">
              <a16:creationId xmlns:a16="http://schemas.microsoft.com/office/drawing/2014/main" id="{00000000-0008-0000-0700-00005D010000}"/>
            </a:ext>
          </a:extLst>
        </xdr:cNvPr>
        <xdr:cNvSpPr txBox="1"/>
      </xdr:nvSpPr>
      <xdr:spPr>
        <a:xfrm>
          <a:off x="10528300" y="99839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61424</xdr:rowOff>
    </xdr:from>
    <xdr:to>
      <xdr:col>55</xdr:col>
      <xdr:colOff>50800</xdr:colOff>
      <xdr:row>58</xdr:row>
      <xdr:rowOff>163024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10426700" y="10005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116698</xdr:rowOff>
    </xdr:from>
    <xdr:to>
      <xdr:col>50</xdr:col>
      <xdr:colOff>114300</xdr:colOff>
      <xdr:row>57</xdr:row>
      <xdr:rowOff>118397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flipV="1">
          <a:off x="8750300" y="9889348"/>
          <a:ext cx="889000" cy="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65050</xdr:rowOff>
    </xdr:from>
    <xdr:to>
      <xdr:col>50</xdr:col>
      <xdr:colOff>165100</xdr:colOff>
      <xdr:row>58</xdr:row>
      <xdr:rowOff>166650</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9588500" y="100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157777</xdr:rowOff>
    </xdr:from>
    <xdr:ext cx="534377"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9372111" y="10101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118397</xdr:rowOff>
    </xdr:from>
    <xdr:to>
      <xdr:col>45</xdr:col>
      <xdr:colOff>177800</xdr:colOff>
      <xdr:row>58</xdr:row>
      <xdr:rowOff>7177</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7861300" y="9891047"/>
          <a:ext cx="889000" cy="60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60456</xdr:rowOff>
    </xdr:from>
    <xdr:to>
      <xdr:col>46</xdr:col>
      <xdr:colOff>38100</xdr:colOff>
      <xdr:row>58</xdr:row>
      <xdr:rowOff>162056</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8699500" y="10004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153183</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483111" y="10097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7177</xdr:rowOff>
    </xdr:from>
    <xdr:to>
      <xdr:col>41</xdr:col>
      <xdr:colOff>50800</xdr:colOff>
      <xdr:row>58</xdr:row>
      <xdr:rowOff>8919</xdr:rowOff>
    </xdr:to>
    <xdr:cxnSp macro="">
      <xdr:nvCxnSpPr>
        <xdr:cNvPr id="357" name="直線コネクタ 356">
          <a:extLst>
            <a:ext uri="{FF2B5EF4-FFF2-40B4-BE49-F238E27FC236}">
              <a16:creationId xmlns:a16="http://schemas.microsoft.com/office/drawing/2014/main" id="{00000000-0008-0000-0700-000065010000}"/>
            </a:ext>
          </a:extLst>
        </xdr:cNvPr>
        <xdr:cNvCxnSpPr/>
      </xdr:nvCxnSpPr>
      <xdr:spPr>
        <a:xfrm flipV="1">
          <a:off x="6972300" y="9951277"/>
          <a:ext cx="889000" cy="1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65430</xdr:rowOff>
    </xdr:from>
    <xdr:to>
      <xdr:col>41</xdr:col>
      <xdr:colOff>101600</xdr:colOff>
      <xdr:row>58</xdr:row>
      <xdr:rowOff>167030</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7810500" y="10009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158157</xdr:rowOff>
    </xdr:from>
    <xdr:ext cx="534377"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7594111" y="10102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81106</xdr:rowOff>
    </xdr:from>
    <xdr:to>
      <xdr:col>36</xdr:col>
      <xdr:colOff>165100</xdr:colOff>
      <xdr:row>59</xdr:row>
      <xdr:rowOff>11256</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6921500" y="1002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2383</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05111" y="101179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115080</xdr:rowOff>
    </xdr:from>
    <xdr:to>
      <xdr:col>55</xdr:col>
      <xdr:colOff>50800</xdr:colOff>
      <xdr:row>58</xdr:row>
      <xdr:rowOff>45230</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10426700" y="9887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137957</xdr:rowOff>
    </xdr:from>
    <xdr:ext cx="534377" cy="259045"/>
    <xdr:sp macro="" textlink="">
      <xdr:nvSpPr>
        <xdr:cNvPr id="368" name="農林水産業費該当値テキスト">
          <a:extLst>
            <a:ext uri="{FF2B5EF4-FFF2-40B4-BE49-F238E27FC236}">
              <a16:creationId xmlns:a16="http://schemas.microsoft.com/office/drawing/2014/main" id="{00000000-0008-0000-0700-000070010000}"/>
            </a:ext>
          </a:extLst>
        </xdr:cNvPr>
        <xdr:cNvSpPr txBox="1"/>
      </xdr:nvSpPr>
      <xdr:spPr>
        <a:xfrm>
          <a:off x="10528300" y="9739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65898</xdr:rowOff>
    </xdr:from>
    <xdr:to>
      <xdr:col>50</xdr:col>
      <xdr:colOff>165100</xdr:colOff>
      <xdr:row>57</xdr:row>
      <xdr:rowOff>167498</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9588500" y="9838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12575</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9372111" y="961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67597</xdr:rowOff>
    </xdr:from>
    <xdr:to>
      <xdr:col>46</xdr:col>
      <xdr:colOff>38100</xdr:colOff>
      <xdr:row>57</xdr:row>
      <xdr:rowOff>169197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8699500" y="984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14274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8483111" y="961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127827</xdr:rowOff>
    </xdr:from>
    <xdr:to>
      <xdr:col>41</xdr:col>
      <xdr:colOff>101600</xdr:colOff>
      <xdr:row>58</xdr:row>
      <xdr:rowOff>57977</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7810500" y="990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74504</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7594111" y="967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129569</xdr:rowOff>
    </xdr:from>
    <xdr:to>
      <xdr:col>36</xdr:col>
      <xdr:colOff>165100</xdr:colOff>
      <xdr:row>58</xdr:row>
      <xdr:rowOff>59719</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6921500" y="990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76246</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6705111" y="9677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141300</xdr:rowOff>
    </xdr:from>
    <xdr:to>
      <xdr:col>54</xdr:col>
      <xdr:colOff>189865</xdr:colOff>
      <xdr:row>78</xdr:row>
      <xdr:rowOff>98667</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42800"/>
          <a:ext cx="1270" cy="13289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102494</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475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98667</xdr:rowOff>
    </xdr:from>
    <xdr:to>
      <xdr:col>55</xdr:col>
      <xdr:colOff>88900</xdr:colOff>
      <xdr:row>78</xdr:row>
      <xdr:rowOff>98667</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47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87977</xdr:rowOff>
    </xdr:from>
    <xdr:ext cx="534377"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8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59,930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141300</xdr:rowOff>
    </xdr:from>
    <xdr:to>
      <xdr:col>55</xdr:col>
      <xdr:colOff>88900</xdr:colOff>
      <xdr:row>70</xdr:row>
      <xdr:rowOff>141300</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4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97112</xdr:rowOff>
    </xdr:from>
    <xdr:to>
      <xdr:col>55</xdr:col>
      <xdr:colOff>0</xdr:colOff>
      <xdr:row>76</xdr:row>
      <xdr:rowOff>154056</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9639300" y="13127312"/>
          <a:ext cx="838200" cy="56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99263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29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120836</xdr:rowOff>
    </xdr:from>
    <xdr:to>
      <xdr:col>55</xdr:col>
      <xdr:colOff>50800</xdr:colOff>
      <xdr:row>77</xdr:row>
      <xdr:rowOff>50986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15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107741</xdr:rowOff>
    </xdr:from>
    <xdr:to>
      <xdr:col>50</xdr:col>
      <xdr:colOff>114300</xdr:colOff>
      <xdr:row>76</xdr:row>
      <xdr:rowOff>97112</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2966491"/>
          <a:ext cx="889000" cy="16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90866</xdr:rowOff>
    </xdr:from>
    <xdr:to>
      <xdr:col>50</xdr:col>
      <xdr:colOff>165100</xdr:colOff>
      <xdr:row>77</xdr:row>
      <xdr:rowOff>21016</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121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12143</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213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107741</xdr:rowOff>
    </xdr:from>
    <xdr:to>
      <xdr:col>45</xdr:col>
      <xdr:colOff>177800</xdr:colOff>
      <xdr:row>75</xdr:row>
      <xdr:rowOff>162995</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2966491"/>
          <a:ext cx="889000" cy="55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38722</xdr:rowOff>
    </xdr:from>
    <xdr:to>
      <xdr:col>46</xdr:col>
      <xdr:colOff>38100</xdr:colOff>
      <xdr:row>76</xdr:row>
      <xdr:rowOff>140322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06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131449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1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103467</xdr:rowOff>
    </xdr:from>
    <xdr:to>
      <xdr:col>41</xdr:col>
      <xdr:colOff>50800</xdr:colOff>
      <xdr:row>75</xdr:row>
      <xdr:rowOff>162995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2962217"/>
          <a:ext cx="889000" cy="5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51090</xdr:rowOff>
    </xdr:from>
    <xdr:to>
      <xdr:col>41</xdr:col>
      <xdr:colOff>101600</xdr:colOff>
      <xdr:row>76</xdr:row>
      <xdr:rowOff>152690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08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143817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174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1095</xdr:rowOff>
    </xdr:from>
    <xdr:to>
      <xdr:col>36</xdr:col>
      <xdr:colOff>165100</xdr:colOff>
      <xdr:row>76</xdr:row>
      <xdr:rowOff>102695</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031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93822</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12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103256</xdr:rowOff>
    </xdr:from>
    <xdr:to>
      <xdr:col>55</xdr:col>
      <xdr:colOff>50800</xdr:colOff>
      <xdr:row>77</xdr:row>
      <xdr:rowOff>33406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133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75</xdr:row>
      <xdr:rowOff>126133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29848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46312</xdr:rowOff>
    </xdr:from>
    <xdr:to>
      <xdr:col>50</xdr:col>
      <xdr:colOff>165100</xdr:colOff>
      <xdr:row>76</xdr:row>
      <xdr:rowOff>147912</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076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164439</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2851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56941</xdr:rowOff>
    </xdr:from>
    <xdr:to>
      <xdr:col>46</xdr:col>
      <xdr:colOff>38100</xdr:colOff>
      <xdr:row>75</xdr:row>
      <xdr:rowOff>158542</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291569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3618</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690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112195</xdr:rowOff>
    </xdr:from>
    <xdr:to>
      <xdr:col>41</xdr:col>
      <xdr:colOff>101600</xdr:colOff>
      <xdr:row>76</xdr:row>
      <xdr:rowOff>42345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297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58872</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746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52667</xdr:rowOff>
    </xdr:from>
    <xdr:to>
      <xdr:col>36</xdr:col>
      <xdr:colOff>165100</xdr:colOff>
      <xdr:row>75</xdr:row>
      <xdr:rowOff>154267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11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170794</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68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15811</xdr:rowOff>
    </xdr:from>
    <xdr:to>
      <xdr:col>54</xdr:col>
      <xdr:colOff>189865</xdr:colOff>
      <xdr:row>97</xdr:row>
      <xdr:rowOff>150952</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46311"/>
          <a:ext cx="1270" cy="13352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154779</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78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150952</xdr:rowOff>
    </xdr:from>
    <xdr:to>
      <xdr:col>55</xdr:col>
      <xdr:colOff>88900</xdr:colOff>
      <xdr:row>97</xdr:row>
      <xdr:rowOff>150952</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7816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133938</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21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123,755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15811</xdr:rowOff>
    </xdr:from>
    <xdr:to>
      <xdr:col>55</xdr:col>
      <xdr:colOff>88900</xdr:colOff>
      <xdr:row>90</xdr:row>
      <xdr:rowOff>15811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46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93</xdr:row>
      <xdr:rowOff>136689</xdr:rowOff>
    </xdr:from>
    <xdr:to>
      <xdr:col>55</xdr:col>
      <xdr:colOff>0</xdr:colOff>
      <xdr:row>94</xdr:row>
      <xdr:rowOff>25476</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081539"/>
          <a:ext cx="838200" cy="60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60062</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78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81635</xdr:rowOff>
    </xdr:from>
    <xdr:to>
      <xdr:col>55</xdr:col>
      <xdr:colOff>50800</xdr:colOff>
      <xdr:row>96</xdr:row>
      <xdr:rowOff>11785</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369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148044</xdr:rowOff>
    </xdr:from>
    <xdr:to>
      <xdr:col>50</xdr:col>
      <xdr:colOff>114300</xdr:colOff>
      <xdr:row>94</xdr:row>
      <xdr:rowOff>25476</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092894"/>
          <a:ext cx="889000" cy="48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112637</xdr:rowOff>
    </xdr:from>
    <xdr:to>
      <xdr:col>50</xdr:col>
      <xdr:colOff>165100</xdr:colOff>
      <xdr:row>96</xdr:row>
      <xdr:rowOff>42787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40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33914</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493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140715</xdr:rowOff>
    </xdr:from>
    <xdr:to>
      <xdr:col>45</xdr:col>
      <xdr:colOff>177800</xdr:colOff>
      <xdr:row>93</xdr:row>
      <xdr:rowOff>148044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7861300" y="16085565"/>
          <a:ext cx="889000" cy="7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100037</xdr:rowOff>
    </xdr:from>
    <xdr:to>
      <xdr:col>46</xdr:col>
      <xdr:colOff>38100</xdr:colOff>
      <xdr:row>96</xdr:row>
      <xdr:rowOff>30187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38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21314</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80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93</xdr:row>
      <xdr:rowOff>140715</xdr:rowOff>
    </xdr:from>
    <xdr:to>
      <xdr:col>41</xdr:col>
      <xdr:colOff>50800</xdr:colOff>
      <xdr:row>94</xdr:row>
      <xdr:rowOff>13742</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085565"/>
          <a:ext cx="889000" cy="44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109525</xdr:rowOff>
    </xdr:from>
    <xdr:to>
      <xdr:col>41</xdr:col>
      <xdr:colOff>101600</xdr:colOff>
      <xdr:row>96</xdr:row>
      <xdr:rowOff>39675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39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30802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490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110426</xdr:rowOff>
    </xdr:from>
    <xdr:to>
      <xdr:col>36</xdr:col>
      <xdr:colOff>165100</xdr:colOff>
      <xdr:row>96</xdr:row>
      <xdr:rowOff>40576</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398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31703</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490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93</xdr:row>
      <xdr:rowOff>85889</xdr:rowOff>
    </xdr:from>
    <xdr:to>
      <xdr:col>55</xdr:col>
      <xdr:colOff>50800</xdr:colOff>
      <xdr:row>94</xdr:row>
      <xdr:rowOff>16039</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030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92</xdr:row>
      <xdr:rowOff>108766</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5882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146126</xdr:rowOff>
    </xdr:from>
    <xdr:to>
      <xdr:col>50</xdr:col>
      <xdr:colOff>165100</xdr:colOff>
      <xdr:row>94</xdr:row>
      <xdr:rowOff>76276</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09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92</xdr:row>
      <xdr:rowOff>92803</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58662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97244</xdr:rowOff>
    </xdr:from>
    <xdr:to>
      <xdr:col>46</xdr:col>
      <xdr:colOff>38100</xdr:colOff>
      <xdr:row>94</xdr:row>
      <xdr:rowOff>27394</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042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43921</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5817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93</xdr:row>
      <xdr:rowOff>89915</xdr:rowOff>
    </xdr:from>
    <xdr:to>
      <xdr:col>41</xdr:col>
      <xdr:colOff>101600</xdr:colOff>
      <xdr:row>94</xdr:row>
      <xdr:rowOff>20065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03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92</xdr:row>
      <xdr:rowOff>36592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5809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134392</xdr:rowOff>
    </xdr:from>
    <xdr:to>
      <xdr:col>36</xdr:col>
      <xdr:colOff>165100</xdr:colOff>
      <xdr:row>94</xdr:row>
      <xdr:rowOff>64542</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079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92</xdr:row>
      <xdr:rowOff>81069</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5854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消防費グラフ枠">
          <a:extLst>
            <a:ext uri="{FF2B5EF4-FFF2-40B4-BE49-F238E27FC236}">
              <a16:creationId xmlns:a16="http://schemas.microsoft.com/office/drawing/2014/main" id="{00000000-0008-0000-07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88303</xdr:rowOff>
    </xdr:from>
    <xdr:to>
      <xdr:col>85</xdr:col>
      <xdr:colOff>126364</xdr:colOff>
      <xdr:row>39</xdr:row>
      <xdr:rowOff>10008</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flipV="1">
          <a:off x="16317595" y="5403253"/>
          <a:ext cx="1269" cy="1293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13835</xdr:rowOff>
    </xdr:from>
    <xdr:ext cx="534377" cy="259045"/>
    <xdr:sp macro="" textlink="">
      <xdr:nvSpPr>
        <xdr:cNvPr id="514" name="消防費最小値テキスト">
          <a:extLst>
            <a:ext uri="{FF2B5EF4-FFF2-40B4-BE49-F238E27FC236}">
              <a16:creationId xmlns:a16="http://schemas.microsoft.com/office/drawing/2014/main" id="{00000000-0008-0000-0700-000002020000}"/>
            </a:ext>
          </a:extLst>
        </xdr:cNvPr>
        <xdr:cNvSpPr txBox="1"/>
      </xdr:nvSpPr>
      <xdr:spPr>
        <a:xfrm>
          <a:off x="16370300" y="6700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10008</xdr:rowOff>
    </xdr:from>
    <xdr:to>
      <xdr:col>86</xdr:col>
      <xdr:colOff>25400</xdr:colOff>
      <xdr:row>39</xdr:row>
      <xdr:rowOff>10008</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6230600" y="66965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34980</xdr:rowOff>
    </xdr:from>
    <xdr:ext cx="534377" cy="259045"/>
    <xdr:sp macro="" textlink="">
      <xdr:nvSpPr>
        <xdr:cNvPr id="516" name="消防費最大値テキスト">
          <a:extLst>
            <a:ext uri="{FF2B5EF4-FFF2-40B4-BE49-F238E27FC236}">
              <a16:creationId xmlns:a16="http://schemas.microsoft.com/office/drawing/2014/main" id="{00000000-0008-0000-0700-000004020000}"/>
            </a:ext>
          </a:extLst>
        </xdr:cNvPr>
        <xdr:cNvSpPr txBox="1"/>
      </xdr:nvSpPr>
      <xdr:spPr>
        <a:xfrm>
          <a:off x="16370300" y="51784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44,849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88303</xdr:rowOff>
    </xdr:from>
    <xdr:to>
      <xdr:col>86</xdr:col>
      <xdr:colOff>25400</xdr:colOff>
      <xdr:row>31</xdr:row>
      <xdr:rowOff>88303</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5403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98933</xdr:rowOff>
    </xdr:from>
    <xdr:to>
      <xdr:col>85</xdr:col>
      <xdr:colOff>127000</xdr:colOff>
      <xdr:row>35</xdr:row>
      <xdr:rowOff>162789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5481300" y="6099683"/>
          <a:ext cx="838200" cy="63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154309</xdr:rowOff>
    </xdr:from>
    <xdr:ext cx="534377" cy="259045"/>
    <xdr:sp macro="" textlink="">
      <xdr:nvSpPr>
        <xdr:cNvPr id="519" name="消防費平均値テキスト">
          <a:extLst>
            <a:ext uri="{FF2B5EF4-FFF2-40B4-BE49-F238E27FC236}">
              <a16:creationId xmlns:a16="http://schemas.microsoft.com/office/drawing/2014/main" id="{00000000-0008-0000-0700-000007020000}"/>
            </a:ext>
          </a:extLst>
        </xdr:cNvPr>
        <xdr:cNvSpPr txBox="1"/>
      </xdr:nvSpPr>
      <xdr:spPr>
        <a:xfrm>
          <a:off x="16370300" y="63265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4432</xdr:rowOff>
    </xdr:from>
    <xdr:to>
      <xdr:col>85</xdr:col>
      <xdr:colOff>177800</xdr:colOff>
      <xdr:row>37</xdr:row>
      <xdr:rowOff>106032</xdr:rowOff>
    </xdr:to>
    <xdr:sp macro="" textlink="">
      <xdr:nvSpPr>
        <xdr:cNvPr id="520" name="フローチャート: 判断 519">
          <a:extLst>
            <a:ext uri="{FF2B5EF4-FFF2-40B4-BE49-F238E27FC236}">
              <a16:creationId xmlns:a16="http://schemas.microsoft.com/office/drawing/2014/main" id="{00000000-0008-0000-0700-000008020000}"/>
            </a:ext>
          </a:extLst>
        </xdr:cNvPr>
        <xdr:cNvSpPr/>
      </xdr:nvSpPr>
      <xdr:spPr>
        <a:xfrm>
          <a:off x="16268700" y="634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98933</xdr:rowOff>
    </xdr:from>
    <xdr:to>
      <xdr:col>81</xdr:col>
      <xdr:colOff>50800</xdr:colOff>
      <xdr:row>36</xdr:row>
      <xdr:rowOff>51003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4592300" y="6099683"/>
          <a:ext cx="889000" cy="123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45619</xdr:rowOff>
    </xdr:from>
    <xdr:to>
      <xdr:col>81</xdr:col>
      <xdr:colOff>101600</xdr:colOff>
      <xdr:row>37</xdr:row>
      <xdr:rowOff>147219</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5430500" y="6389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138345</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5214111" y="6481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34</xdr:row>
      <xdr:rowOff>17628</xdr:rowOff>
    </xdr:from>
    <xdr:to>
      <xdr:col>76</xdr:col>
      <xdr:colOff>114300</xdr:colOff>
      <xdr:row>36</xdr:row>
      <xdr:rowOff>51003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3703300" y="5846928"/>
          <a:ext cx="889000" cy="376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91872</xdr:rowOff>
    </xdr:from>
    <xdr:to>
      <xdr:col>76</xdr:col>
      <xdr:colOff>165100</xdr:colOff>
      <xdr:row>38</xdr:row>
      <xdr:rowOff>22022</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4541500" y="6435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13149</xdr:rowOff>
    </xdr:from>
    <xdr:ext cx="534377"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4325111" y="6528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33</xdr:row>
      <xdr:rowOff>22123</xdr:rowOff>
    </xdr:from>
    <xdr:to>
      <xdr:col>71</xdr:col>
      <xdr:colOff>177800</xdr:colOff>
      <xdr:row>34</xdr:row>
      <xdr:rowOff>17628</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2814300" y="5679973"/>
          <a:ext cx="889000" cy="16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85318</xdr:rowOff>
    </xdr:from>
    <xdr:to>
      <xdr:col>72</xdr:col>
      <xdr:colOff>38100</xdr:colOff>
      <xdr:row>38</xdr:row>
      <xdr:rowOff>15469</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3652500" y="642896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6596</xdr:rowOff>
    </xdr:from>
    <xdr:ext cx="534377"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436111" y="6521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71717</xdr:rowOff>
    </xdr:from>
    <xdr:to>
      <xdr:col>67</xdr:col>
      <xdr:colOff>101600</xdr:colOff>
      <xdr:row>38</xdr:row>
      <xdr:rowOff>1867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2763500" y="6415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164444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2547111" y="6508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111989</xdr:rowOff>
    </xdr:from>
    <xdr:to>
      <xdr:col>85</xdr:col>
      <xdr:colOff>177800</xdr:colOff>
      <xdr:row>36</xdr:row>
      <xdr:rowOff>42139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6268700" y="6112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34</xdr:row>
      <xdr:rowOff>134866</xdr:rowOff>
    </xdr:from>
    <xdr:ext cx="534377" cy="259045"/>
    <xdr:sp macro="" textlink="">
      <xdr:nvSpPr>
        <xdr:cNvPr id="538" name="消防費該当値テキスト">
          <a:extLst>
            <a:ext uri="{FF2B5EF4-FFF2-40B4-BE49-F238E27FC236}">
              <a16:creationId xmlns:a16="http://schemas.microsoft.com/office/drawing/2014/main" id="{00000000-0008-0000-0700-00001A020000}"/>
            </a:ext>
          </a:extLst>
        </xdr:cNvPr>
        <xdr:cNvSpPr txBox="1"/>
      </xdr:nvSpPr>
      <xdr:spPr>
        <a:xfrm>
          <a:off x="16370300" y="596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48133</xdr:rowOff>
    </xdr:from>
    <xdr:to>
      <xdr:col>81</xdr:col>
      <xdr:colOff>101600</xdr:colOff>
      <xdr:row>35</xdr:row>
      <xdr:rowOff>149733</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5430500" y="6048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166260</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5214111" y="5824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203</xdr:rowOff>
    </xdr:from>
    <xdr:to>
      <xdr:col>76</xdr:col>
      <xdr:colOff>165100</xdr:colOff>
      <xdr:row>36</xdr:row>
      <xdr:rowOff>101803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4541500" y="617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118330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325111" y="5947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33</xdr:row>
      <xdr:rowOff>138278</xdr:rowOff>
    </xdr:from>
    <xdr:to>
      <xdr:col>72</xdr:col>
      <xdr:colOff>38100</xdr:colOff>
      <xdr:row>34</xdr:row>
      <xdr:rowOff>68428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3652500" y="5796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84955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436111" y="5571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142773</xdr:rowOff>
    </xdr:from>
    <xdr:to>
      <xdr:col>67</xdr:col>
      <xdr:colOff>101600</xdr:colOff>
      <xdr:row>33</xdr:row>
      <xdr:rowOff>72923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2763500" y="5629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31</xdr:row>
      <xdr:rowOff>89450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2547111" y="54044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0" name="教育費グラフ枠">
          <a:extLst>
            <a:ext uri="{FF2B5EF4-FFF2-40B4-BE49-F238E27FC236}">
              <a16:creationId xmlns:a16="http://schemas.microsoft.com/office/drawing/2014/main" id="{00000000-0008-0000-0700-00003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30220</xdr:rowOff>
    </xdr:from>
    <xdr:to>
      <xdr:col>85</xdr:col>
      <xdr:colOff>126364</xdr:colOff>
      <xdr:row>58</xdr:row>
      <xdr:rowOff>90932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6317595" y="8602720"/>
          <a:ext cx="1269" cy="1432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94759</xdr:rowOff>
    </xdr:from>
    <xdr:ext cx="534377" cy="259045"/>
    <xdr:sp macro="" textlink="">
      <xdr:nvSpPr>
        <xdr:cNvPr id="572" name="教育費最小値テキスト">
          <a:extLst>
            <a:ext uri="{FF2B5EF4-FFF2-40B4-BE49-F238E27FC236}">
              <a16:creationId xmlns:a16="http://schemas.microsoft.com/office/drawing/2014/main" id="{00000000-0008-0000-0700-00003C020000}"/>
            </a:ext>
          </a:extLst>
        </xdr:cNvPr>
        <xdr:cNvSpPr txBox="1"/>
      </xdr:nvSpPr>
      <xdr:spPr>
        <a:xfrm>
          <a:off x="16370300" y="10038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90932</xdr:rowOff>
    </xdr:from>
    <xdr:to>
      <xdr:col>86</xdr:col>
      <xdr:colOff>25400</xdr:colOff>
      <xdr:row>58</xdr:row>
      <xdr:rowOff>90932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100350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148347</xdr:rowOff>
    </xdr:from>
    <xdr:ext cx="599010" cy="259045"/>
    <xdr:sp macro="" textlink="">
      <xdr:nvSpPr>
        <xdr:cNvPr id="574" name="教育費最大値テキスト">
          <a:extLst>
            <a:ext uri="{FF2B5EF4-FFF2-40B4-BE49-F238E27FC236}">
              <a16:creationId xmlns:a16="http://schemas.microsoft.com/office/drawing/2014/main" id="{00000000-0008-0000-0700-00003E020000}"/>
            </a:ext>
          </a:extLst>
        </xdr:cNvPr>
        <xdr:cNvSpPr txBox="1"/>
      </xdr:nvSpPr>
      <xdr:spPr>
        <a:xfrm>
          <a:off x="16370300" y="8377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101,747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30220</xdr:rowOff>
    </xdr:from>
    <xdr:to>
      <xdr:col>86</xdr:col>
      <xdr:colOff>25400</xdr:colOff>
      <xdr:row>50</xdr:row>
      <xdr:rowOff>30220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86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153359</xdr:rowOff>
    </xdr:from>
    <xdr:to>
      <xdr:col>85</xdr:col>
      <xdr:colOff>127000</xdr:colOff>
      <xdr:row>52</xdr:row>
      <xdr:rowOff>24352</xdr:rowOff>
    </xdr:to>
    <xdr:cxnSp macro="">
      <xdr:nvCxnSpPr>
        <xdr:cNvPr id="576" name="直線コネクタ 575">
          <a:extLst>
            <a:ext uri="{FF2B5EF4-FFF2-40B4-BE49-F238E27FC236}">
              <a16:creationId xmlns:a16="http://schemas.microsoft.com/office/drawing/2014/main" id="{00000000-0008-0000-0700-000040020000}"/>
            </a:ext>
          </a:extLst>
        </xdr:cNvPr>
        <xdr:cNvCxnSpPr/>
      </xdr:nvCxnSpPr>
      <xdr:spPr>
        <a:xfrm flipV="1">
          <a:off x="15481300" y="8725859"/>
          <a:ext cx="838200" cy="213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71270</xdr:rowOff>
    </xdr:from>
    <xdr:ext cx="534377" cy="259045"/>
    <xdr:sp macro="" textlink="">
      <xdr:nvSpPr>
        <xdr:cNvPr id="577" name="教育費平均値テキスト">
          <a:extLst>
            <a:ext uri="{FF2B5EF4-FFF2-40B4-BE49-F238E27FC236}">
              <a16:creationId xmlns:a16="http://schemas.microsoft.com/office/drawing/2014/main" id="{00000000-0008-0000-0700-000041020000}"/>
            </a:ext>
          </a:extLst>
        </xdr:cNvPr>
        <xdr:cNvSpPr txBox="1"/>
      </xdr:nvSpPr>
      <xdr:spPr>
        <a:xfrm>
          <a:off x="16370300" y="93295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92843</xdr:rowOff>
    </xdr:from>
    <xdr:to>
      <xdr:col>85</xdr:col>
      <xdr:colOff>177800</xdr:colOff>
      <xdr:row>55</xdr:row>
      <xdr:rowOff>22993</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6268700" y="9351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149416</xdr:rowOff>
    </xdr:from>
    <xdr:to>
      <xdr:col>81</xdr:col>
      <xdr:colOff>50800</xdr:colOff>
      <xdr:row>52</xdr:row>
      <xdr:rowOff>24352</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4592300" y="8721916"/>
          <a:ext cx="889000" cy="217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12986</xdr:rowOff>
    </xdr:from>
    <xdr:to>
      <xdr:col>81</xdr:col>
      <xdr:colOff>101600</xdr:colOff>
      <xdr:row>55</xdr:row>
      <xdr:rowOff>114586</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5430500" y="94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55</xdr:row>
      <xdr:rowOff>105713</xdr:rowOff>
    </xdr:from>
    <xdr:ext cx="534377" cy="259045"/>
    <xdr:sp macro="" textlink="">
      <xdr:nvSpPr>
        <xdr:cNvPr id="581" name="テキスト ボックス 580">
          <a:extLst>
            <a:ext uri="{FF2B5EF4-FFF2-40B4-BE49-F238E27FC236}">
              <a16:creationId xmlns:a16="http://schemas.microsoft.com/office/drawing/2014/main" id="{00000000-0008-0000-0700-000045020000}"/>
            </a:ext>
          </a:extLst>
        </xdr:cNvPr>
        <xdr:cNvSpPr txBox="1"/>
      </xdr:nvSpPr>
      <xdr:spPr>
        <a:xfrm>
          <a:off x="15214111" y="9535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50</xdr:row>
      <xdr:rowOff>149416</xdr:rowOff>
    </xdr:from>
    <xdr:to>
      <xdr:col>76</xdr:col>
      <xdr:colOff>114300</xdr:colOff>
      <xdr:row>54</xdr:row>
      <xdr:rowOff>19571</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3703300" y="8721916"/>
          <a:ext cx="889000" cy="555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40742</xdr:rowOff>
    </xdr:from>
    <xdr:to>
      <xdr:col>76</xdr:col>
      <xdr:colOff>165100</xdr:colOff>
      <xdr:row>55</xdr:row>
      <xdr:rowOff>142342</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4541500" y="9470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133469</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4325111" y="9563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19571</xdr:rowOff>
    </xdr:from>
    <xdr:to>
      <xdr:col>71</xdr:col>
      <xdr:colOff>177800</xdr:colOff>
      <xdr:row>54</xdr:row>
      <xdr:rowOff>133528</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2814300" y="9277871"/>
          <a:ext cx="889000" cy="113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81032</xdr:rowOff>
    </xdr:from>
    <xdr:to>
      <xdr:col>72</xdr:col>
      <xdr:colOff>38100</xdr:colOff>
      <xdr:row>56</xdr:row>
      <xdr:rowOff>11182</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3652500" y="9510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2309</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3436111" y="96035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154298</xdr:rowOff>
    </xdr:from>
    <xdr:to>
      <xdr:col>67</xdr:col>
      <xdr:colOff>101600</xdr:colOff>
      <xdr:row>55</xdr:row>
      <xdr:rowOff>84448</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2763500" y="9412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75575</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547111" y="95053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50</xdr:row>
      <xdr:rowOff>102559</xdr:rowOff>
    </xdr:from>
    <xdr:to>
      <xdr:col>85</xdr:col>
      <xdr:colOff>177800</xdr:colOff>
      <xdr:row>51</xdr:row>
      <xdr:rowOff>32709</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6268700" y="8675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50</xdr:row>
      <xdr:rowOff>17486</xdr:rowOff>
    </xdr:from>
    <xdr:ext cx="534377" cy="259045"/>
    <xdr:sp macro="" textlink="">
      <xdr:nvSpPr>
        <xdr:cNvPr id="596" name="教育費該当値テキスト">
          <a:extLst>
            <a:ext uri="{FF2B5EF4-FFF2-40B4-BE49-F238E27FC236}">
              <a16:creationId xmlns:a16="http://schemas.microsoft.com/office/drawing/2014/main" id="{00000000-0008-0000-0700-000054020000}"/>
            </a:ext>
          </a:extLst>
        </xdr:cNvPr>
        <xdr:cNvSpPr txBox="1"/>
      </xdr:nvSpPr>
      <xdr:spPr>
        <a:xfrm>
          <a:off x="16370300" y="85899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51</xdr:row>
      <xdr:rowOff>145002</xdr:rowOff>
    </xdr:from>
    <xdr:to>
      <xdr:col>81</xdr:col>
      <xdr:colOff>101600</xdr:colOff>
      <xdr:row>52</xdr:row>
      <xdr:rowOff>75152</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5430500" y="888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50</xdr:row>
      <xdr:rowOff>91679</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14111" y="86641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50</xdr:row>
      <xdr:rowOff>98616</xdr:rowOff>
    </xdr:from>
    <xdr:to>
      <xdr:col>76</xdr:col>
      <xdr:colOff>165100</xdr:colOff>
      <xdr:row>51</xdr:row>
      <xdr:rowOff>28766</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4541500" y="8671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49</xdr:row>
      <xdr:rowOff>45293</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4325111" y="8446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53</xdr:row>
      <xdr:rowOff>140221</xdr:rowOff>
    </xdr:from>
    <xdr:to>
      <xdr:col>72</xdr:col>
      <xdr:colOff>38100</xdr:colOff>
      <xdr:row>54</xdr:row>
      <xdr:rowOff>70371</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3652500" y="9227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52</xdr:row>
      <xdr:rowOff>86898</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3436111" y="9002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82728</xdr:rowOff>
    </xdr:from>
    <xdr:to>
      <xdr:col>67</xdr:col>
      <xdr:colOff>101600</xdr:colOff>
      <xdr:row>55</xdr:row>
      <xdr:rowOff>12878</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2763500" y="9341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53</xdr:row>
      <xdr:rowOff>29405</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2547111" y="9116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5" name="災害復旧費グラフ枠">
          <a:extLst>
            <a:ext uri="{FF2B5EF4-FFF2-40B4-BE49-F238E27FC236}">
              <a16:creationId xmlns:a16="http://schemas.microsoft.com/office/drawing/2014/main" id="{00000000-0008-0000-0700-000071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30886</xdr:rowOff>
    </xdr:from>
    <xdr:to>
      <xdr:col>85</xdr:col>
      <xdr:colOff>126364</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flipV="1">
          <a:off x="16317595" y="12375286"/>
          <a:ext cx="1269" cy="1137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7" name="災害復旧費最小値テキスト">
          <a:extLst>
            <a:ext uri="{FF2B5EF4-FFF2-40B4-BE49-F238E27FC236}">
              <a16:creationId xmlns:a16="http://schemas.microsoft.com/office/drawing/2014/main" id="{00000000-0008-0000-0700-000073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149013</xdr:rowOff>
    </xdr:from>
    <xdr:ext cx="534377" cy="259045"/>
    <xdr:sp macro="" textlink="">
      <xdr:nvSpPr>
        <xdr:cNvPr id="629" name="災害復旧費最大値テキスト">
          <a:extLst>
            <a:ext uri="{FF2B5EF4-FFF2-40B4-BE49-F238E27FC236}">
              <a16:creationId xmlns:a16="http://schemas.microsoft.com/office/drawing/2014/main" id="{00000000-0008-0000-0700-000075020000}"/>
            </a:ext>
          </a:extLst>
        </xdr:cNvPr>
        <xdr:cNvSpPr txBox="1"/>
      </xdr:nvSpPr>
      <xdr:spPr>
        <a:xfrm>
          <a:off x="16370300" y="12150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24,880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72</xdr:row>
      <xdr:rowOff>30886</xdr:rowOff>
    </xdr:from>
    <xdr:to>
      <xdr:col>86</xdr:col>
      <xdr:colOff>25400</xdr:colOff>
      <xdr:row>72</xdr:row>
      <xdr:rowOff>30886</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6230600" y="12375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168594</xdr:rowOff>
    </xdr:from>
    <xdr:to>
      <xdr:col>85</xdr:col>
      <xdr:colOff>127000</xdr:colOff>
      <xdr:row>78</xdr:row>
      <xdr:rowOff>34499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5481300" y="13198794"/>
          <a:ext cx="838200" cy="208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148800</xdr:rowOff>
    </xdr:from>
    <xdr:ext cx="469744" cy="259045"/>
    <xdr:sp macro="" textlink="">
      <xdr:nvSpPr>
        <xdr:cNvPr id="632" name="災害復旧費平均値テキスト">
          <a:extLst>
            <a:ext uri="{FF2B5EF4-FFF2-40B4-BE49-F238E27FC236}">
              <a16:creationId xmlns:a16="http://schemas.microsoft.com/office/drawing/2014/main" id="{00000000-0008-0000-0700-000078020000}"/>
            </a:ext>
          </a:extLst>
        </xdr:cNvPr>
        <xdr:cNvSpPr txBox="1"/>
      </xdr:nvSpPr>
      <xdr:spPr>
        <a:xfrm>
          <a:off x="16370300" y="133504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170373</xdr:rowOff>
    </xdr:from>
    <xdr:to>
      <xdr:col>85</xdr:col>
      <xdr:colOff>177800</xdr:colOff>
      <xdr:row>78</xdr:row>
      <xdr:rowOff>100523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6268700" y="1337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34499</xdr:rowOff>
    </xdr:from>
    <xdr:to>
      <xdr:col>81</xdr:col>
      <xdr:colOff>50800</xdr:colOff>
      <xdr:row>78</xdr:row>
      <xdr:rowOff>129231</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flipV="1">
          <a:off x="14592300" y="13407599"/>
          <a:ext cx="889000" cy="9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144450</xdr:rowOff>
    </xdr:from>
    <xdr:to>
      <xdr:col>81</xdr:col>
      <xdr:colOff>101600</xdr:colOff>
      <xdr:row>78</xdr:row>
      <xdr:rowOff>74600</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5430500" y="1334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91127</xdr:rowOff>
    </xdr:from>
    <xdr:ext cx="469744"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5246428" y="1312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128682</xdr:rowOff>
    </xdr:from>
    <xdr:to>
      <xdr:col>76</xdr:col>
      <xdr:colOff>114300</xdr:colOff>
      <xdr:row>78</xdr:row>
      <xdr:rowOff>129231</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3703300" y="13501782"/>
          <a:ext cx="889000" cy="5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146324</xdr:rowOff>
    </xdr:from>
    <xdr:to>
      <xdr:col>76</xdr:col>
      <xdr:colOff>165100</xdr:colOff>
      <xdr:row>78</xdr:row>
      <xdr:rowOff>76474</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4541500" y="13347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93001</xdr:rowOff>
    </xdr:from>
    <xdr:ext cx="469744"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4357428" y="131232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127767</xdr:rowOff>
    </xdr:from>
    <xdr:to>
      <xdr:col>71</xdr:col>
      <xdr:colOff>177800</xdr:colOff>
      <xdr:row>78</xdr:row>
      <xdr:rowOff>128682</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2814300" y="13500867"/>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150805</xdr:rowOff>
    </xdr:from>
    <xdr:to>
      <xdr:col>72</xdr:col>
      <xdr:colOff>38100</xdr:colOff>
      <xdr:row>78</xdr:row>
      <xdr:rowOff>80955</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3652500" y="1335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97482</xdr:rowOff>
    </xdr:from>
    <xdr:ext cx="469744"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3468428" y="13127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63067</xdr:rowOff>
    </xdr:from>
    <xdr:to>
      <xdr:col>67</xdr:col>
      <xdr:colOff>101600</xdr:colOff>
      <xdr:row>77</xdr:row>
      <xdr:rowOff>164667</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2763500" y="1326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9744</xdr:rowOff>
    </xdr:from>
    <xdr:ext cx="469744"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579428" y="130399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117794</xdr:rowOff>
    </xdr:from>
    <xdr:to>
      <xdr:col>85</xdr:col>
      <xdr:colOff>177800</xdr:colOff>
      <xdr:row>77</xdr:row>
      <xdr:rowOff>47944</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6268700" y="13147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140671</xdr:rowOff>
    </xdr:from>
    <xdr:ext cx="469744" cy="259045"/>
    <xdr:sp macro="" textlink="">
      <xdr:nvSpPr>
        <xdr:cNvPr id="651" name="災害復旧費該当値テキスト">
          <a:extLst>
            <a:ext uri="{FF2B5EF4-FFF2-40B4-BE49-F238E27FC236}">
              <a16:creationId xmlns:a16="http://schemas.microsoft.com/office/drawing/2014/main" id="{00000000-0008-0000-0700-00008B020000}"/>
            </a:ext>
          </a:extLst>
        </xdr:cNvPr>
        <xdr:cNvSpPr txBox="1"/>
      </xdr:nvSpPr>
      <xdr:spPr>
        <a:xfrm>
          <a:off x="16370300" y="12999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155149</xdr:rowOff>
    </xdr:from>
    <xdr:to>
      <xdr:col>81</xdr:col>
      <xdr:colOff>101600</xdr:colOff>
      <xdr:row>78</xdr:row>
      <xdr:rowOff>85299</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5430500" y="1335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76426</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5246428" y="13449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78431</xdr:rowOff>
    </xdr:from>
    <xdr:to>
      <xdr:col>76</xdr:col>
      <xdr:colOff>165100</xdr:colOff>
      <xdr:row>79</xdr:row>
      <xdr:rowOff>8581</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4541500" y="13451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78</xdr:row>
      <xdr:rowOff>171158</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4403017" y="135442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77882</xdr:rowOff>
    </xdr:from>
    <xdr:to>
      <xdr:col>72</xdr:col>
      <xdr:colOff>38100</xdr:colOff>
      <xdr:row>79</xdr:row>
      <xdr:rowOff>8032</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3652500" y="13450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78</xdr:row>
      <xdr:rowOff>170609</xdr:rowOff>
    </xdr:from>
    <xdr:ext cx="378565"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4017" y="13543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76967</xdr:rowOff>
    </xdr:from>
    <xdr:to>
      <xdr:col>67</xdr:col>
      <xdr:colOff>101600</xdr:colOff>
      <xdr:row>79</xdr:row>
      <xdr:rowOff>7117</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2763500" y="13450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169694</xdr:rowOff>
    </xdr:from>
    <xdr:ext cx="378565"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5017" y="135427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70" name="直線コネクタ 669">
          <a:extLst>
            <a:ext uri="{FF2B5EF4-FFF2-40B4-BE49-F238E27FC236}">
              <a16:creationId xmlns:a16="http://schemas.microsoft.com/office/drawing/2014/main" id="{00000000-0008-0000-0700-00009E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71" name="テキスト ボックス 670">
          <a:extLst>
            <a:ext uri="{FF2B5EF4-FFF2-40B4-BE49-F238E27FC236}">
              <a16:creationId xmlns:a16="http://schemas.microsoft.com/office/drawing/2014/main" id="{00000000-0008-0000-0700-00009F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72" name="直線コネクタ 671">
          <a:extLst>
            <a:ext uri="{FF2B5EF4-FFF2-40B4-BE49-F238E27FC236}">
              <a16:creationId xmlns:a16="http://schemas.microsoft.com/office/drawing/2014/main" id="{00000000-0008-0000-0700-0000A0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73" name="テキスト ボックス 672">
          <a:extLst>
            <a:ext uri="{FF2B5EF4-FFF2-40B4-BE49-F238E27FC236}">
              <a16:creationId xmlns:a16="http://schemas.microsoft.com/office/drawing/2014/main" id="{00000000-0008-0000-0700-0000A1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21970</xdr:rowOff>
    </xdr:from>
    <xdr:ext cx="53129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914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4" name="公債費グラフ枠">
          <a:extLst>
            <a:ext uri="{FF2B5EF4-FFF2-40B4-BE49-F238E27FC236}">
              <a16:creationId xmlns:a16="http://schemas.microsoft.com/office/drawing/2014/main" id="{00000000-0008-0000-0700-0000AC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31589</xdr:rowOff>
    </xdr:from>
    <xdr:to>
      <xdr:col>85</xdr:col>
      <xdr:colOff>126364</xdr:colOff>
      <xdr:row>98</xdr:row>
      <xdr:rowOff>79153</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6317595" y="15462089"/>
          <a:ext cx="1269" cy="14191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82980</xdr:rowOff>
    </xdr:from>
    <xdr:ext cx="534377" cy="259045"/>
    <xdr:sp macro="" textlink="">
      <xdr:nvSpPr>
        <xdr:cNvPr id="686" name="公債費最小値テキスト">
          <a:extLst>
            <a:ext uri="{FF2B5EF4-FFF2-40B4-BE49-F238E27FC236}">
              <a16:creationId xmlns:a16="http://schemas.microsoft.com/office/drawing/2014/main" id="{00000000-0008-0000-0700-0000AE020000}"/>
            </a:ext>
          </a:extLst>
        </xdr:cNvPr>
        <xdr:cNvSpPr txBox="1"/>
      </xdr:nvSpPr>
      <xdr:spPr>
        <a:xfrm>
          <a:off x="16370300" y="16885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79153</xdr:rowOff>
    </xdr:from>
    <xdr:to>
      <xdr:col>86</xdr:col>
      <xdr:colOff>25400</xdr:colOff>
      <xdr:row>98</xdr:row>
      <xdr:rowOff>79153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6230600" y="168812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149716</xdr:rowOff>
    </xdr:from>
    <xdr:ext cx="534377" cy="259045"/>
    <xdr:sp macro="" textlink="">
      <xdr:nvSpPr>
        <xdr:cNvPr id="688" name="公債費最大値テキスト">
          <a:extLst>
            <a:ext uri="{FF2B5EF4-FFF2-40B4-BE49-F238E27FC236}">
              <a16:creationId xmlns:a16="http://schemas.microsoft.com/office/drawing/2014/main" id="{00000000-0008-0000-0700-0000B0020000}"/>
            </a:ext>
          </a:extLst>
        </xdr:cNvPr>
        <xdr:cNvSpPr txBox="1"/>
      </xdr:nvSpPr>
      <xdr:spPr>
        <a:xfrm>
          <a:off x="16370300" y="15237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98,621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31589</xdr:rowOff>
    </xdr:from>
    <xdr:to>
      <xdr:col>86</xdr:col>
      <xdr:colOff>25400</xdr:colOff>
      <xdr:row>90</xdr:row>
      <xdr:rowOff>31589</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54620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109737</xdr:rowOff>
    </xdr:from>
    <xdr:to>
      <xdr:col>85</xdr:col>
      <xdr:colOff>127000</xdr:colOff>
      <xdr:row>93</xdr:row>
      <xdr:rowOff>141447</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5481300" y="16054587"/>
          <a:ext cx="838200" cy="31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25852</xdr:rowOff>
    </xdr:from>
    <xdr:ext cx="534377" cy="259045"/>
    <xdr:sp macro="" textlink="">
      <xdr:nvSpPr>
        <xdr:cNvPr id="691" name="公債費平均値テキスト">
          <a:extLst>
            <a:ext uri="{FF2B5EF4-FFF2-40B4-BE49-F238E27FC236}">
              <a16:creationId xmlns:a16="http://schemas.microsoft.com/office/drawing/2014/main" id="{00000000-0008-0000-0700-0000B3020000}"/>
            </a:ext>
          </a:extLst>
        </xdr:cNvPr>
        <xdr:cNvSpPr txBox="1"/>
      </xdr:nvSpPr>
      <xdr:spPr>
        <a:xfrm>
          <a:off x="16370300" y="1631360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47425</xdr:rowOff>
    </xdr:from>
    <xdr:to>
      <xdr:col>85</xdr:col>
      <xdr:colOff>177800</xdr:colOff>
      <xdr:row>95</xdr:row>
      <xdr:rowOff>149025</xdr:rowOff>
    </xdr:to>
    <xdr:sp macro="" textlink="">
      <xdr:nvSpPr>
        <xdr:cNvPr id="692" name="フローチャート: 判断 691">
          <a:extLst>
            <a:ext uri="{FF2B5EF4-FFF2-40B4-BE49-F238E27FC236}">
              <a16:creationId xmlns:a16="http://schemas.microsoft.com/office/drawing/2014/main" id="{00000000-0008-0000-0700-0000B4020000}"/>
            </a:ext>
          </a:extLst>
        </xdr:cNvPr>
        <xdr:cNvSpPr/>
      </xdr:nvSpPr>
      <xdr:spPr>
        <a:xfrm>
          <a:off x="16268700" y="163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141447</xdr:rowOff>
    </xdr:from>
    <xdr:to>
      <xdr:col>81</xdr:col>
      <xdr:colOff>50800</xdr:colOff>
      <xdr:row>93</xdr:row>
      <xdr:rowOff>153302</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4592300" y="16086297"/>
          <a:ext cx="889000" cy="118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5412</xdr:rowOff>
    </xdr:from>
    <xdr:to>
      <xdr:col>81</xdr:col>
      <xdr:colOff>101600</xdr:colOff>
      <xdr:row>95</xdr:row>
      <xdr:rowOff>107012</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5430500" y="16293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98139</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5214111" y="163858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153302</xdr:rowOff>
    </xdr:from>
    <xdr:to>
      <xdr:col>76</xdr:col>
      <xdr:colOff>114300</xdr:colOff>
      <xdr:row>94</xdr:row>
      <xdr:rowOff>33581</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flipV="1">
          <a:off x="13703300" y="16098152"/>
          <a:ext cx="889000" cy="517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28403</xdr:rowOff>
    </xdr:from>
    <xdr:to>
      <xdr:col>76</xdr:col>
      <xdr:colOff>165100</xdr:colOff>
      <xdr:row>95</xdr:row>
      <xdr:rowOff>130003</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4541500" y="16316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121130</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4325111" y="164088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94</xdr:row>
      <xdr:rowOff>33581</xdr:rowOff>
    </xdr:from>
    <xdr:to>
      <xdr:col>71</xdr:col>
      <xdr:colOff>177800</xdr:colOff>
      <xdr:row>94</xdr:row>
      <xdr:rowOff>66956</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flipV="1">
          <a:off x="12814300" y="16149881"/>
          <a:ext cx="889000" cy="33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23864</xdr:rowOff>
    </xdr:from>
    <xdr:to>
      <xdr:col>72</xdr:col>
      <xdr:colOff>38100</xdr:colOff>
      <xdr:row>95</xdr:row>
      <xdr:rowOff>125464</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3652500" y="16311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116591</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3436111" y="164043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85536</xdr:rowOff>
    </xdr:from>
    <xdr:to>
      <xdr:col>67</xdr:col>
      <xdr:colOff>101600</xdr:colOff>
      <xdr:row>96</xdr:row>
      <xdr:rowOff>15686</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2763500" y="1637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6813</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2547111" y="1646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93</xdr:row>
      <xdr:rowOff>58937</xdr:rowOff>
    </xdr:from>
    <xdr:to>
      <xdr:col>85</xdr:col>
      <xdr:colOff>177800</xdr:colOff>
      <xdr:row>93</xdr:row>
      <xdr:rowOff>160537</xdr:rowOff>
    </xdr:to>
    <xdr:sp macro="" textlink="">
      <xdr:nvSpPr>
        <xdr:cNvPr id="709" name="楕円 708">
          <a:extLst>
            <a:ext uri="{FF2B5EF4-FFF2-40B4-BE49-F238E27FC236}">
              <a16:creationId xmlns:a16="http://schemas.microsoft.com/office/drawing/2014/main" id="{00000000-0008-0000-0700-0000C5020000}"/>
            </a:ext>
          </a:extLst>
        </xdr:cNvPr>
        <xdr:cNvSpPr/>
      </xdr:nvSpPr>
      <xdr:spPr>
        <a:xfrm>
          <a:off x="16268700" y="160037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92</xdr:row>
      <xdr:rowOff>81814</xdr:rowOff>
    </xdr:from>
    <xdr:ext cx="534377" cy="259045"/>
    <xdr:sp macro="" textlink="">
      <xdr:nvSpPr>
        <xdr:cNvPr id="710" name="公債費該当値テキスト">
          <a:extLst>
            <a:ext uri="{FF2B5EF4-FFF2-40B4-BE49-F238E27FC236}">
              <a16:creationId xmlns:a16="http://schemas.microsoft.com/office/drawing/2014/main" id="{00000000-0008-0000-0700-0000C6020000}"/>
            </a:ext>
          </a:extLst>
        </xdr:cNvPr>
        <xdr:cNvSpPr txBox="1"/>
      </xdr:nvSpPr>
      <xdr:spPr>
        <a:xfrm>
          <a:off x="16370300" y="15855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93</xdr:row>
      <xdr:rowOff>90647</xdr:rowOff>
    </xdr:from>
    <xdr:to>
      <xdr:col>81</xdr:col>
      <xdr:colOff>101600</xdr:colOff>
      <xdr:row>94</xdr:row>
      <xdr:rowOff>20797</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5430500" y="16035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37324</xdr:rowOff>
    </xdr:from>
    <xdr:ext cx="534377"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14111" y="15810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93</xdr:row>
      <xdr:rowOff>102502</xdr:rowOff>
    </xdr:from>
    <xdr:to>
      <xdr:col>76</xdr:col>
      <xdr:colOff>165100</xdr:colOff>
      <xdr:row>94</xdr:row>
      <xdr:rowOff>32652</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4541500" y="16047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49179</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325111" y="15822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154231</xdr:rowOff>
    </xdr:from>
    <xdr:to>
      <xdr:col>72</xdr:col>
      <xdr:colOff>38100</xdr:colOff>
      <xdr:row>94</xdr:row>
      <xdr:rowOff>84381</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3652500" y="16099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92</xdr:row>
      <xdr:rowOff>100908</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3436111" y="15874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94</xdr:row>
      <xdr:rowOff>16156</xdr:rowOff>
    </xdr:from>
    <xdr:to>
      <xdr:col>67</xdr:col>
      <xdr:colOff>101600</xdr:colOff>
      <xdr:row>94</xdr:row>
      <xdr:rowOff>117756</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2763500" y="16132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92</xdr:row>
      <xdr:rowOff>134283</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2547111" y="15907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9" name="諸支出金グラフ枠">
          <a:extLst>
            <a:ext uri="{FF2B5EF4-FFF2-40B4-BE49-F238E27FC236}">
              <a16:creationId xmlns:a16="http://schemas.microsoft.com/office/drawing/2014/main" id="{00000000-0008-0000-0700-0000E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11684</xdr:rowOff>
    </xdr:from>
    <xdr:to>
      <xdr:col>116</xdr:col>
      <xdr:colOff>62864</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flipV="1">
          <a:off x="22159595" y="5155184"/>
          <a:ext cx="1269" cy="1499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167809</xdr:rowOff>
    </xdr:from>
    <xdr:ext cx="249299" cy="259045"/>
    <xdr:sp macro="" textlink="">
      <xdr:nvSpPr>
        <xdr:cNvPr id="741" name="諸支出金最小値テキスト">
          <a:extLst>
            <a:ext uri="{FF2B5EF4-FFF2-40B4-BE49-F238E27FC236}">
              <a16:creationId xmlns:a16="http://schemas.microsoft.com/office/drawing/2014/main" id="{00000000-0008-0000-0700-0000E5020000}"/>
            </a:ext>
          </a:extLst>
        </xdr:cNvPr>
        <xdr:cNvSpPr txBox="1"/>
      </xdr:nvSpPr>
      <xdr:spPr>
        <a:xfrm>
          <a:off x="22212300" y="6682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129811</xdr:rowOff>
    </xdr:from>
    <xdr:ext cx="469744" cy="259045"/>
    <xdr:sp macro="" textlink="">
      <xdr:nvSpPr>
        <xdr:cNvPr id="743" name="諸支出金最大値テキスト">
          <a:extLst>
            <a:ext uri="{FF2B5EF4-FFF2-40B4-BE49-F238E27FC236}">
              <a16:creationId xmlns:a16="http://schemas.microsoft.com/office/drawing/2014/main" id="{00000000-0008-0000-0700-0000E7020000}"/>
            </a:ext>
          </a:extLst>
        </xdr:cNvPr>
        <xdr:cNvSpPr txBox="1"/>
      </xdr:nvSpPr>
      <xdr:spPr>
        <a:xfrm>
          <a:off x="22212300" y="4930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6,560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11684</xdr:rowOff>
    </xdr:from>
    <xdr:to>
      <xdr:col>116</xdr:col>
      <xdr:colOff>152400</xdr:colOff>
      <xdr:row>30</xdr:row>
      <xdr:rowOff>11684</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155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85259</xdr:rowOff>
    </xdr:from>
    <xdr:ext cx="378565" cy="259045"/>
    <xdr:sp macro="" textlink="">
      <xdr:nvSpPr>
        <xdr:cNvPr id="746" name="諸支出金平均値テキスト">
          <a:extLst>
            <a:ext uri="{FF2B5EF4-FFF2-40B4-BE49-F238E27FC236}">
              <a16:creationId xmlns:a16="http://schemas.microsoft.com/office/drawing/2014/main" id="{00000000-0008-0000-0700-0000EA020000}"/>
            </a:ext>
          </a:extLst>
        </xdr:cNvPr>
        <xdr:cNvSpPr txBox="1"/>
      </xdr:nvSpPr>
      <xdr:spPr>
        <a:xfrm>
          <a:off x="22212300" y="642890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62382</xdr:rowOff>
    </xdr:from>
    <xdr:to>
      <xdr:col>116</xdr:col>
      <xdr:colOff>114300</xdr:colOff>
      <xdr:row>38</xdr:row>
      <xdr:rowOff>163982</xdr:rowOff>
    </xdr:to>
    <xdr:sp macro="" textlink="">
      <xdr:nvSpPr>
        <xdr:cNvPr id="747" name="フローチャート: 判断 746">
          <a:extLst>
            <a:ext uri="{FF2B5EF4-FFF2-40B4-BE49-F238E27FC236}">
              <a16:creationId xmlns:a16="http://schemas.microsoft.com/office/drawing/2014/main" id="{00000000-0008-0000-0700-0000EB020000}"/>
            </a:ext>
          </a:extLst>
        </xdr:cNvPr>
        <xdr:cNvSpPr/>
      </xdr:nvSpPr>
      <xdr:spPr>
        <a:xfrm>
          <a:off x="22110700" y="6577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30</xdr:row>
      <xdr:rowOff>150444</xdr:rowOff>
    </xdr:from>
    <xdr:to>
      <xdr:col>111</xdr:col>
      <xdr:colOff>177800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0434300" y="5293944"/>
          <a:ext cx="889000" cy="13608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128219</xdr:rowOff>
    </xdr:from>
    <xdr:to>
      <xdr:col>112</xdr:col>
      <xdr:colOff>38100</xdr:colOff>
      <xdr:row>38</xdr:row>
      <xdr:rowOff>58369</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1272500" y="6471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74896</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1134017" y="62470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30</xdr:row>
      <xdr:rowOff>150444</xdr:rowOff>
    </xdr:from>
    <xdr:to>
      <xdr:col>107</xdr:col>
      <xdr:colOff>50800</xdr:colOff>
      <xdr:row>32</xdr:row>
      <xdr:rowOff>32715</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19545300" y="5293944"/>
          <a:ext cx="889000" cy="225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6833</xdr:rowOff>
    </xdr:from>
    <xdr:to>
      <xdr:col>107</xdr:col>
      <xdr:colOff>101600</xdr:colOff>
      <xdr:row>38</xdr:row>
      <xdr:rowOff>108433</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20383500" y="652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99560</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20245017" y="66146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32715</xdr:rowOff>
    </xdr:from>
    <xdr:to>
      <xdr:col>102</xdr:col>
      <xdr:colOff>114300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18656300" y="5519115"/>
          <a:ext cx="889000" cy="1135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3175</xdr:rowOff>
    </xdr:from>
    <xdr:to>
      <xdr:col>102</xdr:col>
      <xdr:colOff>165100</xdr:colOff>
      <xdr:row>38</xdr:row>
      <xdr:rowOff>104775</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194945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38</xdr:row>
      <xdr:rowOff>95902</xdr:rowOff>
    </xdr:from>
    <xdr:ext cx="378565"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19356017" y="66110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72212</xdr:rowOff>
    </xdr:from>
    <xdr:to>
      <xdr:col>98</xdr:col>
      <xdr:colOff>38100</xdr:colOff>
      <xdr:row>39</xdr:row>
      <xdr:rowOff>2362</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8605500" y="6587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18889</xdr:rowOff>
    </xdr:from>
    <xdr:ext cx="313932"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8499333" y="63625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4" name="楕円 763">
          <a:extLst>
            <a:ext uri="{FF2B5EF4-FFF2-40B4-BE49-F238E27FC236}">
              <a16:creationId xmlns:a16="http://schemas.microsoft.com/office/drawing/2014/main" id="{00000000-0008-0000-0700-0000FC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40809</xdr:rowOff>
    </xdr:from>
    <xdr:ext cx="249299" cy="259045"/>
    <xdr:sp macro="" textlink="">
      <xdr:nvSpPr>
        <xdr:cNvPr id="765" name="諸支出金該当値テキスト">
          <a:extLst>
            <a:ext uri="{FF2B5EF4-FFF2-40B4-BE49-F238E27FC236}">
              <a16:creationId xmlns:a16="http://schemas.microsoft.com/office/drawing/2014/main" id="{00000000-0008-0000-0700-0000FD020000}"/>
            </a:ext>
          </a:extLst>
        </xdr:cNvPr>
        <xdr:cNvSpPr txBox="1"/>
      </xdr:nvSpPr>
      <xdr:spPr>
        <a:xfrm>
          <a:off x="22212300" y="655590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30</xdr:row>
      <xdr:rowOff>99644</xdr:rowOff>
    </xdr:from>
    <xdr:to>
      <xdr:col>107</xdr:col>
      <xdr:colOff>101600</xdr:colOff>
      <xdr:row>31</xdr:row>
      <xdr:rowOff>29794</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0383500" y="5243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29</xdr:row>
      <xdr:rowOff>46321</xdr:rowOff>
    </xdr:from>
    <xdr:ext cx="469744"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0199428" y="50183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31</xdr:row>
      <xdr:rowOff>153365</xdr:rowOff>
    </xdr:from>
    <xdr:to>
      <xdr:col>102</xdr:col>
      <xdr:colOff>165100</xdr:colOff>
      <xdr:row>32</xdr:row>
      <xdr:rowOff>83515</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19494500" y="5468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30</xdr:row>
      <xdr:rowOff>100042</xdr:rowOff>
    </xdr:from>
    <xdr:ext cx="469744"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10428" y="5243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4" name="直線コネクタ 783">
          <a:extLst>
            <a:ext uri="{FF2B5EF4-FFF2-40B4-BE49-F238E27FC236}">
              <a16:creationId xmlns:a16="http://schemas.microsoft.com/office/drawing/2014/main" id="{00000000-0008-0000-0700-000010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8" name="前年度繰上充用金グラフ枠">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0" name="前年度繰上充用金最小値テキスト">
          <a:extLst>
            <a:ext uri="{FF2B5EF4-FFF2-40B4-BE49-F238E27FC236}">
              <a16:creationId xmlns:a16="http://schemas.microsoft.com/office/drawing/2014/main" id="{00000000-0008-0000-0700-000016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2" name="前年度繰上充用金最大値テキスト">
          <a:extLst>
            <a:ext uri="{FF2B5EF4-FFF2-40B4-BE49-F238E27FC236}">
              <a16:creationId xmlns:a16="http://schemas.microsoft.com/office/drawing/2014/main" id="{00000000-0008-0000-0700-000018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5" name="前年度繰上充用金平均値テキスト">
          <a:extLst>
            <a:ext uri="{FF2B5EF4-FFF2-40B4-BE49-F238E27FC236}">
              <a16:creationId xmlns:a16="http://schemas.microsoft.com/office/drawing/2014/main" id="{00000000-0008-0000-0700-00001B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6" name="フローチャート: 判断 795">
          <a:extLst>
            <a:ext uri="{FF2B5EF4-FFF2-40B4-BE49-F238E27FC236}">
              <a16:creationId xmlns:a16="http://schemas.microsoft.com/office/drawing/2014/main" id="{00000000-0008-0000-0700-00001C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3" name="楕円 812">
          <a:extLst>
            <a:ext uri="{FF2B5EF4-FFF2-40B4-BE49-F238E27FC236}">
              <a16:creationId xmlns:a16="http://schemas.microsoft.com/office/drawing/2014/main" id="{00000000-0008-0000-0700-00002D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4" name="前年度繰上充用金該当値テキスト">
          <a:extLst>
            <a:ext uri="{FF2B5EF4-FFF2-40B4-BE49-F238E27FC236}">
              <a16:creationId xmlns:a16="http://schemas.microsoft.com/office/drawing/2014/main" id="{00000000-0008-0000-0700-00002E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3" name="正方形/長方形 822">
          <a:extLst>
            <a:ext uri="{FF2B5EF4-FFF2-40B4-BE49-F238E27FC236}">
              <a16:creationId xmlns:a16="http://schemas.microsoft.com/office/drawing/2014/main" id="{00000000-0008-0000-0700-00003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4" name="正方形/長方形 823">
          <a:extLst>
            <a:ext uri="{FF2B5EF4-FFF2-40B4-BE49-F238E27FC236}">
              <a16:creationId xmlns:a16="http://schemas.microsoft.com/office/drawing/2014/main" id="{00000000-0008-0000-0700-00003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u="none">
              <a:solidFill>
                <a:schemeClr val="dk1"/>
              </a:solidFill>
              <a:effectLst/>
              <a:latin typeface="+mn-lt"/>
              <a:ea typeface="+mn-ea"/>
              <a:cs typeface="+mn-cs"/>
            </a:rPr>
            <a:t>労働費が類似団体と比べ高い理由は、市の制度融資に係る金融機関への預託金である。融資残高が年々減少してきていることに伴い、労働費も減少傾向にある。</a:t>
          </a:r>
          <a:endParaRPr lang="ja-JP" altLang="ja-JP" u="none">
            <a:effectLst/>
          </a:endParaRPr>
        </a:p>
        <a:p>
          <a:r>
            <a:rPr kumimoji="1" lang="ja-JP" altLang="ja-JP" sz="1100" u="none">
              <a:solidFill>
                <a:schemeClr val="dk1"/>
              </a:solidFill>
              <a:effectLst/>
              <a:latin typeface="+mn-lt"/>
              <a:ea typeface="+mn-ea"/>
              <a:cs typeface="+mn-cs"/>
            </a:rPr>
            <a:t>消防費が類似団体と比べ高い理由は、原子力災害などに対応するための事業を継続して行っているためである。</a:t>
          </a:r>
          <a:endParaRPr lang="ja-JP" altLang="ja-JP" u="none">
            <a:effectLst/>
          </a:endParaRPr>
        </a:p>
        <a:p>
          <a:r>
            <a:rPr kumimoji="1" lang="ja-JP" altLang="ja-JP" sz="1100" u="none">
              <a:solidFill>
                <a:schemeClr val="dk1"/>
              </a:solidFill>
              <a:effectLst/>
              <a:latin typeface="+mn-lt"/>
              <a:ea typeface="+mn-ea"/>
              <a:cs typeface="+mn-cs"/>
            </a:rPr>
            <a:t>教育費が類似団体と比べ高い理由は、建築から３０年を経過する学校が多く、計画的に改築・改修を進めているため。</a:t>
          </a:r>
          <a:endParaRPr lang="ja-JP" altLang="ja-JP" u="none">
            <a:effectLst/>
          </a:endParaRPr>
        </a:p>
        <a:p>
          <a:r>
            <a:rPr kumimoji="1" lang="ja-JP" altLang="ja-JP" sz="1100" u="none">
              <a:solidFill>
                <a:schemeClr val="dk1"/>
              </a:solidFill>
              <a:effectLst/>
              <a:latin typeface="+mn-lt"/>
              <a:ea typeface="+mn-ea"/>
              <a:cs typeface="+mn-cs"/>
            </a:rPr>
            <a:t>公債費が類似団体に比べ高い理由は、合併に伴う施設整備等に係る合併特例債の元利償還金が大きいことなどが挙げられるが、今後も起債を伴う事業を精査し、公債費の抑制に努める。</a:t>
          </a:r>
          <a:endParaRPr lang="ja-JP" altLang="ja-JP" u="none">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新潟県柏崎市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財政調整基金は、令和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年度に積み立て</a:t>
          </a:r>
          <a:r>
            <a:rPr kumimoji="1" lang="ja-JP" altLang="en-US" sz="1100">
              <a:solidFill>
                <a:schemeClr val="dk1"/>
              </a:solidFill>
              <a:effectLst/>
              <a:latin typeface="+mn-lt"/>
              <a:ea typeface="+mn-ea"/>
              <a:cs typeface="+mn-cs"/>
            </a:rPr>
            <a:t>を行っていないことから</a:t>
          </a:r>
          <a:r>
            <a:rPr kumimoji="1" lang="ja-JP" altLang="ja-JP" sz="1100">
              <a:solidFill>
                <a:schemeClr val="dk1"/>
              </a:solidFill>
              <a:effectLst/>
              <a:latin typeface="+mn-lt"/>
              <a:ea typeface="+mn-ea"/>
              <a:cs typeface="+mn-cs"/>
            </a:rPr>
            <a:t>、残高は前年度</a:t>
          </a:r>
          <a:r>
            <a:rPr kumimoji="1" lang="ja-JP" altLang="en-US" sz="1100">
              <a:solidFill>
                <a:schemeClr val="dk1"/>
              </a:solidFill>
              <a:effectLst/>
              <a:latin typeface="+mn-lt"/>
              <a:ea typeface="+mn-ea"/>
              <a:cs typeface="+mn-cs"/>
            </a:rPr>
            <a:t>とほぼ同額であり、</a:t>
          </a:r>
          <a:r>
            <a:rPr kumimoji="1" lang="ja-JP" altLang="ja-JP" sz="1100">
              <a:solidFill>
                <a:schemeClr val="dk1"/>
              </a:solidFill>
              <a:effectLst/>
              <a:latin typeface="+mn-lt"/>
              <a:ea typeface="+mn-ea"/>
              <a:cs typeface="+mn-cs"/>
            </a:rPr>
            <a:t>標準財政規模に対する比率も</a:t>
          </a:r>
          <a:r>
            <a:rPr kumimoji="1" lang="ja-JP" altLang="en-US" sz="1100">
              <a:solidFill>
                <a:schemeClr val="dk1"/>
              </a:solidFill>
              <a:effectLst/>
              <a:latin typeface="+mn-lt"/>
              <a:ea typeface="+mn-ea"/>
              <a:cs typeface="+mn-cs"/>
            </a:rPr>
            <a:t>同率である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en-US" sz="1100">
              <a:solidFill>
                <a:schemeClr val="dk1"/>
              </a:solidFill>
              <a:effectLst/>
              <a:latin typeface="+mn-lt"/>
              <a:ea typeface="+mn-ea"/>
              <a:cs typeface="+mn-cs"/>
            </a:rPr>
            <a:t>また、</a:t>
          </a:r>
          <a:r>
            <a:rPr kumimoji="1" lang="ja-JP" altLang="ja-JP" sz="1100">
              <a:solidFill>
                <a:schemeClr val="dk1"/>
              </a:solidFill>
              <a:effectLst/>
              <a:latin typeface="+mn-lt"/>
              <a:ea typeface="+mn-ea"/>
              <a:cs typeface="+mn-cs"/>
            </a:rPr>
            <a:t>実質単年度収支額</a:t>
          </a:r>
          <a:r>
            <a:rPr kumimoji="1" lang="ja-JP" altLang="en-US" sz="1100">
              <a:solidFill>
                <a:schemeClr val="dk1"/>
              </a:solidFill>
              <a:effectLst/>
              <a:latin typeface="+mn-lt"/>
              <a:ea typeface="+mn-ea"/>
              <a:cs typeface="+mn-cs"/>
            </a:rPr>
            <a:t>は、令和５年度に財政調整基金へ約７億円を積み立てたことにより、増加した。令和６年度においては、財政調整基金へ積み立てを行っていいないことから、令和５年度と比較し、実質単年度収支は減少した。</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新潟県柏崎市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一般会計・特別会計において実質赤字、公営企業会計において資金不足は、いずれも生じておらず、連結実質赤字比率は該当していない。</a:t>
          </a:r>
          <a:endParaRPr lang="ja-JP" altLang="ja-JP" sz="1400">
            <a:effectLst/>
          </a:endParaRPr>
        </a:p>
        <a:p>
          <a:r>
            <a:rPr kumimoji="1" lang="ja-JP" altLang="ja-JP" sz="1100">
              <a:solidFill>
                <a:schemeClr val="dk1"/>
              </a:solidFill>
              <a:effectLst/>
              <a:latin typeface="+mn-lt"/>
              <a:ea typeface="+mn-ea"/>
              <a:cs typeface="+mn-cs"/>
            </a:rPr>
            <a:t>なお、その他会計について、平成２９年度以前はガス事業会計が該当していたが、平成３０年度に民営化したため、それ以降は該当がない。</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新潟県柏崎市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地方債の発行に当たっては、普通交付税措置に鑑み、平成１８年度から継続的に自主規制枠を設けて予算編成に当たり、適正な地方債の活用を図ってきた。しかし、中越地震・中越沖地震の２度の震災被害により、災害復旧や復興関連事業に多額の地方債を発行せざるを得ない状況となった。また、市町合併に伴い一部事務組合を解散し、その債務を継承したことも重なり、実質公債費比率を押し上げた。</a:t>
          </a:r>
          <a:endParaRPr lang="ja-JP" altLang="ja-JP" sz="800">
            <a:effectLst/>
          </a:endParaRPr>
        </a:p>
        <a:p>
          <a:r>
            <a:rPr kumimoji="1" lang="ja-JP" altLang="ja-JP" sz="800">
              <a:solidFill>
                <a:schemeClr val="dk1"/>
              </a:solidFill>
              <a:effectLst/>
              <a:latin typeface="+mn-lt"/>
              <a:ea typeface="+mn-ea"/>
              <a:cs typeface="+mn-cs"/>
            </a:rPr>
            <a:t>健全な状態に向かうため、起債の自主規制を行い、銀行等引受債の繰上償還、公的資金補償金免除繰上償還や行財政改革等に取り組み、実質公債費比率の抑制に努めてきた。その結果、平成２５年度の算定において、起債許可団体から協議団体となった。</a:t>
          </a:r>
          <a:endParaRPr lang="ja-JP" altLang="ja-JP" sz="800">
            <a:effectLst/>
          </a:endParaRPr>
        </a:p>
        <a:p>
          <a:r>
            <a:rPr kumimoji="1" lang="ja-JP" altLang="ja-JP" sz="800">
              <a:solidFill>
                <a:schemeClr val="dk1"/>
              </a:solidFill>
              <a:effectLst/>
              <a:latin typeface="+mn-lt"/>
              <a:ea typeface="+mn-ea"/>
              <a:cs typeface="+mn-cs"/>
            </a:rPr>
            <a:t>平成３０年度に中越沖地震などの災害復旧事業債に係る大部分の償還が終了したことにより、令和元年度から元利償還金が大きく減少しているが、令和３年度からは学校関連事業や新庁舎整備事業、令和４年度からは国営土地改良事業年度負担金の行う事業に対する負担金の元利償還が開始したため、増加している。令和５年度は元利償還金及び準元利償還金が減少した。</a:t>
          </a:r>
          <a:r>
            <a:rPr kumimoji="1" lang="ja-JP" altLang="en-US" sz="800">
              <a:solidFill>
                <a:schemeClr val="dk1"/>
              </a:solidFill>
              <a:effectLst/>
              <a:latin typeface="+mn-lt"/>
              <a:ea typeface="+mn-ea"/>
              <a:cs typeface="+mn-cs"/>
            </a:rPr>
            <a:t>令和６年度は合併特例債及び臨時財政対策債などの交付税措置率の高い（有利な）起債の償還により元利償還金等に係る基準財政需要額算入額が約２億７，８００万円減少した。</a:t>
          </a:r>
          <a:endParaRPr lang="ja-JP" altLang="ja-JP" sz="800">
            <a:effectLst/>
          </a:endParaRP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満期一括償還地方債は</a:t>
          </a:r>
          <a:r>
            <a:rPr kumimoji="1" lang="ja-JP" altLang="en-US" sz="1100">
              <a:solidFill>
                <a:schemeClr val="dk1"/>
              </a:solidFill>
              <a:effectLst/>
              <a:latin typeface="+mn-lt"/>
              <a:ea typeface="+mn-ea"/>
              <a:cs typeface="+mn-cs"/>
            </a:rPr>
            <a:t>ない</a:t>
          </a:r>
          <a:r>
            <a:rPr kumimoji="1" lang="ja-JP" altLang="ja-JP" sz="1100">
              <a:solidFill>
                <a:schemeClr val="dk1"/>
              </a:solidFill>
              <a:effectLst/>
              <a:latin typeface="+mn-lt"/>
              <a:ea typeface="+mn-ea"/>
              <a:cs typeface="+mn-cs"/>
            </a:rPr>
            <a:t>。</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新潟県柏崎市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800">
              <a:solidFill>
                <a:schemeClr val="dk1"/>
              </a:solidFill>
              <a:effectLst/>
              <a:latin typeface="+mn-lt"/>
              <a:ea typeface="+mn-ea"/>
              <a:cs typeface="+mn-cs"/>
            </a:rPr>
            <a:t>地方債の発行に当たっては、普通交付税措置に鑑み、平成１８年度から継続的に自主規制枠を設けて適正な地方債の活用を図ってきた。</a:t>
          </a:r>
          <a:endParaRPr lang="ja-JP" altLang="ja-JP" sz="800">
            <a:effectLst/>
          </a:endParaRPr>
        </a:p>
        <a:p>
          <a:r>
            <a:rPr kumimoji="1" lang="ja-JP" altLang="ja-JP" sz="800">
              <a:solidFill>
                <a:schemeClr val="dk1"/>
              </a:solidFill>
              <a:effectLst/>
              <a:latin typeface="+mn-lt"/>
              <a:ea typeface="+mn-ea"/>
              <a:cs typeface="+mn-cs"/>
            </a:rPr>
            <a:t>また、実質公債費比率の抑制と将来負担の軽減を図るため、銀行等引受債の繰上償還、公的資金補償金免除繰上償還や行財政改革等に取り組み、公営企業会計においても補償金免除繰上償還などに積極的に取り組んできた。</a:t>
          </a:r>
          <a:endParaRPr lang="ja-JP" altLang="ja-JP" sz="800">
            <a:effectLst/>
          </a:endParaRPr>
        </a:p>
        <a:p>
          <a:r>
            <a:rPr kumimoji="1" lang="ja-JP" altLang="ja-JP" sz="800">
              <a:solidFill>
                <a:schemeClr val="dk1"/>
              </a:solidFill>
              <a:effectLst/>
              <a:latin typeface="+mn-lt"/>
              <a:ea typeface="+mn-ea"/>
              <a:cs typeface="+mn-cs"/>
            </a:rPr>
            <a:t>災害復旧や復興関連事業の起債の大部分の償還が終了したことに伴い、地方債現在高が減少したことや、ガス事業の売却益を財政調整基金等に積み立てたことに伴い充当可能基金が増加したことにより、平成３０年度の将来負担比率は１．８％となった。しかし、令和元年度は国営ダムの完成に伴い、その負担金の債務負担行為設定による将来負担額が増加したことで、将来負担比率は悪化した。</a:t>
          </a:r>
          <a:endParaRPr lang="ja-JP" altLang="ja-JP" sz="800">
            <a:effectLst/>
          </a:endParaRPr>
        </a:p>
        <a:p>
          <a:r>
            <a:rPr kumimoji="1" lang="ja-JP" altLang="ja-JP" sz="800">
              <a:solidFill>
                <a:schemeClr val="dk1"/>
              </a:solidFill>
              <a:effectLst/>
              <a:latin typeface="+mn-lt"/>
              <a:ea typeface="+mn-ea"/>
              <a:cs typeface="+mn-cs"/>
            </a:rPr>
            <a:t>令和３年度は新たな基金を設置したことで充当可能財源等が増加し、令和４年度は地方債の元金の償還により、地方債現在高が減少したほか、建設資金元利償還金補助及び用地取得費の債務負担行為に基づく支出が終了したこと、退職手当負担見込額が減少したこと等により、将来負担比率は改善した。</a:t>
          </a:r>
          <a:endParaRPr lang="ja-JP" altLang="ja-JP" sz="800">
            <a:effectLst/>
          </a:endParaRPr>
        </a:p>
        <a:p>
          <a:r>
            <a:rPr kumimoji="1" lang="ja-JP" altLang="ja-JP" sz="800">
              <a:solidFill>
                <a:schemeClr val="dk1"/>
              </a:solidFill>
              <a:effectLst/>
              <a:latin typeface="+mn-lt"/>
              <a:ea typeface="+mn-ea"/>
              <a:cs typeface="+mn-cs"/>
            </a:rPr>
            <a:t>令和５年度は地方債の元金の償還により、地方債の現在高が約１４億円減少したため将来負担額が減少し</a:t>
          </a:r>
          <a:r>
            <a:rPr kumimoji="1" lang="ja-JP" altLang="en-US" sz="800">
              <a:solidFill>
                <a:schemeClr val="dk1"/>
              </a:solidFill>
              <a:effectLst/>
              <a:latin typeface="+mn-lt"/>
              <a:ea typeface="+mn-ea"/>
              <a:cs typeface="+mn-cs"/>
            </a:rPr>
            <a:t>た</a:t>
          </a:r>
          <a:r>
            <a:rPr kumimoji="1" lang="ja-JP" altLang="ja-JP" sz="800">
              <a:solidFill>
                <a:schemeClr val="dk1"/>
              </a:solidFill>
              <a:effectLst/>
              <a:latin typeface="+mn-lt"/>
              <a:ea typeface="+mn-ea"/>
              <a:cs typeface="+mn-cs"/>
            </a:rPr>
            <a:t>。</a:t>
          </a:r>
          <a:endParaRPr kumimoji="1" lang="en-US" altLang="ja-JP" sz="800">
            <a:solidFill>
              <a:schemeClr val="dk1"/>
            </a:solidFill>
            <a:effectLst/>
            <a:latin typeface="+mn-lt"/>
            <a:ea typeface="+mn-ea"/>
            <a:cs typeface="+mn-cs"/>
          </a:endParaRPr>
        </a:p>
        <a:p>
          <a:r>
            <a:rPr kumimoji="1" lang="ja-JP" altLang="en-US" sz="800">
              <a:solidFill>
                <a:schemeClr val="dk1"/>
              </a:solidFill>
              <a:effectLst/>
              <a:latin typeface="+mn-lt"/>
              <a:ea typeface="+mn-ea"/>
              <a:cs typeface="+mn-cs"/>
            </a:rPr>
            <a:t>また、令和６年度は合併特例債及び臨時財政対策債などの交付税措置の高い（有利な）起債の償還により、充当可能財源等が約２０億３，７００万円減少した。</a:t>
          </a:r>
          <a:endParaRPr kumimoji="1" lang="en-US" altLang="ja-JP" sz="800">
            <a:solidFill>
              <a:schemeClr val="dk1"/>
            </a:solidFill>
            <a:effectLst/>
            <a:latin typeface="+mn-lt"/>
            <a:ea typeface="+mn-ea"/>
            <a:cs typeface="+mn-cs"/>
          </a:endParaRPr>
        </a:p>
        <a:p>
          <a:r>
            <a:rPr kumimoji="1" lang="ja-JP" altLang="ja-JP" sz="800">
              <a:solidFill>
                <a:schemeClr val="dk1"/>
              </a:solidFill>
              <a:effectLst/>
              <a:latin typeface="+mn-lt"/>
              <a:ea typeface="+mn-ea"/>
              <a:cs typeface="+mn-cs"/>
            </a:rPr>
            <a:t>今後も、財政指標を注視しながら、地方債の借入抑制など適切な財政運営に努め</a:t>
          </a:r>
          <a:r>
            <a:rPr kumimoji="1" lang="ja-JP" altLang="en-US" sz="800">
              <a:solidFill>
                <a:schemeClr val="dk1"/>
              </a:solidFill>
              <a:effectLst/>
              <a:latin typeface="+mn-lt"/>
              <a:ea typeface="+mn-ea"/>
              <a:cs typeface="+mn-cs"/>
            </a:rPr>
            <a:t>る</a:t>
          </a:r>
          <a:r>
            <a:rPr kumimoji="1" lang="ja-JP" altLang="ja-JP" sz="800">
              <a:solidFill>
                <a:schemeClr val="dk1"/>
              </a:solidFill>
              <a:effectLst/>
              <a:latin typeface="+mn-lt"/>
              <a:ea typeface="+mn-ea"/>
              <a:cs typeface="+mn-cs"/>
            </a:rPr>
            <a:t>。</a:t>
          </a:r>
          <a:endParaRPr lang="ja-JP" altLang="ja-JP" sz="8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新潟県柏崎市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公共施設適正管理基金に２億５千万円</a:t>
          </a:r>
          <a:r>
            <a:rPr kumimoji="1" lang="ja-JP" altLang="en-US" sz="1100">
              <a:solidFill>
                <a:schemeClr val="dk1"/>
              </a:solidFill>
              <a:effectLst/>
              <a:latin typeface="+mn-lt"/>
              <a:ea typeface="+mn-ea"/>
              <a:cs typeface="+mn-cs"/>
            </a:rPr>
            <a:t>を</a:t>
          </a:r>
          <a:r>
            <a:rPr kumimoji="1" lang="ja-JP" altLang="ja-JP" sz="1100">
              <a:solidFill>
                <a:schemeClr val="dk1"/>
              </a:solidFill>
              <a:effectLst/>
              <a:latin typeface="+mn-lt"/>
              <a:ea typeface="+mn-ea"/>
              <a:cs typeface="+mn-cs"/>
            </a:rPr>
            <a:t>積み立てた</a:t>
          </a:r>
          <a:r>
            <a:rPr kumimoji="1" lang="ja-JP" altLang="en-US" sz="1100">
              <a:solidFill>
                <a:schemeClr val="dk1"/>
              </a:solidFill>
              <a:effectLst/>
              <a:latin typeface="+mn-lt"/>
              <a:ea typeface="+mn-ea"/>
              <a:cs typeface="+mn-cs"/>
            </a:rPr>
            <a:t>ことによる増加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計画的に毎年度取崩しを予定する基金が複数あり、また、中長期的に大規模事業が予定されており、減少していくことが見込まれる。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環境・エネルギー産業拠点化推進基金：市の施策と連携した事業を展開する地域エネルギー会社の設立・運営のため。</a:t>
          </a:r>
          <a:endParaRPr lang="ja-JP" altLang="ja-JP" sz="1400">
            <a:effectLst/>
          </a:endParaRPr>
        </a:p>
        <a:p>
          <a:r>
            <a:rPr kumimoji="1" lang="ja-JP" altLang="ja-JP" sz="1100">
              <a:solidFill>
                <a:schemeClr val="dk1"/>
              </a:solidFill>
              <a:effectLst/>
              <a:latin typeface="+mn-lt"/>
              <a:ea typeface="+mn-ea"/>
              <a:cs typeface="+mn-cs"/>
            </a:rPr>
            <a:t>柏崎・夢の森公園維持管理基金：柏崎・夢の森公園の維持管理・運営などのため。</a:t>
          </a:r>
          <a:endParaRPr lang="ja-JP" altLang="ja-JP" sz="1400">
            <a:effectLst/>
          </a:endParaRPr>
        </a:p>
        <a:p>
          <a:r>
            <a:rPr kumimoji="1" lang="ja-JP" altLang="ja-JP" sz="1100">
              <a:solidFill>
                <a:schemeClr val="dk1"/>
              </a:solidFill>
              <a:effectLst/>
              <a:latin typeface="+mn-lt"/>
              <a:ea typeface="+mn-ea"/>
              <a:cs typeface="+mn-cs"/>
            </a:rPr>
            <a:t>公共施設適正管理基金：公共施設の将来の更新や大規模修繕に備え、財政負担の平準化を図るため。</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ふるさと応援基金：持続的な地域振興及び災害に強い安全で安心して暮らせるまちづくりなどを進めるため。</a:t>
          </a:r>
          <a:endParaRPr lang="ja-JP" altLang="ja-JP" sz="1400">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ガス事業清算金活用基金、公営企業経営安定基金：上下水道事業（公営企業）の経営安定を図るため。</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ふるさと応援基金約５億４２４万円、</a:t>
          </a:r>
          <a:r>
            <a:rPr kumimoji="1" lang="ja-JP" altLang="ja-JP" sz="1100">
              <a:solidFill>
                <a:schemeClr val="dk1"/>
              </a:solidFill>
              <a:effectLst/>
              <a:latin typeface="+mn-lt"/>
              <a:ea typeface="+mn-ea"/>
              <a:cs typeface="+mn-cs"/>
            </a:rPr>
            <a:t>公共施設適正管理基金２億５千万円</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を積み立てた</a:t>
          </a:r>
          <a:r>
            <a:rPr kumimoji="1" lang="ja-JP" altLang="en-US" sz="1100">
              <a:solidFill>
                <a:schemeClr val="dk1"/>
              </a:solidFill>
              <a:effectLst/>
              <a:latin typeface="+mn-lt"/>
              <a:ea typeface="+mn-ea"/>
              <a:cs typeface="+mn-cs"/>
            </a:rPr>
            <a:t>ものの、ふるさと応援基金約６億２，８０７万円、ガス事業清算基金１億円、柏崎・夢の森公園維持管理基金約４，９４８万円などを取り崩したため、その他特定目的基金は減少</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複数基金においては、計画的に毎年度取崩しを予定している。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運用利子の積立てによる増加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中長期的には、予定されている大規模事業に対応するため、残高は減少していく見込みである。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運用利子及び臨時財政対策債基金償還費の積立による増加</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100">
              <a:solidFill>
                <a:schemeClr val="dk1"/>
              </a:solidFill>
              <a:effectLst/>
              <a:latin typeface="+mn-lt"/>
              <a:ea typeface="+mn-ea"/>
              <a:cs typeface="+mn-cs"/>
            </a:rPr>
            <a:t>令和</a:t>
          </a:r>
          <a:r>
            <a:rPr kumimoji="1" lang="ja-JP" altLang="en-US" sz="1100">
              <a:solidFill>
                <a:schemeClr val="dk1"/>
              </a:solidFill>
              <a:effectLst/>
              <a:latin typeface="+mn-lt"/>
              <a:ea typeface="+mn-ea"/>
              <a:cs typeface="+mn-cs"/>
            </a:rPr>
            <a:t>７</a:t>
          </a:r>
          <a:r>
            <a:rPr kumimoji="1" lang="ja-JP" altLang="ja-JP" sz="1100">
              <a:solidFill>
                <a:schemeClr val="dk1"/>
              </a:solidFill>
              <a:effectLst/>
              <a:latin typeface="+mn-lt"/>
              <a:ea typeface="+mn-ea"/>
              <a:cs typeface="+mn-cs"/>
            </a:rPr>
            <a:t>年度は、令和</a:t>
          </a:r>
          <a:r>
            <a:rPr kumimoji="1" lang="ja-JP" altLang="en-US" sz="1100">
              <a:solidFill>
                <a:schemeClr val="dk1"/>
              </a:solidFill>
              <a:effectLst/>
              <a:latin typeface="+mn-lt"/>
              <a:ea typeface="+mn-ea"/>
              <a:cs typeface="+mn-cs"/>
            </a:rPr>
            <a:t>６</a:t>
          </a:r>
          <a:r>
            <a:rPr kumimoji="1" lang="ja-JP" altLang="ja-JP" sz="1100">
              <a:solidFill>
                <a:schemeClr val="dk1"/>
              </a:solidFill>
              <a:effectLst/>
              <a:latin typeface="+mn-lt"/>
              <a:ea typeface="+mn-ea"/>
              <a:cs typeface="+mn-cs"/>
            </a:rPr>
            <a:t>年度に引き続き臨時財政対策債償還基金費として普通交付税にて交付された額を積み立てる。</a:t>
          </a:r>
          <a:endParaRPr lang="ja-JP" altLang="ja-JP" sz="1400">
            <a:effectLst/>
          </a:endParaRPr>
        </a:p>
        <a:p>
          <a:r>
            <a:rPr kumimoji="1" lang="ja-JP" altLang="ja-JP" sz="1100">
              <a:solidFill>
                <a:schemeClr val="dk1"/>
              </a:solidFill>
              <a:effectLst/>
              <a:latin typeface="+mn-lt"/>
              <a:ea typeface="+mn-ea"/>
              <a:cs typeface="+mn-cs"/>
            </a:rPr>
            <a:t>このほかに、大幅な増減は予定していない。</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DA82922-4C30-4B70-8672-EC66F24DFC7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4235627A-C445-4DB8-8964-42401D7ED22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D78FA504-F080-4A82-B62B-6B264141F95A}"/>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EBFD8A3B-9740-4508-A165-234330191F1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CC1118EB-F056-4839-93A2-8A35AB6BBBBD}"/>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D553ADE5-75BB-4F9A-A9E8-18884F2105A5}"/>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0339BD36-4713-4CE7-AF54-1720F2BFDA49}"/>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B02F3EA3-AC65-4AAE-BCA3-4C3CC3D37EA4}"/>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60B0AA9F-0BCD-473A-9B7C-9372A4464F6A}"/>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0323735-1ECD-48E1-8879-3CBE133A1471}"/>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A8EF7B0C-6EA8-4F0A-AF6F-E54A0A1EE288}"/>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D2C4F21-2BB9-48D2-A16E-511E68D723FB}"/>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C2FF5F0-E862-469A-952B-689E2427693A}"/>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D6449E5B-3145-4F35-99E2-7AB2BF03B4BA}"/>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B69BDA76-2A26-479F-AEE6-7954CB3E1773}"/>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FA5AAB55-3C2D-47EE-86C2-0193CC42BAD8}"/>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65C9A2BE-6F53-4E36-A1C6-28FBE6E29F19}"/>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7570AE8D-227B-44D5-8F57-7BC7AD7C23A2}"/>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1532DFDB-7E0C-4E8E-B31E-080E303947E5}"/>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EE72895-14E1-4CF4-9742-7C3355206788}"/>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735EF16-59D3-4452-8865-C1D8B49A7459}"/>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4D327879-4BFD-4304-B053-26DE3B6A27D3}"/>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41E3675B-3910-4BE0-A8AA-AFCB56E8F874}"/>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F6476DF8-AC9C-4925-9F76-1AAE304E6223}"/>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C13F5C6D-42EE-4B08-9AB5-0C769A1D115D}"/>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40EF9022-8688-465C-B5FA-EE0FB6D4CDE9}"/>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01BAF10-5C58-4DE3-A625-A8752B0EAFB4}"/>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11EA49AA-913C-4033-AFA2-E0047A5DF4D2}"/>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E232066-A82E-4ADF-843D-D4ABA6081EE4}"/>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403218BA-9005-4F60-8D72-9F99E39303DE}"/>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D8656BB7-EFCE-474F-AB33-5534D43572BE}"/>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ACC2B96B-18C9-41AF-99ED-ED03D21A84D8}"/>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83724103-BC2A-44B3-AAE6-468ACCC1482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F9E40DD7-0C55-4EEE-9445-35AB21DDFB83}"/>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B4E1A7C6-F257-49B2-A6F0-BCCAADBF8E5D}"/>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B14070C5-0A02-4749-B5F0-40837579486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FF4C1EE9-6861-4466-8877-09B7ECBCA76B}"/>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[ 56.3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F3449E34-07DB-46AB-A311-4CF7D16AD839}"/>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1F0587A5-8DE9-4757-841C-19D88478F630}"/>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CAAD80A-4D46-423F-9024-CC2267437353}"/>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92EBFADD-F9A6-4935-B9AD-1853B9BC25F5}"/>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0F3B872B-22C1-458A-92EF-1496A9B791CC}"/>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56F25658-12FF-47DA-BC3A-31750C44835C}"/>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F63D7019-64D8-47D3-8ECD-2E4BA6087C1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5763D40D-3BAE-4F2A-BF21-4E035BE23B73}"/>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89004C2-ECEA-4373-BDAD-435E856ECD3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58BF045D-77E0-45AA-BD91-E9E4646FB24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800" b="0" i="0" baseline="0">
              <a:solidFill>
                <a:sysClr val="windowText" lastClr="000000"/>
              </a:solidFill>
              <a:effectLst/>
              <a:latin typeface="+mn-lt"/>
              <a:ea typeface="+mn-ea"/>
              <a:cs typeface="+mn-cs"/>
            </a:rPr>
            <a:t>　</a:t>
          </a:r>
          <a:r>
            <a:rPr kumimoji="1" lang="ja-JP" altLang="en-US" sz="900" b="0" i="0" baseline="0">
              <a:solidFill>
                <a:sysClr val="windowText" lastClr="000000"/>
              </a:solidFill>
              <a:effectLst/>
              <a:latin typeface="+mn-lt"/>
              <a:ea typeface="+mn-ea"/>
              <a:cs typeface="+mn-cs"/>
            </a:rPr>
            <a:t>令和</a:t>
          </a:r>
          <a:r>
            <a:rPr kumimoji="1" lang="en-US" altLang="ja-JP" sz="900" b="0" i="0" baseline="0">
              <a:solidFill>
                <a:sysClr val="windowText" lastClr="000000"/>
              </a:solidFill>
              <a:effectLst/>
              <a:latin typeface="+mn-lt"/>
              <a:ea typeface="+mn-ea"/>
              <a:cs typeface="+mn-cs"/>
            </a:rPr>
            <a:t>2</a:t>
          </a:r>
          <a:r>
            <a:rPr kumimoji="1" lang="ja-JP" altLang="en-US" sz="900" b="0" i="0" baseline="0">
              <a:solidFill>
                <a:sysClr val="windowText" lastClr="000000"/>
              </a:solidFill>
              <a:effectLst/>
              <a:latin typeface="+mn-lt"/>
              <a:ea typeface="+mn-ea"/>
              <a:cs typeface="+mn-cs"/>
            </a:rPr>
            <a:t>（</a:t>
          </a:r>
          <a:r>
            <a:rPr kumimoji="1" lang="en-US" altLang="ja-JP" sz="900" b="0" i="0" baseline="0">
              <a:solidFill>
                <a:sysClr val="windowText" lastClr="000000"/>
              </a:solidFill>
              <a:effectLst/>
              <a:latin typeface="+mn-lt"/>
              <a:ea typeface="+mn-ea"/>
              <a:cs typeface="+mn-cs"/>
            </a:rPr>
            <a:t>2020</a:t>
          </a:r>
          <a:r>
            <a:rPr kumimoji="1" lang="ja-JP" altLang="en-US" sz="900" b="0" i="0" baseline="0">
              <a:solidFill>
                <a:sysClr val="windowText" lastClr="000000"/>
              </a:solidFill>
              <a:effectLst/>
              <a:latin typeface="+mn-lt"/>
              <a:ea typeface="+mn-ea"/>
              <a:cs typeface="+mn-cs"/>
            </a:rPr>
            <a:t>）年度に市役所本庁舎の建替えが完了したほか、令和</a:t>
          </a:r>
          <a:r>
            <a:rPr kumimoji="1" lang="en-US" altLang="ja-JP" sz="900" b="0" i="0" baseline="0">
              <a:solidFill>
                <a:sysClr val="windowText" lastClr="000000"/>
              </a:solidFill>
              <a:effectLst/>
              <a:latin typeface="+mn-lt"/>
              <a:ea typeface="+mn-ea"/>
              <a:cs typeface="+mn-cs"/>
            </a:rPr>
            <a:t>3</a:t>
          </a:r>
          <a:r>
            <a:rPr kumimoji="1" lang="ja-JP" altLang="en-US" sz="900" b="0" i="0" baseline="0">
              <a:solidFill>
                <a:sysClr val="windowText" lastClr="000000"/>
              </a:solidFill>
              <a:effectLst/>
              <a:latin typeface="+mn-lt"/>
              <a:ea typeface="+mn-ea"/>
              <a:cs typeface="+mn-cs"/>
            </a:rPr>
            <a:t>（</a:t>
          </a:r>
          <a:r>
            <a:rPr kumimoji="1" lang="en-US" altLang="ja-JP" sz="900" b="0" i="0" baseline="0">
              <a:solidFill>
                <a:sysClr val="windowText" lastClr="000000"/>
              </a:solidFill>
              <a:effectLst/>
              <a:latin typeface="+mn-lt"/>
              <a:ea typeface="+mn-ea"/>
              <a:cs typeface="+mn-cs"/>
            </a:rPr>
            <a:t>2021</a:t>
          </a:r>
          <a:r>
            <a:rPr kumimoji="1" lang="ja-JP" altLang="en-US" sz="900" b="0" i="0" baseline="0">
              <a:solidFill>
                <a:sysClr val="windowText" lastClr="000000"/>
              </a:solidFill>
              <a:effectLst/>
              <a:latin typeface="+mn-lt"/>
              <a:ea typeface="+mn-ea"/>
              <a:cs typeface="+mn-cs"/>
            </a:rPr>
            <a:t>）年度から令和</a:t>
          </a:r>
          <a:r>
            <a:rPr kumimoji="1" lang="en-US" altLang="ja-JP" sz="900" b="0" i="0" baseline="0">
              <a:solidFill>
                <a:sysClr val="windowText" lastClr="000000"/>
              </a:solidFill>
              <a:effectLst/>
              <a:latin typeface="+mn-lt"/>
              <a:ea typeface="+mn-ea"/>
              <a:cs typeface="+mn-cs"/>
            </a:rPr>
            <a:t>6</a:t>
          </a:r>
          <a:r>
            <a:rPr kumimoji="1" lang="ja-JP" altLang="en-US" sz="900" b="0" i="0" baseline="0">
              <a:solidFill>
                <a:sysClr val="windowText" lastClr="000000"/>
              </a:solidFill>
              <a:effectLst/>
              <a:latin typeface="+mn-lt"/>
              <a:ea typeface="+mn-ea"/>
              <a:cs typeface="+mn-cs"/>
            </a:rPr>
            <a:t>（</a:t>
          </a:r>
          <a:r>
            <a:rPr kumimoji="1" lang="en-US" altLang="ja-JP" sz="900" b="0" i="0" baseline="0">
              <a:solidFill>
                <a:sysClr val="windowText" lastClr="000000"/>
              </a:solidFill>
              <a:effectLst/>
              <a:latin typeface="+mn-lt"/>
              <a:ea typeface="+mn-ea"/>
              <a:cs typeface="+mn-cs"/>
            </a:rPr>
            <a:t>2024</a:t>
          </a:r>
          <a:r>
            <a:rPr kumimoji="1" lang="ja-JP" altLang="en-US" sz="900" b="0" i="0" baseline="0">
              <a:solidFill>
                <a:sysClr val="windowText" lastClr="000000"/>
              </a:solidFill>
              <a:effectLst/>
              <a:latin typeface="+mn-lt"/>
              <a:ea typeface="+mn-ea"/>
              <a:cs typeface="+mn-cs"/>
            </a:rPr>
            <a:t>）年度にかけて学校や保育園の建替え事業を実施したことから、類似団体内平均値を下回り、比較的低い水準となっている。</a:t>
          </a:r>
          <a:endParaRPr kumimoji="1" lang="en-US" altLang="ja-JP" sz="900" b="0" i="0" baseline="0">
            <a:solidFill>
              <a:sysClr val="windowText" lastClr="000000"/>
            </a:solidFill>
            <a:effectLst/>
            <a:latin typeface="+mn-lt"/>
            <a:ea typeface="+mn-ea"/>
            <a:cs typeface="+mn-cs"/>
          </a:endParaRPr>
        </a:p>
        <a:p>
          <a:pPr eaLnBrk="1" fontAlgn="auto" latinLnBrk="0" hangingPunct="1"/>
          <a:r>
            <a:rPr kumimoji="1" lang="ja-JP" altLang="en-US" sz="900" b="0" i="0" baseline="0">
              <a:solidFill>
                <a:sysClr val="windowText" lastClr="000000"/>
              </a:solidFill>
              <a:effectLst/>
              <a:latin typeface="+mn-lt"/>
              <a:ea typeface="+mn-ea"/>
              <a:cs typeface="+mn-cs"/>
            </a:rPr>
            <a:t>　今後は、多くの施設で老朽化が進み、減価償却率の上昇が見込まれることから、</a:t>
          </a:r>
          <a:r>
            <a:rPr kumimoji="1" lang="ja-JP" altLang="ja-JP" sz="900" b="0" i="0" baseline="0">
              <a:solidFill>
                <a:sysClr val="windowText" lastClr="000000"/>
              </a:solidFill>
              <a:effectLst/>
              <a:latin typeface="+mn-lt"/>
              <a:ea typeface="+mn-ea"/>
              <a:cs typeface="+mn-cs"/>
            </a:rPr>
            <a:t>公共施設等総合管理計画に</a:t>
          </a:r>
          <a:r>
            <a:rPr kumimoji="1" lang="ja-JP" altLang="en-US" sz="900" b="0" i="0" baseline="0">
              <a:solidFill>
                <a:sysClr val="windowText" lastClr="000000"/>
              </a:solidFill>
              <a:effectLst/>
              <a:latin typeface="+mn-lt"/>
              <a:ea typeface="+mn-ea"/>
              <a:cs typeface="+mn-cs"/>
            </a:rPr>
            <a:t>基づき、施設の長寿命化や計画的な老朽化対策を進めるとともに、未利用となっている老朽化施設等の除却を計画的に進める必要がある。</a:t>
          </a:r>
          <a:endParaRPr lang="ja-JP" altLang="ja-JP" sz="900">
            <a:solidFill>
              <a:sysClr val="windowText" lastClr="000000"/>
            </a:solidFill>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DE93058D-E9B3-4FBD-99D3-BB59EDC37391}"/>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CFF590D1-B6ED-4F77-8D82-2E4D11A19B09}"/>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61A4DF7B-93C3-4AC4-A618-876B9DC197DD}"/>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BCDEC78F-7E11-4072-945F-F152B47D08D8}"/>
            </a:ext>
          </a:extLst>
        </xdr:cNvPr>
        <xdr:cNvCxnSpPr/>
      </xdr:nvCxnSpPr>
      <xdr:spPr>
        <a:xfrm>
          <a:off x="1270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0111969B-6EA3-4AD3-914A-5AFE2B3B61D6}"/>
            </a:ext>
          </a:extLst>
        </xdr:cNvPr>
        <xdr:cNvSpPr txBox="1"/>
      </xdr:nvSpPr>
      <xdr:spPr>
        <a:xfrm>
          <a:off x="847106" y="58148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893EE9AE-F811-41A2-84E7-203B1953BF52}"/>
            </a:ext>
          </a:extLst>
        </xdr:cNvPr>
        <xdr:cNvCxnSpPr/>
      </xdr:nvCxnSpPr>
      <xdr:spPr>
        <a:xfrm>
          <a:off x="1270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E5A96773-2DF8-496B-A934-1AC7F3547F90}"/>
            </a:ext>
          </a:extLst>
        </xdr:cNvPr>
        <xdr:cNvSpPr txBox="1"/>
      </xdr:nvSpPr>
      <xdr:spPr>
        <a:xfrm>
          <a:off x="847106" y="53830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0F14613C-4792-479A-AAF7-E963C696FA28}"/>
            </a:ext>
          </a:extLst>
        </xdr:cNvPr>
        <xdr:cNvCxnSpPr/>
      </xdr:nvCxnSpPr>
      <xdr:spPr>
        <a:xfrm>
          <a:off x="1270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A9277AAF-8D3B-4D54-ABB5-86BAEA9C9417}"/>
            </a:ext>
          </a:extLst>
        </xdr:cNvPr>
        <xdr:cNvSpPr txBox="1"/>
      </xdr:nvSpPr>
      <xdr:spPr>
        <a:xfrm>
          <a:off x="847106" y="49512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99BC6EFC-3E47-482F-9E26-2ACD000CD4E5}"/>
            </a:ext>
          </a:extLst>
        </xdr:cNvPr>
        <xdr:cNvCxnSpPr/>
      </xdr:nvCxnSpPr>
      <xdr:spPr>
        <a:xfrm>
          <a:off x="1270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9F81C00C-0E29-4FA3-91E0-205ABBD8EC1A}"/>
            </a:ext>
          </a:extLst>
        </xdr:cNvPr>
        <xdr:cNvSpPr txBox="1"/>
      </xdr:nvSpPr>
      <xdr:spPr>
        <a:xfrm>
          <a:off x="847106" y="45194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EF4BA80D-CC95-4A83-9B03-CB12A3DFF07E}"/>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83EFD602-EDB7-4DBA-B965-4ADBC1AF5EC0}"/>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1027D17F-DFEC-4C2A-9BF8-721A02ED48AA}"/>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35941</xdr:rowOff>
    </xdr:from>
    <xdr:to>
      <xdr:col>23</xdr:col>
      <xdr:colOff>85090</xdr:colOff>
      <xdr:row>34</xdr:row>
      <xdr:rowOff>88011</xdr:rowOff>
    </xdr:to>
    <xdr:cxnSp macro="">
      <xdr:nvCxnSpPr>
        <xdr:cNvPr id="63" name="直線コネクタ 62">
          <a:extLst>
            <a:ext uri="{FF2B5EF4-FFF2-40B4-BE49-F238E27FC236}">
              <a16:creationId xmlns:a16="http://schemas.microsoft.com/office/drawing/2014/main" id="{7AEEF2F7-4E88-4EB1-858E-64499F2CF1F5}"/>
            </a:ext>
          </a:extLst>
        </xdr:cNvPr>
        <xdr:cNvCxnSpPr/>
      </xdr:nvCxnSpPr>
      <xdr:spPr>
        <a:xfrm flipV="1">
          <a:off x="4760595" y="4665091"/>
          <a:ext cx="1270" cy="12522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91838</xdr:rowOff>
    </xdr:from>
    <xdr:ext cx="405111" cy="259045"/>
    <xdr:sp macro="" textlink="">
      <xdr:nvSpPr>
        <xdr:cNvPr id="64" name="有形固定資産減価償却率最小値テキスト">
          <a:extLst>
            <a:ext uri="{FF2B5EF4-FFF2-40B4-BE49-F238E27FC236}">
              <a16:creationId xmlns:a16="http://schemas.microsoft.com/office/drawing/2014/main" id="{DCE77A1F-CEC5-4D19-94C9-02F7945D903B}"/>
            </a:ext>
          </a:extLst>
        </xdr:cNvPr>
        <xdr:cNvSpPr txBox="1"/>
      </xdr:nvSpPr>
      <xdr:spPr>
        <a:xfrm>
          <a:off x="4813300" y="5921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88011</xdr:rowOff>
    </xdr:from>
    <xdr:to>
      <xdr:col>23</xdr:col>
      <xdr:colOff>174625</xdr:colOff>
      <xdr:row>34</xdr:row>
      <xdr:rowOff>88011</xdr:rowOff>
    </xdr:to>
    <xdr:cxnSp macro="">
      <xdr:nvCxnSpPr>
        <xdr:cNvPr id="65" name="直線コネクタ 64">
          <a:extLst>
            <a:ext uri="{FF2B5EF4-FFF2-40B4-BE49-F238E27FC236}">
              <a16:creationId xmlns:a16="http://schemas.microsoft.com/office/drawing/2014/main" id="{DF5AAF0C-B99B-4E73-9EDD-DC7275C60063}"/>
            </a:ext>
          </a:extLst>
        </xdr:cNvPr>
        <xdr:cNvCxnSpPr/>
      </xdr:nvCxnSpPr>
      <xdr:spPr>
        <a:xfrm>
          <a:off x="4673600" y="59173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154068</xdr:rowOff>
    </xdr:from>
    <xdr:ext cx="405111" cy="259045"/>
    <xdr:sp macro="" textlink="">
      <xdr:nvSpPr>
        <xdr:cNvPr id="66" name="有形固定資産減価償却率最大値テキスト">
          <a:extLst>
            <a:ext uri="{FF2B5EF4-FFF2-40B4-BE49-F238E27FC236}">
              <a16:creationId xmlns:a16="http://schemas.microsoft.com/office/drawing/2014/main" id="{49EC2B71-7572-4F2E-A749-5DB00606D2F7}"/>
            </a:ext>
          </a:extLst>
        </xdr:cNvPr>
        <xdr:cNvSpPr txBox="1"/>
      </xdr:nvSpPr>
      <xdr:spPr>
        <a:xfrm>
          <a:off x="4813300" y="4440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35941</xdr:rowOff>
    </xdr:from>
    <xdr:to>
      <xdr:col>23</xdr:col>
      <xdr:colOff>174625</xdr:colOff>
      <xdr:row>27</xdr:row>
      <xdr:rowOff>35941</xdr:rowOff>
    </xdr:to>
    <xdr:cxnSp macro="">
      <xdr:nvCxnSpPr>
        <xdr:cNvPr id="67" name="直線コネクタ 66">
          <a:extLst>
            <a:ext uri="{FF2B5EF4-FFF2-40B4-BE49-F238E27FC236}">
              <a16:creationId xmlns:a16="http://schemas.microsoft.com/office/drawing/2014/main" id="{DF362BE6-CDD1-4CDA-B85A-FE22E9024C5E}"/>
            </a:ext>
          </a:extLst>
        </xdr:cNvPr>
        <xdr:cNvCxnSpPr/>
      </xdr:nvCxnSpPr>
      <xdr:spPr>
        <a:xfrm>
          <a:off x="4673600" y="46650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83964</xdr:rowOff>
    </xdr:from>
    <xdr:ext cx="405111" cy="259045"/>
    <xdr:sp macro="" textlink="">
      <xdr:nvSpPr>
        <xdr:cNvPr id="68" name="有形固定資産減価償却率平均値テキスト">
          <a:extLst>
            <a:ext uri="{FF2B5EF4-FFF2-40B4-BE49-F238E27FC236}">
              <a16:creationId xmlns:a16="http://schemas.microsoft.com/office/drawing/2014/main" id="{2046F724-0E1B-4047-9E7F-80A8F89F70B0}"/>
            </a:ext>
          </a:extLst>
        </xdr:cNvPr>
        <xdr:cNvSpPr txBox="1"/>
      </xdr:nvSpPr>
      <xdr:spPr>
        <a:xfrm>
          <a:off x="4813300" y="52274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105537</xdr:rowOff>
    </xdr:from>
    <xdr:to>
      <xdr:col>23</xdr:col>
      <xdr:colOff>136525</xdr:colOff>
      <xdr:row>31</xdr:row>
      <xdr:rowOff>35687</xdr:rowOff>
    </xdr:to>
    <xdr:sp macro="" textlink="">
      <xdr:nvSpPr>
        <xdr:cNvPr id="69" name="フローチャート: 判断 68">
          <a:extLst>
            <a:ext uri="{FF2B5EF4-FFF2-40B4-BE49-F238E27FC236}">
              <a16:creationId xmlns:a16="http://schemas.microsoft.com/office/drawing/2014/main" id="{8393E6A4-EE24-49D2-B363-53CF41BDA276}"/>
            </a:ext>
          </a:extLst>
        </xdr:cNvPr>
        <xdr:cNvSpPr/>
      </xdr:nvSpPr>
      <xdr:spPr>
        <a:xfrm>
          <a:off x="4711700" y="5249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49403</xdr:rowOff>
    </xdr:from>
    <xdr:to>
      <xdr:col>19</xdr:col>
      <xdr:colOff>187325</xdr:colOff>
      <xdr:row>30</xdr:row>
      <xdr:rowOff>151003</xdr:rowOff>
    </xdr:to>
    <xdr:sp macro="" textlink="">
      <xdr:nvSpPr>
        <xdr:cNvPr id="70" name="フローチャート: 判断 69">
          <a:extLst>
            <a:ext uri="{FF2B5EF4-FFF2-40B4-BE49-F238E27FC236}">
              <a16:creationId xmlns:a16="http://schemas.microsoft.com/office/drawing/2014/main" id="{EDFF2F34-3FB1-4410-B322-1C296DE796B2}"/>
            </a:ext>
          </a:extLst>
        </xdr:cNvPr>
        <xdr:cNvSpPr/>
      </xdr:nvSpPr>
      <xdr:spPr>
        <a:xfrm>
          <a:off x="4000500" y="5192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160401</xdr:rowOff>
    </xdr:from>
    <xdr:to>
      <xdr:col>15</xdr:col>
      <xdr:colOff>187325</xdr:colOff>
      <xdr:row>30</xdr:row>
      <xdr:rowOff>90551</xdr:rowOff>
    </xdr:to>
    <xdr:sp macro="" textlink="">
      <xdr:nvSpPr>
        <xdr:cNvPr id="71" name="フローチャート: 判断 70">
          <a:extLst>
            <a:ext uri="{FF2B5EF4-FFF2-40B4-BE49-F238E27FC236}">
              <a16:creationId xmlns:a16="http://schemas.microsoft.com/office/drawing/2014/main" id="{369B16E1-46F9-4498-BEF7-F9BC05C52100}"/>
            </a:ext>
          </a:extLst>
        </xdr:cNvPr>
        <xdr:cNvSpPr/>
      </xdr:nvSpPr>
      <xdr:spPr>
        <a:xfrm>
          <a:off x="3238500" y="5132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117221</xdr:rowOff>
    </xdr:from>
    <xdr:to>
      <xdr:col>11</xdr:col>
      <xdr:colOff>187325</xdr:colOff>
      <xdr:row>30</xdr:row>
      <xdr:rowOff>47371</xdr:rowOff>
    </xdr:to>
    <xdr:sp macro="" textlink="">
      <xdr:nvSpPr>
        <xdr:cNvPr id="72" name="フローチャート: 判断 71">
          <a:extLst>
            <a:ext uri="{FF2B5EF4-FFF2-40B4-BE49-F238E27FC236}">
              <a16:creationId xmlns:a16="http://schemas.microsoft.com/office/drawing/2014/main" id="{5EC38E40-4827-49EF-8FC5-6882952A8F47}"/>
            </a:ext>
          </a:extLst>
        </xdr:cNvPr>
        <xdr:cNvSpPr/>
      </xdr:nvSpPr>
      <xdr:spPr>
        <a:xfrm>
          <a:off x="2476500" y="5089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65405</xdr:rowOff>
    </xdr:from>
    <xdr:to>
      <xdr:col>7</xdr:col>
      <xdr:colOff>187325</xdr:colOff>
      <xdr:row>29</xdr:row>
      <xdr:rowOff>167005</xdr:rowOff>
    </xdr:to>
    <xdr:sp macro="" textlink="">
      <xdr:nvSpPr>
        <xdr:cNvPr id="73" name="フローチャート: 判断 72">
          <a:extLst>
            <a:ext uri="{FF2B5EF4-FFF2-40B4-BE49-F238E27FC236}">
              <a16:creationId xmlns:a16="http://schemas.microsoft.com/office/drawing/2014/main" id="{DF0E9A8A-43E9-418D-9AB7-3C6EAD3DFCB5}"/>
            </a:ext>
          </a:extLst>
        </xdr:cNvPr>
        <xdr:cNvSpPr/>
      </xdr:nvSpPr>
      <xdr:spPr>
        <a:xfrm>
          <a:off x="1714500" y="5037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347DD873-E778-4004-9682-90849889E52B}"/>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9AEBA378-F36B-4253-A8F5-2EADCF316D88}"/>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D09BBB2C-0FFB-4F4E-AFC1-F6824EA60CBD}"/>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5D9A4FF1-B779-40F2-9068-02CB85556F31}"/>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0E00783-B28E-4904-9645-4B74ABD1B59F}"/>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33909</xdr:rowOff>
    </xdr:from>
    <xdr:to>
      <xdr:col>23</xdr:col>
      <xdr:colOff>136525</xdr:colOff>
      <xdr:row>28</xdr:row>
      <xdr:rowOff>135509</xdr:rowOff>
    </xdr:to>
    <xdr:sp macro="" textlink="">
      <xdr:nvSpPr>
        <xdr:cNvPr id="79" name="楕円 78">
          <a:extLst>
            <a:ext uri="{FF2B5EF4-FFF2-40B4-BE49-F238E27FC236}">
              <a16:creationId xmlns:a16="http://schemas.microsoft.com/office/drawing/2014/main" id="{DD19737F-3F9F-43F3-80AD-E8CE8C5D08C2}"/>
            </a:ext>
          </a:extLst>
        </xdr:cNvPr>
        <xdr:cNvSpPr/>
      </xdr:nvSpPr>
      <xdr:spPr>
        <a:xfrm>
          <a:off x="4711700" y="4834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56786</xdr:rowOff>
    </xdr:from>
    <xdr:ext cx="405111" cy="259045"/>
    <xdr:sp macro="" textlink="">
      <xdr:nvSpPr>
        <xdr:cNvPr id="80" name="有形固定資産減価償却率該当値テキスト">
          <a:extLst>
            <a:ext uri="{FF2B5EF4-FFF2-40B4-BE49-F238E27FC236}">
              <a16:creationId xmlns:a16="http://schemas.microsoft.com/office/drawing/2014/main" id="{598E7B2B-21F8-478C-9112-597C02A12ADC}"/>
            </a:ext>
          </a:extLst>
        </xdr:cNvPr>
        <xdr:cNvSpPr txBox="1"/>
      </xdr:nvSpPr>
      <xdr:spPr>
        <a:xfrm>
          <a:off x="4813300" y="46859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162179</xdr:rowOff>
    </xdr:from>
    <xdr:to>
      <xdr:col>19</xdr:col>
      <xdr:colOff>187325</xdr:colOff>
      <xdr:row>28</xdr:row>
      <xdr:rowOff>92329</xdr:rowOff>
    </xdr:to>
    <xdr:sp macro="" textlink="">
      <xdr:nvSpPr>
        <xdr:cNvPr id="81" name="楕円 80">
          <a:extLst>
            <a:ext uri="{FF2B5EF4-FFF2-40B4-BE49-F238E27FC236}">
              <a16:creationId xmlns:a16="http://schemas.microsoft.com/office/drawing/2014/main" id="{1C3260DB-A726-4FFA-8759-9DE06221E6CC}"/>
            </a:ext>
          </a:extLst>
        </xdr:cNvPr>
        <xdr:cNvSpPr/>
      </xdr:nvSpPr>
      <xdr:spPr>
        <a:xfrm>
          <a:off x="4000500" y="4791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41529</xdr:rowOff>
    </xdr:from>
    <xdr:to>
      <xdr:col>23</xdr:col>
      <xdr:colOff>85725</xdr:colOff>
      <xdr:row>28</xdr:row>
      <xdr:rowOff>84709</xdr:rowOff>
    </xdr:to>
    <xdr:cxnSp macro="">
      <xdr:nvCxnSpPr>
        <xdr:cNvPr id="82" name="直線コネクタ 81">
          <a:extLst>
            <a:ext uri="{FF2B5EF4-FFF2-40B4-BE49-F238E27FC236}">
              <a16:creationId xmlns:a16="http://schemas.microsoft.com/office/drawing/2014/main" id="{A92B1FFA-A111-4CC0-8408-F4E6F35A4C99}"/>
            </a:ext>
          </a:extLst>
        </xdr:cNvPr>
        <xdr:cNvCxnSpPr/>
      </xdr:nvCxnSpPr>
      <xdr:spPr>
        <a:xfrm>
          <a:off x="4051300" y="4842129"/>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27</xdr:row>
      <xdr:rowOff>97409</xdr:rowOff>
    </xdr:from>
    <xdr:to>
      <xdr:col>15</xdr:col>
      <xdr:colOff>187325</xdr:colOff>
      <xdr:row>28</xdr:row>
      <xdr:rowOff>27559</xdr:rowOff>
    </xdr:to>
    <xdr:sp macro="" textlink="">
      <xdr:nvSpPr>
        <xdr:cNvPr id="83" name="楕円 82">
          <a:extLst>
            <a:ext uri="{FF2B5EF4-FFF2-40B4-BE49-F238E27FC236}">
              <a16:creationId xmlns:a16="http://schemas.microsoft.com/office/drawing/2014/main" id="{8BFA1988-9317-49E2-9EE2-4BF2AC17C752}"/>
            </a:ext>
          </a:extLst>
        </xdr:cNvPr>
        <xdr:cNvSpPr/>
      </xdr:nvSpPr>
      <xdr:spPr>
        <a:xfrm>
          <a:off x="3238500" y="472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27</xdr:row>
      <xdr:rowOff>148209</xdr:rowOff>
    </xdr:from>
    <xdr:to>
      <xdr:col>19</xdr:col>
      <xdr:colOff>136525</xdr:colOff>
      <xdr:row>28</xdr:row>
      <xdr:rowOff>41529</xdr:rowOff>
    </xdr:to>
    <xdr:cxnSp macro="">
      <xdr:nvCxnSpPr>
        <xdr:cNvPr id="84" name="直線コネクタ 83">
          <a:extLst>
            <a:ext uri="{FF2B5EF4-FFF2-40B4-BE49-F238E27FC236}">
              <a16:creationId xmlns:a16="http://schemas.microsoft.com/office/drawing/2014/main" id="{20E81D73-3F11-4C88-A533-77F0E2459134}"/>
            </a:ext>
          </a:extLst>
        </xdr:cNvPr>
        <xdr:cNvCxnSpPr/>
      </xdr:nvCxnSpPr>
      <xdr:spPr>
        <a:xfrm>
          <a:off x="3289300" y="4777359"/>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45593</xdr:rowOff>
    </xdr:from>
    <xdr:to>
      <xdr:col>11</xdr:col>
      <xdr:colOff>187325</xdr:colOff>
      <xdr:row>27</xdr:row>
      <xdr:rowOff>147193</xdr:rowOff>
    </xdr:to>
    <xdr:sp macro="" textlink="">
      <xdr:nvSpPr>
        <xdr:cNvPr id="85" name="楕円 84">
          <a:extLst>
            <a:ext uri="{FF2B5EF4-FFF2-40B4-BE49-F238E27FC236}">
              <a16:creationId xmlns:a16="http://schemas.microsoft.com/office/drawing/2014/main" id="{6B0AA92D-71C1-4226-8F53-96BA8631A528}"/>
            </a:ext>
          </a:extLst>
        </xdr:cNvPr>
        <xdr:cNvSpPr/>
      </xdr:nvSpPr>
      <xdr:spPr>
        <a:xfrm>
          <a:off x="2476500" y="467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27</xdr:row>
      <xdr:rowOff>96393</xdr:rowOff>
    </xdr:from>
    <xdr:to>
      <xdr:col>15</xdr:col>
      <xdr:colOff>136525</xdr:colOff>
      <xdr:row>27</xdr:row>
      <xdr:rowOff>148209</xdr:rowOff>
    </xdr:to>
    <xdr:cxnSp macro="">
      <xdr:nvCxnSpPr>
        <xdr:cNvPr id="86" name="直線コネクタ 85">
          <a:extLst>
            <a:ext uri="{FF2B5EF4-FFF2-40B4-BE49-F238E27FC236}">
              <a16:creationId xmlns:a16="http://schemas.microsoft.com/office/drawing/2014/main" id="{9D996FD1-1DB1-4802-9DCC-C3343F7A7FDE}"/>
            </a:ext>
          </a:extLst>
        </xdr:cNvPr>
        <xdr:cNvCxnSpPr/>
      </xdr:nvCxnSpPr>
      <xdr:spPr>
        <a:xfrm>
          <a:off x="2527300" y="4725543"/>
          <a:ext cx="762000" cy="51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156591</xdr:rowOff>
    </xdr:from>
    <xdr:to>
      <xdr:col>7</xdr:col>
      <xdr:colOff>187325</xdr:colOff>
      <xdr:row>27</xdr:row>
      <xdr:rowOff>86741</xdr:rowOff>
    </xdr:to>
    <xdr:sp macro="" textlink="">
      <xdr:nvSpPr>
        <xdr:cNvPr id="87" name="楕円 86">
          <a:extLst>
            <a:ext uri="{FF2B5EF4-FFF2-40B4-BE49-F238E27FC236}">
              <a16:creationId xmlns:a16="http://schemas.microsoft.com/office/drawing/2014/main" id="{A624A062-9D6A-4E48-87C5-4A5793BC7ECD}"/>
            </a:ext>
          </a:extLst>
        </xdr:cNvPr>
        <xdr:cNvSpPr/>
      </xdr:nvSpPr>
      <xdr:spPr>
        <a:xfrm>
          <a:off x="1714500" y="4614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27</xdr:row>
      <xdr:rowOff>35941</xdr:rowOff>
    </xdr:from>
    <xdr:to>
      <xdr:col>11</xdr:col>
      <xdr:colOff>136525</xdr:colOff>
      <xdr:row>27</xdr:row>
      <xdr:rowOff>96393</xdr:rowOff>
    </xdr:to>
    <xdr:cxnSp macro="">
      <xdr:nvCxnSpPr>
        <xdr:cNvPr id="88" name="直線コネクタ 87">
          <a:extLst>
            <a:ext uri="{FF2B5EF4-FFF2-40B4-BE49-F238E27FC236}">
              <a16:creationId xmlns:a16="http://schemas.microsoft.com/office/drawing/2014/main" id="{FA2EA593-D024-46C6-8F99-EF04EBFB9C0D}"/>
            </a:ext>
          </a:extLst>
        </xdr:cNvPr>
        <xdr:cNvCxnSpPr/>
      </xdr:nvCxnSpPr>
      <xdr:spPr>
        <a:xfrm>
          <a:off x="1765300" y="4665091"/>
          <a:ext cx="762000" cy="604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142130</xdr:rowOff>
    </xdr:from>
    <xdr:ext cx="405111" cy="259045"/>
    <xdr:sp macro="" textlink="">
      <xdr:nvSpPr>
        <xdr:cNvPr id="89" name="n_1aveValue有形固定資産減価償却率">
          <a:extLst>
            <a:ext uri="{FF2B5EF4-FFF2-40B4-BE49-F238E27FC236}">
              <a16:creationId xmlns:a16="http://schemas.microsoft.com/office/drawing/2014/main" id="{1FACA022-F9E2-4C9F-ACC4-7746F81DEBF5}"/>
            </a:ext>
          </a:extLst>
        </xdr:cNvPr>
        <xdr:cNvSpPr txBox="1"/>
      </xdr:nvSpPr>
      <xdr:spPr>
        <a:xfrm>
          <a:off x="3836044" y="5285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81678</xdr:rowOff>
    </xdr:from>
    <xdr:ext cx="405111" cy="259045"/>
    <xdr:sp macro="" textlink="">
      <xdr:nvSpPr>
        <xdr:cNvPr id="90" name="n_2aveValue有形固定資産減価償却率">
          <a:extLst>
            <a:ext uri="{FF2B5EF4-FFF2-40B4-BE49-F238E27FC236}">
              <a16:creationId xmlns:a16="http://schemas.microsoft.com/office/drawing/2014/main" id="{42B68A5D-A34A-4A5B-A074-E1DCEDDB0C1A}"/>
            </a:ext>
          </a:extLst>
        </xdr:cNvPr>
        <xdr:cNvSpPr txBox="1"/>
      </xdr:nvSpPr>
      <xdr:spPr>
        <a:xfrm>
          <a:off x="3086744" y="5225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38498</xdr:rowOff>
    </xdr:from>
    <xdr:ext cx="405111" cy="259045"/>
    <xdr:sp macro="" textlink="">
      <xdr:nvSpPr>
        <xdr:cNvPr id="91" name="n_3aveValue有形固定資産減価償却率">
          <a:extLst>
            <a:ext uri="{FF2B5EF4-FFF2-40B4-BE49-F238E27FC236}">
              <a16:creationId xmlns:a16="http://schemas.microsoft.com/office/drawing/2014/main" id="{7D9BE5F3-D769-4118-9299-7EB7970870F1}"/>
            </a:ext>
          </a:extLst>
        </xdr:cNvPr>
        <xdr:cNvSpPr txBox="1"/>
      </xdr:nvSpPr>
      <xdr:spPr>
        <a:xfrm>
          <a:off x="2324744" y="51819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158132</xdr:rowOff>
    </xdr:from>
    <xdr:ext cx="405111" cy="259045"/>
    <xdr:sp macro="" textlink="">
      <xdr:nvSpPr>
        <xdr:cNvPr id="92" name="n_4aveValue有形固定資産減価償却率">
          <a:extLst>
            <a:ext uri="{FF2B5EF4-FFF2-40B4-BE49-F238E27FC236}">
              <a16:creationId xmlns:a16="http://schemas.microsoft.com/office/drawing/2014/main" id="{06772CD6-F622-4C72-9D61-DBF96CA0CB3A}"/>
            </a:ext>
          </a:extLst>
        </xdr:cNvPr>
        <xdr:cNvSpPr txBox="1"/>
      </xdr:nvSpPr>
      <xdr:spPr>
        <a:xfrm>
          <a:off x="1562744" y="5130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108856</xdr:rowOff>
    </xdr:from>
    <xdr:ext cx="405111" cy="259045"/>
    <xdr:sp macro="" textlink="">
      <xdr:nvSpPr>
        <xdr:cNvPr id="93" name="n_1mainValue有形固定資産減価償却率">
          <a:extLst>
            <a:ext uri="{FF2B5EF4-FFF2-40B4-BE49-F238E27FC236}">
              <a16:creationId xmlns:a16="http://schemas.microsoft.com/office/drawing/2014/main" id="{C21A3413-2D08-4870-9B51-2AFCDFEB83B2}"/>
            </a:ext>
          </a:extLst>
        </xdr:cNvPr>
        <xdr:cNvSpPr txBox="1"/>
      </xdr:nvSpPr>
      <xdr:spPr>
        <a:xfrm>
          <a:off x="3836044" y="45665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26</xdr:row>
      <xdr:rowOff>44086</xdr:rowOff>
    </xdr:from>
    <xdr:ext cx="405111" cy="259045"/>
    <xdr:sp macro="" textlink="">
      <xdr:nvSpPr>
        <xdr:cNvPr id="94" name="n_2mainValue有形固定資産減価償却率">
          <a:extLst>
            <a:ext uri="{FF2B5EF4-FFF2-40B4-BE49-F238E27FC236}">
              <a16:creationId xmlns:a16="http://schemas.microsoft.com/office/drawing/2014/main" id="{D04A9EEA-99D2-4260-88E8-DE2763694A85}"/>
            </a:ext>
          </a:extLst>
        </xdr:cNvPr>
        <xdr:cNvSpPr txBox="1"/>
      </xdr:nvSpPr>
      <xdr:spPr>
        <a:xfrm>
          <a:off x="3086744" y="45017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25</xdr:row>
      <xdr:rowOff>163720</xdr:rowOff>
    </xdr:from>
    <xdr:ext cx="405111" cy="259045"/>
    <xdr:sp macro="" textlink="">
      <xdr:nvSpPr>
        <xdr:cNvPr id="95" name="n_3mainValue有形固定資産減価償却率">
          <a:extLst>
            <a:ext uri="{FF2B5EF4-FFF2-40B4-BE49-F238E27FC236}">
              <a16:creationId xmlns:a16="http://schemas.microsoft.com/office/drawing/2014/main" id="{79E7F84D-6BFD-4952-8510-9BE64B7712F2}"/>
            </a:ext>
          </a:extLst>
        </xdr:cNvPr>
        <xdr:cNvSpPr txBox="1"/>
      </xdr:nvSpPr>
      <xdr:spPr>
        <a:xfrm>
          <a:off x="2324744" y="4449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103268</xdr:rowOff>
    </xdr:from>
    <xdr:ext cx="405111" cy="259045"/>
    <xdr:sp macro="" textlink="">
      <xdr:nvSpPr>
        <xdr:cNvPr id="96" name="n_4mainValue有形固定資産減価償却率">
          <a:extLst>
            <a:ext uri="{FF2B5EF4-FFF2-40B4-BE49-F238E27FC236}">
              <a16:creationId xmlns:a16="http://schemas.microsoft.com/office/drawing/2014/main" id="{953C1365-7889-4432-80C6-93DA03142990}"/>
            </a:ext>
          </a:extLst>
        </xdr:cNvPr>
        <xdr:cNvSpPr txBox="1"/>
      </xdr:nvSpPr>
      <xdr:spPr>
        <a:xfrm>
          <a:off x="1562744" y="43895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82AD9E27-F6ED-4AFE-8C52-95D85EA51F67}"/>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5F68405B-A7AE-4D76-8C32-A407FB2DD46A}"/>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7D5381D-FF2F-4FF9-AF38-33D03B400CC2}"/>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[ 589.2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547EC73D-3035-4A20-A3EA-D61AB8AFC6F1}"/>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FE5D8E84-9779-4247-B6E4-4B84FDA697CE}"/>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A7779FBE-D82B-4CBD-B820-C44F01EE61B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FDC9D11B-5118-44BE-A15B-B01BDC100CED}"/>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DDF52F94-7FA9-4B72-9AD9-E9DF0E81D38C}"/>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4F1B091F-53EF-4AD1-8FB4-CD3FD8A6AB59}"/>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E73EFE2E-904C-4E2B-85A7-F3076CE10227}"/>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75EADB30-B936-49BB-9DF6-2A3237EA2708}"/>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BB51D69A-5CB2-45F1-B916-415F65C80D0F}"/>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72DB330F-E176-4598-B991-26B1D5B0DB5C}"/>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900"/>
            <a:t>令和６（２０２４）年度は、地方債の元金償還等により地方債現在高が減少したものの、合併特例債及び臨時財政対策債などの交付税措置率の高い起債の償還により充当可能財源等が減少したことなどから、債務償還比率は前年度と比較して上昇した。中・長期的には、充当可能基金残高が徐々に減少していく一方で、建設事業により継続的に一定規模以上の地方債発行が見込まれるため、比率は悪化していく見込みである。</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88C721BD-31E5-41EF-8866-032622E33DFA}"/>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42B29969-C9FA-4209-8E56-953FF2C0F935}"/>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E0778F44-C06A-4488-91A7-2FF3741E9D03}"/>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3" name="直線コネクタ 112">
          <a:extLst>
            <a:ext uri="{FF2B5EF4-FFF2-40B4-BE49-F238E27FC236}">
              <a16:creationId xmlns:a16="http://schemas.microsoft.com/office/drawing/2014/main" id="{8F48FACA-2FD1-4CE1-B2AD-5A8DD790AF8C}"/>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4" name="テキスト ボックス 113">
          <a:extLst>
            <a:ext uri="{FF2B5EF4-FFF2-40B4-BE49-F238E27FC236}">
              <a16:creationId xmlns:a16="http://schemas.microsoft.com/office/drawing/2014/main" id="{7EA673C7-9791-4848-BE0C-05A51338F872}"/>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5" name="直線コネクタ 114">
          <a:extLst>
            <a:ext uri="{FF2B5EF4-FFF2-40B4-BE49-F238E27FC236}">
              <a16:creationId xmlns:a16="http://schemas.microsoft.com/office/drawing/2014/main" id="{B5B67860-8278-4E6B-80A2-047FB685248C}"/>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6" name="テキスト ボックス 115">
          <a:extLst>
            <a:ext uri="{FF2B5EF4-FFF2-40B4-BE49-F238E27FC236}">
              <a16:creationId xmlns:a16="http://schemas.microsoft.com/office/drawing/2014/main" id="{5ADD8251-4C11-4327-9CAD-638CB877182B}"/>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7" name="直線コネクタ 116">
          <a:extLst>
            <a:ext uri="{FF2B5EF4-FFF2-40B4-BE49-F238E27FC236}">
              <a16:creationId xmlns:a16="http://schemas.microsoft.com/office/drawing/2014/main" id="{0C7C440F-A43A-4FBB-9490-768D48F2FDF4}"/>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8" name="テキスト ボックス 117">
          <a:extLst>
            <a:ext uri="{FF2B5EF4-FFF2-40B4-BE49-F238E27FC236}">
              <a16:creationId xmlns:a16="http://schemas.microsoft.com/office/drawing/2014/main" id="{FD917352-80AB-49E3-8A2A-5A5ACF9A4EA6}"/>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9" name="直線コネクタ 118">
          <a:extLst>
            <a:ext uri="{FF2B5EF4-FFF2-40B4-BE49-F238E27FC236}">
              <a16:creationId xmlns:a16="http://schemas.microsoft.com/office/drawing/2014/main" id="{0748BC0C-9AA2-44A8-849C-6539E56650F9}"/>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0" name="テキスト ボックス 119">
          <a:extLst>
            <a:ext uri="{FF2B5EF4-FFF2-40B4-BE49-F238E27FC236}">
              <a16:creationId xmlns:a16="http://schemas.microsoft.com/office/drawing/2014/main" id="{47942323-38DF-48A3-ACB1-5429F82C8C4E}"/>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1" name="直線コネクタ 120">
          <a:extLst>
            <a:ext uri="{FF2B5EF4-FFF2-40B4-BE49-F238E27FC236}">
              <a16:creationId xmlns:a16="http://schemas.microsoft.com/office/drawing/2014/main" id="{33F19774-6D23-4A14-92A8-A5E77B932267}"/>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2" name="テキスト ボックス 121">
          <a:extLst>
            <a:ext uri="{FF2B5EF4-FFF2-40B4-BE49-F238E27FC236}">
              <a16:creationId xmlns:a16="http://schemas.microsoft.com/office/drawing/2014/main" id="{82E0FC2B-68A3-4DD2-9444-066973D39827}"/>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6E414376-ED8E-4B9E-AD32-AE0BB56155EB}"/>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64FB394F-7060-45F9-BEAB-B638C1898D98}"/>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33</xdr:row>
      <xdr:rowOff>127162</xdr:rowOff>
    </xdr:to>
    <xdr:cxnSp macro="">
      <xdr:nvCxnSpPr>
        <xdr:cNvPr id="125" name="直線コネクタ 124">
          <a:extLst>
            <a:ext uri="{FF2B5EF4-FFF2-40B4-BE49-F238E27FC236}">
              <a16:creationId xmlns:a16="http://schemas.microsoft.com/office/drawing/2014/main" id="{C20569A5-F5DB-43F7-9A7E-537B1FD4233C}"/>
            </a:ext>
          </a:extLst>
        </xdr:cNvPr>
        <xdr:cNvCxnSpPr/>
      </xdr:nvCxnSpPr>
      <xdr:spPr>
        <a:xfrm flipV="1">
          <a:off x="14793595" y="4541308"/>
          <a:ext cx="1269" cy="1243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33</xdr:row>
      <xdr:rowOff>130989</xdr:rowOff>
    </xdr:from>
    <xdr:ext cx="560923" cy="259045"/>
    <xdr:sp macro="" textlink="">
      <xdr:nvSpPr>
        <xdr:cNvPr id="126" name="債務償還比率最小値テキスト">
          <a:extLst>
            <a:ext uri="{FF2B5EF4-FFF2-40B4-BE49-F238E27FC236}">
              <a16:creationId xmlns:a16="http://schemas.microsoft.com/office/drawing/2014/main" id="{B3C56C76-3D81-439A-8424-FDF6F6191C79}"/>
            </a:ext>
          </a:extLst>
        </xdr:cNvPr>
        <xdr:cNvSpPr txBox="1"/>
      </xdr:nvSpPr>
      <xdr:spPr>
        <a:xfrm>
          <a:off x="14846300" y="5788839"/>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33</xdr:row>
      <xdr:rowOff>127162</xdr:rowOff>
    </xdr:from>
    <xdr:to>
      <xdr:col>76</xdr:col>
      <xdr:colOff>111125</xdr:colOff>
      <xdr:row>33</xdr:row>
      <xdr:rowOff>127162</xdr:rowOff>
    </xdr:to>
    <xdr:cxnSp macro="">
      <xdr:nvCxnSpPr>
        <xdr:cNvPr id="127" name="直線コネクタ 126">
          <a:extLst>
            <a:ext uri="{FF2B5EF4-FFF2-40B4-BE49-F238E27FC236}">
              <a16:creationId xmlns:a16="http://schemas.microsoft.com/office/drawing/2014/main" id="{8B136ABE-B851-4227-8F48-25F586658F11}"/>
            </a:ext>
          </a:extLst>
        </xdr:cNvPr>
        <xdr:cNvCxnSpPr/>
      </xdr:nvCxnSpPr>
      <xdr:spPr>
        <a:xfrm>
          <a:off x="14706600" y="5785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28" name="債務償還比率最大値テキスト">
          <a:extLst>
            <a:ext uri="{FF2B5EF4-FFF2-40B4-BE49-F238E27FC236}">
              <a16:creationId xmlns:a16="http://schemas.microsoft.com/office/drawing/2014/main" id="{3B92F1A2-52AB-43C2-86BA-6DB572B52C6C}"/>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29" name="直線コネクタ 128">
          <a:extLst>
            <a:ext uri="{FF2B5EF4-FFF2-40B4-BE49-F238E27FC236}">
              <a16:creationId xmlns:a16="http://schemas.microsoft.com/office/drawing/2014/main" id="{B7D86059-C7EA-48C3-B13E-41031B230D36}"/>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164567</xdr:rowOff>
    </xdr:from>
    <xdr:ext cx="469744" cy="259045"/>
    <xdr:sp macro="" textlink="">
      <xdr:nvSpPr>
        <xdr:cNvPr id="130" name="債務償還比率平均値テキスト">
          <a:extLst>
            <a:ext uri="{FF2B5EF4-FFF2-40B4-BE49-F238E27FC236}">
              <a16:creationId xmlns:a16="http://schemas.microsoft.com/office/drawing/2014/main" id="{0D354DB5-061D-4DEE-B9D9-F5F17E3951EA}"/>
            </a:ext>
          </a:extLst>
        </xdr:cNvPr>
        <xdr:cNvSpPr txBox="1"/>
      </xdr:nvSpPr>
      <xdr:spPr>
        <a:xfrm>
          <a:off x="14846300" y="49651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141690</xdr:rowOff>
    </xdr:from>
    <xdr:to>
      <xdr:col>76</xdr:col>
      <xdr:colOff>73025</xdr:colOff>
      <xdr:row>30</xdr:row>
      <xdr:rowOff>71840</xdr:rowOff>
    </xdr:to>
    <xdr:sp macro="" textlink="">
      <xdr:nvSpPr>
        <xdr:cNvPr id="131" name="フローチャート: 判断 130">
          <a:extLst>
            <a:ext uri="{FF2B5EF4-FFF2-40B4-BE49-F238E27FC236}">
              <a16:creationId xmlns:a16="http://schemas.microsoft.com/office/drawing/2014/main" id="{E636B1A7-8726-4D9E-985F-93C208F4CE42}"/>
            </a:ext>
          </a:extLst>
        </xdr:cNvPr>
        <xdr:cNvSpPr/>
      </xdr:nvSpPr>
      <xdr:spPr>
        <a:xfrm>
          <a:off x="14744700" y="5113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162680</xdr:rowOff>
    </xdr:from>
    <xdr:to>
      <xdr:col>72</xdr:col>
      <xdr:colOff>123825</xdr:colOff>
      <xdr:row>30</xdr:row>
      <xdr:rowOff>92830</xdr:rowOff>
    </xdr:to>
    <xdr:sp macro="" textlink="">
      <xdr:nvSpPr>
        <xdr:cNvPr id="132" name="フローチャート: 判断 131">
          <a:extLst>
            <a:ext uri="{FF2B5EF4-FFF2-40B4-BE49-F238E27FC236}">
              <a16:creationId xmlns:a16="http://schemas.microsoft.com/office/drawing/2014/main" id="{4DD3215C-F581-4719-A66F-8B44841B1065}"/>
            </a:ext>
          </a:extLst>
        </xdr:cNvPr>
        <xdr:cNvSpPr/>
      </xdr:nvSpPr>
      <xdr:spPr>
        <a:xfrm>
          <a:off x="14033500" y="51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155603</xdr:rowOff>
    </xdr:from>
    <xdr:to>
      <xdr:col>68</xdr:col>
      <xdr:colOff>123825</xdr:colOff>
      <xdr:row>30</xdr:row>
      <xdr:rowOff>85753</xdr:rowOff>
    </xdr:to>
    <xdr:sp macro="" textlink="">
      <xdr:nvSpPr>
        <xdr:cNvPr id="133" name="フローチャート: 判断 132">
          <a:extLst>
            <a:ext uri="{FF2B5EF4-FFF2-40B4-BE49-F238E27FC236}">
              <a16:creationId xmlns:a16="http://schemas.microsoft.com/office/drawing/2014/main" id="{767C4761-F695-4F91-8234-49A3FC3E6266}"/>
            </a:ext>
          </a:extLst>
        </xdr:cNvPr>
        <xdr:cNvSpPr/>
      </xdr:nvSpPr>
      <xdr:spPr>
        <a:xfrm>
          <a:off x="13271500" y="51276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109665</xdr:rowOff>
    </xdr:from>
    <xdr:to>
      <xdr:col>64</xdr:col>
      <xdr:colOff>123825</xdr:colOff>
      <xdr:row>30</xdr:row>
      <xdr:rowOff>39815</xdr:rowOff>
    </xdr:to>
    <xdr:sp macro="" textlink="">
      <xdr:nvSpPr>
        <xdr:cNvPr id="134" name="フローチャート: 判断 133">
          <a:extLst>
            <a:ext uri="{FF2B5EF4-FFF2-40B4-BE49-F238E27FC236}">
              <a16:creationId xmlns:a16="http://schemas.microsoft.com/office/drawing/2014/main" id="{E2043E45-A6FD-4B2A-810D-BB89854D1B3B}"/>
            </a:ext>
          </a:extLst>
        </xdr:cNvPr>
        <xdr:cNvSpPr/>
      </xdr:nvSpPr>
      <xdr:spPr>
        <a:xfrm>
          <a:off x="12509500" y="5081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106257</xdr:rowOff>
    </xdr:from>
    <xdr:to>
      <xdr:col>60</xdr:col>
      <xdr:colOff>123825</xdr:colOff>
      <xdr:row>31</xdr:row>
      <xdr:rowOff>36407</xdr:rowOff>
    </xdr:to>
    <xdr:sp macro="" textlink="">
      <xdr:nvSpPr>
        <xdr:cNvPr id="135" name="フローチャート: 判断 134">
          <a:extLst>
            <a:ext uri="{FF2B5EF4-FFF2-40B4-BE49-F238E27FC236}">
              <a16:creationId xmlns:a16="http://schemas.microsoft.com/office/drawing/2014/main" id="{EF53CECB-89A9-434C-A523-F48162E7CC06}"/>
            </a:ext>
          </a:extLst>
        </xdr:cNvPr>
        <xdr:cNvSpPr/>
      </xdr:nvSpPr>
      <xdr:spPr>
        <a:xfrm>
          <a:off x="11747500" y="5249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A85E2B9E-3013-44E6-B430-8AF5429EC9DA}"/>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4854EE67-CBA1-4457-B6E5-A87AEB58336E}"/>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8019A45-8BF1-455F-A472-52105E74289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DFA99B3-EA56-4E4D-B5AB-95F7B69A4B5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7BE4DB0-81BE-417D-BD01-39ED461F14D6}"/>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53721</xdr:rowOff>
    </xdr:from>
    <xdr:to>
      <xdr:col>76</xdr:col>
      <xdr:colOff>73025</xdr:colOff>
      <xdr:row>30</xdr:row>
      <xdr:rowOff>155321</xdr:rowOff>
    </xdr:to>
    <xdr:sp macro="" textlink="">
      <xdr:nvSpPr>
        <xdr:cNvPr id="141" name="楕円 140">
          <a:extLst>
            <a:ext uri="{FF2B5EF4-FFF2-40B4-BE49-F238E27FC236}">
              <a16:creationId xmlns:a16="http://schemas.microsoft.com/office/drawing/2014/main" id="{DD587E13-3CFC-4ADC-988E-EA3B5F3E3B04}"/>
            </a:ext>
          </a:extLst>
        </xdr:cNvPr>
        <xdr:cNvSpPr/>
      </xdr:nvSpPr>
      <xdr:spPr>
        <a:xfrm>
          <a:off x="14744700" y="5197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32148</xdr:rowOff>
    </xdr:from>
    <xdr:ext cx="469744" cy="259045"/>
    <xdr:sp macro="" textlink="">
      <xdr:nvSpPr>
        <xdr:cNvPr id="142" name="債務償還比率該当値テキスト">
          <a:extLst>
            <a:ext uri="{FF2B5EF4-FFF2-40B4-BE49-F238E27FC236}">
              <a16:creationId xmlns:a16="http://schemas.microsoft.com/office/drawing/2014/main" id="{18457697-7C46-4635-82A3-E7D5B1D18301}"/>
            </a:ext>
          </a:extLst>
        </xdr:cNvPr>
        <xdr:cNvSpPr txBox="1"/>
      </xdr:nvSpPr>
      <xdr:spPr>
        <a:xfrm>
          <a:off x="14846300" y="5175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33570</xdr:rowOff>
    </xdr:from>
    <xdr:to>
      <xdr:col>72</xdr:col>
      <xdr:colOff>123825</xdr:colOff>
      <xdr:row>30</xdr:row>
      <xdr:rowOff>135170</xdr:rowOff>
    </xdr:to>
    <xdr:sp macro="" textlink="">
      <xdr:nvSpPr>
        <xdr:cNvPr id="143" name="楕円 142">
          <a:extLst>
            <a:ext uri="{FF2B5EF4-FFF2-40B4-BE49-F238E27FC236}">
              <a16:creationId xmlns:a16="http://schemas.microsoft.com/office/drawing/2014/main" id="{A5D0788D-29E9-4ABB-B854-677616246208}"/>
            </a:ext>
          </a:extLst>
        </xdr:cNvPr>
        <xdr:cNvSpPr/>
      </xdr:nvSpPr>
      <xdr:spPr>
        <a:xfrm>
          <a:off x="14033500" y="5177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84370</xdr:rowOff>
    </xdr:from>
    <xdr:to>
      <xdr:col>76</xdr:col>
      <xdr:colOff>22225</xdr:colOff>
      <xdr:row>30</xdr:row>
      <xdr:rowOff>104521</xdr:rowOff>
    </xdr:to>
    <xdr:cxnSp macro="">
      <xdr:nvCxnSpPr>
        <xdr:cNvPr id="144" name="直線コネクタ 143">
          <a:extLst>
            <a:ext uri="{FF2B5EF4-FFF2-40B4-BE49-F238E27FC236}">
              <a16:creationId xmlns:a16="http://schemas.microsoft.com/office/drawing/2014/main" id="{E3B29E34-BCCA-4B65-B120-D05EA287CB4F}"/>
            </a:ext>
          </a:extLst>
        </xdr:cNvPr>
        <xdr:cNvCxnSpPr/>
      </xdr:nvCxnSpPr>
      <xdr:spPr>
        <a:xfrm>
          <a:off x="14084300" y="5227870"/>
          <a:ext cx="711200" cy="20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109855</xdr:rowOff>
    </xdr:from>
    <xdr:to>
      <xdr:col>68</xdr:col>
      <xdr:colOff>123825</xdr:colOff>
      <xdr:row>31</xdr:row>
      <xdr:rowOff>40005</xdr:rowOff>
    </xdr:to>
    <xdr:sp macro="" textlink="">
      <xdr:nvSpPr>
        <xdr:cNvPr id="145" name="楕円 144">
          <a:extLst>
            <a:ext uri="{FF2B5EF4-FFF2-40B4-BE49-F238E27FC236}">
              <a16:creationId xmlns:a16="http://schemas.microsoft.com/office/drawing/2014/main" id="{21B5F6DB-FB9B-4F01-872B-AB1A381C7516}"/>
            </a:ext>
          </a:extLst>
        </xdr:cNvPr>
        <xdr:cNvSpPr/>
      </xdr:nvSpPr>
      <xdr:spPr>
        <a:xfrm>
          <a:off x="13271500" y="525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84370</xdr:rowOff>
    </xdr:from>
    <xdr:to>
      <xdr:col>72</xdr:col>
      <xdr:colOff>73025</xdr:colOff>
      <xdr:row>30</xdr:row>
      <xdr:rowOff>160655</xdr:rowOff>
    </xdr:to>
    <xdr:cxnSp macro="">
      <xdr:nvCxnSpPr>
        <xdr:cNvPr id="146" name="直線コネクタ 145">
          <a:extLst>
            <a:ext uri="{FF2B5EF4-FFF2-40B4-BE49-F238E27FC236}">
              <a16:creationId xmlns:a16="http://schemas.microsoft.com/office/drawing/2014/main" id="{70404F38-4D5D-4D2B-B0E0-24DD01A920FA}"/>
            </a:ext>
          </a:extLst>
        </xdr:cNvPr>
        <xdr:cNvCxnSpPr/>
      </xdr:nvCxnSpPr>
      <xdr:spPr>
        <a:xfrm flipV="1">
          <a:off x="13322300" y="5227870"/>
          <a:ext cx="762000" cy="76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78789</xdr:rowOff>
    </xdr:from>
    <xdr:to>
      <xdr:col>64</xdr:col>
      <xdr:colOff>123825</xdr:colOff>
      <xdr:row>31</xdr:row>
      <xdr:rowOff>8939</xdr:rowOff>
    </xdr:to>
    <xdr:sp macro="" textlink="">
      <xdr:nvSpPr>
        <xdr:cNvPr id="147" name="楕円 146">
          <a:extLst>
            <a:ext uri="{FF2B5EF4-FFF2-40B4-BE49-F238E27FC236}">
              <a16:creationId xmlns:a16="http://schemas.microsoft.com/office/drawing/2014/main" id="{B2E9D273-CA9A-4547-AEE0-6FE192A0639A}"/>
            </a:ext>
          </a:extLst>
        </xdr:cNvPr>
        <xdr:cNvSpPr/>
      </xdr:nvSpPr>
      <xdr:spPr>
        <a:xfrm>
          <a:off x="12509500" y="5222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129589</xdr:rowOff>
    </xdr:from>
    <xdr:to>
      <xdr:col>68</xdr:col>
      <xdr:colOff>73025</xdr:colOff>
      <xdr:row>30</xdr:row>
      <xdr:rowOff>160655</xdr:rowOff>
    </xdr:to>
    <xdr:cxnSp macro="">
      <xdr:nvCxnSpPr>
        <xdr:cNvPr id="148" name="直線コネクタ 147">
          <a:extLst>
            <a:ext uri="{FF2B5EF4-FFF2-40B4-BE49-F238E27FC236}">
              <a16:creationId xmlns:a16="http://schemas.microsoft.com/office/drawing/2014/main" id="{BB8E7DA4-EE5E-4EB4-B37A-7EF0B25D1523}"/>
            </a:ext>
          </a:extLst>
        </xdr:cNvPr>
        <xdr:cNvCxnSpPr/>
      </xdr:nvCxnSpPr>
      <xdr:spPr>
        <a:xfrm>
          <a:off x="12560300" y="5273089"/>
          <a:ext cx="762000" cy="31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33641</xdr:rowOff>
    </xdr:from>
    <xdr:to>
      <xdr:col>60</xdr:col>
      <xdr:colOff>123825</xdr:colOff>
      <xdr:row>31</xdr:row>
      <xdr:rowOff>135241</xdr:rowOff>
    </xdr:to>
    <xdr:sp macro="" textlink="">
      <xdr:nvSpPr>
        <xdr:cNvPr id="149" name="楕円 148">
          <a:extLst>
            <a:ext uri="{FF2B5EF4-FFF2-40B4-BE49-F238E27FC236}">
              <a16:creationId xmlns:a16="http://schemas.microsoft.com/office/drawing/2014/main" id="{C010B971-9F8E-42D6-8305-1C73F186861D}"/>
            </a:ext>
          </a:extLst>
        </xdr:cNvPr>
        <xdr:cNvSpPr/>
      </xdr:nvSpPr>
      <xdr:spPr>
        <a:xfrm>
          <a:off x="11747500" y="5348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129589</xdr:rowOff>
    </xdr:from>
    <xdr:to>
      <xdr:col>64</xdr:col>
      <xdr:colOff>73025</xdr:colOff>
      <xdr:row>31</xdr:row>
      <xdr:rowOff>84441</xdr:rowOff>
    </xdr:to>
    <xdr:cxnSp macro="">
      <xdr:nvCxnSpPr>
        <xdr:cNvPr id="150" name="直線コネクタ 149">
          <a:extLst>
            <a:ext uri="{FF2B5EF4-FFF2-40B4-BE49-F238E27FC236}">
              <a16:creationId xmlns:a16="http://schemas.microsoft.com/office/drawing/2014/main" id="{414BC5FC-026C-40CF-B253-8DF9A48F1747}"/>
            </a:ext>
          </a:extLst>
        </xdr:cNvPr>
        <xdr:cNvCxnSpPr/>
      </xdr:nvCxnSpPr>
      <xdr:spPr>
        <a:xfrm flipV="1">
          <a:off x="11798300" y="5273089"/>
          <a:ext cx="762000" cy="126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109357</xdr:rowOff>
    </xdr:from>
    <xdr:ext cx="469744" cy="259045"/>
    <xdr:sp macro="" textlink="">
      <xdr:nvSpPr>
        <xdr:cNvPr id="151" name="n_1aveValue債務償還比率">
          <a:extLst>
            <a:ext uri="{FF2B5EF4-FFF2-40B4-BE49-F238E27FC236}">
              <a16:creationId xmlns:a16="http://schemas.microsoft.com/office/drawing/2014/main" id="{755B8F2E-00C8-405A-842E-02281913CAC3}"/>
            </a:ext>
          </a:extLst>
        </xdr:cNvPr>
        <xdr:cNvSpPr txBox="1"/>
      </xdr:nvSpPr>
      <xdr:spPr>
        <a:xfrm>
          <a:off x="13836727" y="490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102280</xdr:rowOff>
    </xdr:from>
    <xdr:ext cx="469744" cy="259045"/>
    <xdr:sp macro="" textlink="">
      <xdr:nvSpPr>
        <xdr:cNvPr id="152" name="n_2aveValue債務償還比率">
          <a:extLst>
            <a:ext uri="{FF2B5EF4-FFF2-40B4-BE49-F238E27FC236}">
              <a16:creationId xmlns:a16="http://schemas.microsoft.com/office/drawing/2014/main" id="{5CB231BB-53CA-4BEA-9EAF-CF6C042E0CFF}"/>
            </a:ext>
          </a:extLst>
        </xdr:cNvPr>
        <xdr:cNvSpPr txBox="1"/>
      </xdr:nvSpPr>
      <xdr:spPr>
        <a:xfrm>
          <a:off x="13087427" y="49028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56342</xdr:rowOff>
    </xdr:from>
    <xdr:ext cx="469744" cy="259045"/>
    <xdr:sp macro="" textlink="">
      <xdr:nvSpPr>
        <xdr:cNvPr id="153" name="n_3aveValue債務償還比率">
          <a:extLst>
            <a:ext uri="{FF2B5EF4-FFF2-40B4-BE49-F238E27FC236}">
              <a16:creationId xmlns:a16="http://schemas.microsoft.com/office/drawing/2014/main" id="{2397214B-3723-4AD9-ABEC-21DA6295DEDD}"/>
            </a:ext>
          </a:extLst>
        </xdr:cNvPr>
        <xdr:cNvSpPr txBox="1"/>
      </xdr:nvSpPr>
      <xdr:spPr>
        <a:xfrm>
          <a:off x="12325427" y="48569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52934</xdr:rowOff>
    </xdr:from>
    <xdr:ext cx="469744" cy="259045"/>
    <xdr:sp macro="" textlink="">
      <xdr:nvSpPr>
        <xdr:cNvPr id="154" name="n_4aveValue債務償還比率">
          <a:extLst>
            <a:ext uri="{FF2B5EF4-FFF2-40B4-BE49-F238E27FC236}">
              <a16:creationId xmlns:a16="http://schemas.microsoft.com/office/drawing/2014/main" id="{4E8959E9-07C2-4943-9E04-7F017ED57B6F}"/>
            </a:ext>
          </a:extLst>
        </xdr:cNvPr>
        <xdr:cNvSpPr txBox="1"/>
      </xdr:nvSpPr>
      <xdr:spPr>
        <a:xfrm>
          <a:off x="11563427" y="5024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126297</xdr:rowOff>
    </xdr:from>
    <xdr:ext cx="469744" cy="259045"/>
    <xdr:sp macro="" textlink="">
      <xdr:nvSpPr>
        <xdr:cNvPr id="155" name="n_1mainValue債務償還比率">
          <a:extLst>
            <a:ext uri="{FF2B5EF4-FFF2-40B4-BE49-F238E27FC236}">
              <a16:creationId xmlns:a16="http://schemas.microsoft.com/office/drawing/2014/main" id="{63F399DF-BB85-4865-BE9E-7C19346C8404}"/>
            </a:ext>
          </a:extLst>
        </xdr:cNvPr>
        <xdr:cNvSpPr txBox="1"/>
      </xdr:nvSpPr>
      <xdr:spPr>
        <a:xfrm>
          <a:off x="13836727" y="5269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31132</xdr:rowOff>
    </xdr:from>
    <xdr:ext cx="469744" cy="259045"/>
    <xdr:sp macro="" textlink="">
      <xdr:nvSpPr>
        <xdr:cNvPr id="156" name="n_2mainValue債務償還比率">
          <a:extLst>
            <a:ext uri="{FF2B5EF4-FFF2-40B4-BE49-F238E27FC236}">
              <a16:creationId xmlns:a16="http://schemas.microsoft.com/office/drawing/2014/main" id="{A772899D-D9C0-4F4A-A330-FAFC3A1BB28B}"/>
            </a:ext>
          </a:extLst>
        </xdr:cNvPr>
        <xdr:cNvSpPr txBox="1"/>
      </xdr:nvSpPr>
      <xdr:spPr>
        <a:xfrm>
          <a:off x="13087427" y="534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66</xdr:rowOff>
    </xdr:from>
    <xdr:ext cx="469744" cy="259045"/>
    <xdr:sp macro="" textlink="">
      <xdr:nvSpPr>
        <xdr:cNvPr id="157" name="n_3mainValue債務償還比率">
          <a:extLst>
            <a:ext uri="{FF2B5EF4-FFF2-40B4-BE49-F238E27FC236}">
              <a16:creationId xmlns:a16="http://schemas.microsoft.com/office/drawing/2014/main" id="{3D4B6D94-D5B1-4C59-8B10-60EDEBCFCB8E}"/>
            </a:ext>
          </a:extLst>
        </xdr:cNvPr>
        <xdr:cNvSpPr txBox="1"/>
      </xdr:nvSpPr>
      <xdr:spPr>
        <a:xfrm>
          <a:off x="12325427" y="5315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126368</xdr:rowOff>
    </xdr:from>
    <xdr:ext cx="469744" cy="259045"/>
    <xdr:sp macro="" textlink="">
      <xdr:nvSpPr>
        <xdr:cNvPr id="158" name="n_4mainValue債務償還比率">
          <a:extLst>
            <a:ext uri="{FF2B5EF4-FFF2-40B4-BE49-F238E27FC236}">
              <a16:creationId xmlns:a16="http://schemas.microsoft.com/office/drawing/2014/main" id="{27914B27-942D-48F6-B653-DFD8E5CD2A34}"/>
            </a:ext>
          </a:extLst>
        </xdr:cNvPr>
        <xdr:cNvSpPr txBox="1"/>
      </xdr:nvSpPr>
      <xdr:spPr>
        <a:xfrm>
          <a:off x="11563427" y="5441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8DD85A46-1F6E-48B7-927E-A004D1FE374F}"/>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8193D570-B2ED-41B0-8134-F27D6A862306}"/>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618BEEBC-ADAB-4412-B3C7-153D0E48AAA4}"/>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2DB37B14-57F5-437A-909D-D72C244B7197}"/>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887D5351-489D-45C8-AD1A-043A8B70E311}"/>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669149F5-A4B7-4057-AB2E-10B012AE821B}"/>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ADE82CF-AA2E-46DD-99C7-8449B4915B9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FD82E7B-0D1B-43DF-9030-71F427E47F9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15814B47-3C27-4553-8BA7-CC841B45998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4F7B9A9-6C03-4A83-A534-4A80BF69EC7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A1D7078-1225-4EBF-936B-205FCF66F38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15F6777-3464-40CB-AB0E-07AFFFEBBEE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40CDECC-CF69-451C-9CA3-DD49205EEA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47989C1-18E4-416C-A358-62097B7FF9E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3AE7007-A88A-4F59-B368-5C4B766BF20F}"/>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752E700-CA2A-4CA2-A1F6-CC1D735121B8}"/>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6C1D488-54F9-4887-8DDA-3EB5E1A56D2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B13A9A78-5CD6-4F62-930A-8930A328FB14}"/>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6EF221E-2DEA-4926-98DE-171E6F420B2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A787B8F-226D-4D62-856F-C5F738571E4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6BBA48A3-3300-4110-B206-BC8473FC5BCD}"/>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CCAEA4AB-1D98-469C-BEE0-1C73DBBD0D4C}"/>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BCC560D-BB51-4D53-9824-8FDF62F9E71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A6400F7-29FF-4E77-80C9-419293ECF05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DC22A3D7-01E8-4868-8539-BC3C13C80923}"/>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D9D36549-E4D0-4C55-BAE6-3ED35D09A838}"/>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CCEB78F-BABF-4CAF-A728-7F9125ACF3E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23836D5-B46F-448E-9C84-B2CC3815B424}"/>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FFE8184-10DC-4A22-8875-5689CD9E5C91}"/>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DBC6348-1ACA-4EA8-ADB7-A83B2CB5067C}"/>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0B7A8D6-227C-44EB-BA02-9062B017B40B}"/>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724587E-1E4F-456E-B9F1-2E42BA7291B3}"/>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D958DB2-4BC1-4475-ADD6-C1C7D685D79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47CF32A-22E9-49D4-94F0-58B1E76B749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CE05BDF-3DBF-4667-9FC4-371E146E158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86CEEF3B-93CC-4AF4-91F5-AC036382271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50CE4FE-7E1E-4FFC-8893-C5812675B1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F1FB9FE-FA9E-4FFF-8F40-070221E2C1E4}"/>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14D80E9F-331F-45DE-9BA0-A98B46FC934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058B1BC-42DB-4F35-8425-C734BFCC5189}"/>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01A2FE7-9DD9-4EC6-8386-216CEFC16E8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CF89A4E-05CF-4EF5-9A47-258320A518E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4608F982-85D2-41D8-86E5-27618F0D6D41}"/>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83C53C6-52F1-48E8-8F99-3DA6ABA14EC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9453C7-EDB1-43B1-87C6-321B2501D69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0ADEA49-D179-4FDC-8BCE-E80587553F81}"/>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A4503215-6DDE-4255-81E7-F99F46ADD23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4C4FE0A-CC05-4E2E-AC4A-01D8224297ED}"/>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5566AF7B-1965-4AEA-9C10-693B9F66487F}"/>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16363522-89CB-452F-AFF4-CACB1A93FDC5}"/>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5B37AF7-22D2-423B-8594-48F0ED2049E3}"/>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E7DC0B71-8273-4BD8-BC0A-B3656767EEEF}"/>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F93AF39C-3831-4063-A039-2CF59C0EC9F8}"/>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1475FA1-D1F0-4338-BD9B-C636A3307FED}"/>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E7CBBADD-9DCA-48CA-B437-992CF48483A6}"/>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A7977539-580D-4F13-997D-81F3B601B3AC}"/>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613CF07C-ABAD-459F-8FB8-2BB4C0BFFED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A5463136-132C-4A1C-A2B1-D24FAEE3878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74B07C7-0952-4894-844B-91E4F675CE9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99060</xdr:rowOff>
    </xdr:from>
    <xdr:to>
      <xdr:col>24</xdr:col>
      <xdr:colOff>62865</xdr:colOff>
      <xdr:row>40</xdr:row>
      <xdr:rowOff>69342</xdr:rowOff>
    </xdr:to>
    <xdr:cxnSp macro="">
      <xdr:nvCxnSpPr>
        <xdr:cNvPr id="55" name="直線コネクタ 54">
          <a:extLst>
            <a:ext uri="{FF2B5EF4-FFF2-40B4-BE49-F238E27FC236}">
              <a16:creationId xmlns:a16="http://schemas.microsoft.com/office/drawing/2014/main" id="{CD79A0DC-235B-49E7-BC74-A7A39742AF0A}"/>
            </a:ext>
          </a:extLst>
        </xdr:cNvPr>
        <xdr:cNvCxnSpPr/>
      </xdr:nvCxnSpPr>
      <xdr:spPr>
        <a:xfrm flipV="1">
          <a:off x="4634865" y="5756910"/>
          <a:ext cx="0" cy="1170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73169</xdr:rowOff>
    </xdr:from>
    <xdr:ext cx="405111" cy="259045"/>
    <xdr:sp macro="" textlink="">
      <xdr:nvSpPr>
        <xdr:cNvPr id="56" name="【道路】&#10;有形固定資産減価償却率最小値テキスト">
          <a:extLst>
            <a:ext uri="{FF2B5EF4-FFF2-40B4-BE49-F238E27FC236}">
              <a16:creationId xmlns:a16="http://schemas.microsoft.com/office/drawing/2014/main" id="{039ACA26-3423-4379-AD99-CD8287EBC572}"/>
            </a:ext>
          </a:extLst>
        </xdr:cNvPr>
        <xdr:cNvSpPr txBox="1"/>
      </xdr:nvSpPr>
      <xdr:spPr>
        <a:xfrm>
          <a:off x="4673600" y="69311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69342</xdr:rowOff>
    </xdr:from>
    <xdr:to>
      <xdr:col>24</xdr:col>
      <xdr:colOff>152400</xdr:colOff>
      <xdr:row>40</xdr:row>
      <xdr:rowOff>69342</xdr:rowOff>
    </xdr:to>
    <xdr:cxnSp macro="">
      <xdr:nvCxnSpPr>
        <xdr:cNvPr id="57" name="直線コネクタ 56">
          <a:extLst>
            <a:ext uri="{FF2B5EF4-FFF2-40B4-BE49-F238E27FC236}">
              <a16:creationId xmlns:a16="http://schemas.microsoft.com/office/drawing/2014/main" id="{CA1D6911-67DE-4825-BD1D-DF63D7189B83}"/>
            </a:ext>
          </a:extLst>
        </xdr:cNvPr>
        <xdr:cNvCxnSpPr/>
      </xdr:nvCxnSpPr>
      <xdr:spPr>
        <a:xfrm>
          <a:off x="4546600" y="6927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45737</xdr:rowOff>
    </xdr:from>
    <xdr:ext cx="405111" cy="259045"/>
    <xdr:sp macro="" textlink="">
      <xdr:nvSpPr>
        <xdr:cNvPr id="58" name="【道路】&#10;有形固定資産減価償却率最大値テキスト">
          <a:extLst>
            <a:ext uri="{FF2B5EF4-FFF2-40B4-BE49-F238E27FC236}">
              <a16:creationId xmlns:a16="http://schemas.microsoft.com/office/drawing/2014/main" id="{DD6C1142-0E83-446E-AFDA-A5EE0DDFAA5D}"/>
            </a:ext>
          </a:extLst>
        </xdr:cNvPr>
        <xdr:cNvSpPr txBox="1"/>
      </xdr:nvSpPr>
      <xdr:spPr>
        <a:xfrm>
          <a:off x="4673600" y="5532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99060</xdr:rowOff>
    </xdr:from>
    <xdr:to>
      <xdr:col>24</xdr:col>
      <xdr:colOff>152400</xdr:colOff>
      <xdr:row>33</xdr:row>
      <xdr:rowOff>99060</xdr:rowOff>
    </xdr:to>
    <xdr:cxnSp macro="">
      <xdr:nvCxnSpPr>
        <xdr:cNvPr id="59" name="直線コネクタ 58">
          <a:extLst>
            <a:ext uri="{FF2B5EF4-FFF2-40B4-BE49-F238E27FC236}">
              <a16:creationId xmlns:a16="http://schemas.microsoft.com/office/drawing/2014/main" id="{8D7BEF55-7880-480E-A321-42E5BA169864}"/>
            </a:ext>
          </a:extLst>
        </xdr:cNvPr>
        <xdr:cNvCxnSpPr/>
      </xdr:nvCxnSpPr>
      <xdr:spPr>
        <a:xfrm>
          <a:off x="4546600" y="5756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17543</xdr:rowOff>
    </xdr:from>
    <xdr:ext cx="405111" cy="259045"/>
    <xdr:sp macro="" textlink="">
      <xdr:nvSpPr>
        <xdr:cNvPr id="60" name="【道路】&#10;有形固定資産減価償却率平均値テキスト">
          <a:extLst>
            <a:ext uri="{FF2B5EF4-FFF2-40B4-BE49-F238E27FC236}">
              <a16:creationId xmlns:a16="http://schemas.microsoft.com/office/drawing/2014/main" id="{85764ABB-BA03-4CDA-B349-147E8D78DB7B}"/>
            </a:ext>
          </a:extLst>
        </xdr:cNvPr>
        <xdr:cNvSpPr txBox="1"/>
      </xdr:nvSpPr>
      <xdr:spPr>
        <a:xfrm>
          <a:off x="4673600" y="636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39116</xdr:rowOff>
    </xdr:from>
    <xdr:to>
      <xdr:col>24</xdr:col>
      <xdr:colOff>114300</xdr:colOff>
      <xdr:row>37</xdr:row>
      <xdr:rowOff>140716</xdr:rowOff>
    </xdr:to>
    <xdr:sp macro="" textlink="">
      <xdr:nvSpPr>
        <xdr:cNvPr id="61" name="フローチャート: 判断 60">
          <a:extLst>
            <a:ext uri="{FF2B5EF4-FFF2-40B4-BE49-F238E27FC236}">
              <a16:creationId xmlns:a16="http://schemas.microsoft.com/office/drawing/2014/main" id="{38382BC8-3FA9-4751-BE81-8782170C4702}"/>
            </a:ext>
          </a:extLst>
        </xdr:cNvPr>
        <xdr:cNvSpPr/>
      </xdr:nvSpPr>
      <xdr:spPr>
        <a:xfrm>
          <a:off x="4584700" y="638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167132</xdr:rowOff>
    </xdr:from>
    <xdr:to>
      <xdr:col>20</xdr:col>
      <xdr:colOff>38100</xdr:colOff>
      <xdr:row>37</xdr:row>
      <xdr:rowOff>97282</xdr:rowOff>
    </xdr:to>
    <xdr:sp macro="" textlink="">
      <xdr:nvSpPr>
        <xdr:cNvPr id="62" name="フローチャート: 判断 61">
          <a:extLst>
            <a:ext uri="{FF2B5EF4-FFF2-40B4-BE49-F238E27FC236}">
              <a16:creationId xmlns:a16="http://schemas.microsoft.com/office/drawing/2014/main" id="{05F4403A-6015-466D-9139-CCC5DE1D4763}"/>
            </a:ext>
          </a:extLst>
        </xdr:cNvPr>
        <xdr:cNvSpPr/>
      </xdr:nvSpPr>
      <xdr:spPr>
        <a:xfrm>
          <a:off x="3746500" y="6339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123698</xdr:rowOff>
    </xdr:from>
    <xdr:to>
      <xdr:col>15</xdr:col>
      <xdr:colOff>101600</xdr:colOff>
      <xdr:row>37</xdr:row>
      <xdr:rowOff>53848</xdr:rowOff>
    </xdr:to>
    <xdr:sp macro="" textlink="">
      <xdr:nvSpPr>
        <xdr:cNvPr id="63" name="フローチャート: 判断 62">
          <a:extLst>
            <a:ext uri="{FF2B5EF4-FFF2-40B4-BE49-F238E27FC236}">
              <a16:creationId xmlns:a16="http://schemas.microsoft.com/office/drawing/2014/main" id="{1B115258-28DB-4962-B364-3151A460F770}"/>
            </a:ext>
          </a:extLst>
        </xdr:cNvPr>
        <xdr:cNvSpPr/>
      </xdr:nvSpPr>
      <xdr:spPr>
        <a:xfrm>
          <a:off x="2857500" y="629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89408</xdr:rowOff>
    </xdr:from>
    <xdr:to>
      <xdr:col>10</xdr:col>
      <xdr:colOff>165100</xdr:colOff>
      <xdr:row>37</xdr:row>
      <xdr:rowOff>19558</xdr:rowOff>
    </xdr:to>
    <xdr:sp macro="" textlink="">
      <xdr:nvSpPr>
        <xdr:cNvPr id="64" name="フローチャート: 判断 63">
          <a:extLst>
            <a:ext uri="{FF2B5EF4-FFF2-40B4-BE49-F238E27FC236}">
              <a16:creationId xmlns:a16="http://schemas.microsoft.com/office/drawing/2014/main" id="{187C198A-F948-4020-99EA-ECA3393D83D8}"/>
            </a:ext>
          </a:extLst>
        </xdr:cNvPr>
        <xdr:cNvSpPr/>
      </xdr:nvSpPr>
      <xdr:spPr>
        <a:xfrm>
          <a:off x="1968500" y="626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48260</xdr:rowOff>
    </xdr:from>
    <xdr:to>
      <xdr:col>6</xdr:col>
      <xdr:colOff>38100</xdr:colOff>
      <xdr:row>36</xdr:row>
      <xdr:rowOff>149860</xdr:rowOff>
    </xdr:to>
    <xdr:sp macro="" textlink="">
      <xdr:nvSpPr>
        <xdr:cNvPr id="65" name="フローチャート: 判断 64">
          <a:extLst>
            <a:ext uri="{FF2B5EF4-FFF2-40B4-BE49-F238E27FC236}">
              <a16:creationId xmlns:a16="http://schemas.microsoft.com/office/drawing/2014/main" id="{6A7A4D75-0C76-47A0-B412-4359085DFE21}"/>
            </a:ext>
          </a:extLst>
        </xdr:cNvPr>
        <xdr:cNvSpPr/>
      </xdr:nvSpPr>
      <xdr:spPr>
        <a:xfrm>
          <a:off x="1079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A97ACD8D-3961-4D88-9DF7-2B49B0EE39B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439E1182-B0F8-4B6E-9219-74144E3B80CF}"/>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9F23B52E-1612-4864-9A39-A53B5ADAD41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B8AD3D7-6F7B-48C7-A5CD-73267B15FE7B}"/>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2E9DEE8-A8D2-4B9A-896B-1D25716CA11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59690</xdr:rowOff>
    </xdr:from>
    <xdr:to>
      <xdr:col>24</xdr:col>
      <xdr:colOff>114300</xdr:colOff>
      <xdr:row>34</xdr:row>
      <xdr:rowOff>161290</xdr:rowOff>
    </xdr:to>
    <xdr:sp macro="" textlink="">
      <xdr:nvSpPr>
        <xdr:cNvPr id="71" name="楕円 70">
          <a:extLst>
            <a:ext uri="{FF2B5EF4-FFF2-40B4-BE49-F238E27FC236}">
              <a16:creationId xmlns:a16="http://schemas.microsoft.com/office/drawing/2014/main" id="{DE4392BB-B018-402D-820F-5D03319E5ABF}"/>
            </a:ext>
          </a:extLst>
        </xdr:cNvPr>
        <xdr:cNvSpPr/>
      </xdr:nvSpPr>
      <xdr:spPr>
        <a:xfrm>
          <a:off x="4584700" y="5888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82567</xdr:rowOff>
    </xdr:from>
    <xdr:ext cx="405111" cy="259045"/>
    <xdr:sp macro="" textlink="">
      <xdr:nvSpPr>
        <xdr:cNvPr id="72" name="【道路】&#10;有形固定資産減価償却率該当値テキスト">
          <a:extLst>
            <a:ext uri="{FF2B5EF4-FFF2-40B4-BE49-F238E27FC236}">
              <a16:creationId xmlns:a16="http://schemas.microsoft.com/office/drawing/2014/main" id="{917F17A1-10BE-4760-A498-EDE3FB5CC0EB}"/>
            </a:ext>
          </a:extLst>
        </xdr:cNvPr>
        <xdr:cNvSpPr txBox="1"/>
      </xdr:nvSpPr>
      <xdr:spPr>
        <a:xfrm>
          <a:off x="4673600" y="574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25400</xdr:rowOff>
    </xdr:from>
    <xdr:to>
      <xdr:col>20</xdr:col>
      <xdr:colOff>38100</xdr:colOff>
      <xdr:row>34</xdr:row>
      <xdr:rowOff>127000</xdr:rowOff>
    </xdr:to>
    <xdr:sp macro="" textlink="">
      <xdr:nvSpPr>
        <xdr:cNvPr id="73" name="楕円 72">
          <a:extLst>
            <a:ext uri="{FF2B5EF4-FFF2-40B4-BE49-F238E27FC236}">
              <a16:creationId xmlns:a16="http://schemas.microsoft.com/office/drawing/2014/main" id="{D36E02CC-1188-41D9-A571-7DDE40DD9D2B}"/>
            </a:ext>
          </a:extLst>
        </xdr:cNvPr>
        <xdr:cNvSpPr/>
      </xdr:nvSpPr>
      <xdr:spPr>
        <a:xfrm>
          <a:off x="37465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34</xdr:row>
      <xdr:rowOff>76200</xdr:rowOff>
    </xdr:from>
    <xdr:to>
      <xdr:col>24</xdr:col>
      <xdr:colOff>63500</xdr:colOff>
      <xdr:row>34</xdr:row>
      <xdr:rowOff>110490</xdr:rowOff>
    </xdr:to>
    <xdr:cxnSp macro="">
      <xdr:nvCxnSpPr>
        <xdr:cNvPr id="74" name="直線コネクタ 73">
          <a:extLst>
            <a:ext uri="{FF2B5EF4-FFF2-40B4-BE49-F238E27FC236}">
              <a16:creationId xmlns:a16="http://schemas.microsoft.com/office/drawing/2014/main" id="{36A60860-6FA9-4C23-86F3-E297E274EBCA}"/>
            </a:ext>
          </a:extLst>
        </xdr:cNvPr>
        <xdr:cNvCxnSpPr/>
      </xdr:nvCxnSpPr>
      <xdr:spPr>
        <a:xfrm>
          <a:off x="3797300" y="5905500"/>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33</xdr:row>
      <xdr:rowOff>160274</xdr:rowOff>
    </xdr:from>
    <xdr:to>
      <xdr:col>15</xdr:col>
      <xdr:colOff>101600</xdr:colOff>
      <xdr:row>34</xdr:row>
      <xdr:rowOff>90424</xdr:rowOff>
    </xdr:to>
    <xdr:sp macro="" textlink="">
      <xdr:nvSpPr>
        <xdr:cNvPr id="75" name="楕円 74">
          <a:extLst>
            <a:ext uri="{FF2B5EF4-FFF2-40B4-BE49-F238E27FC236}">
              <a16:creationId xmlns:a16="http://schemas.microsoft.com/office/drawing/2014/main" id="{E078F07D-BAB8-4195-8D3C-95918C0F8046}"/>
            </a:ext>
          </a:extLst>
        </xdr:cNvPr>
        <xdr:cNvSpPr/>
      </xdr:nvSpPr>
      <xdr:spPr>
        <a:xfrm>
          <a:off x="2857500" y="5818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39624</xdr:rowOff>
    </xdr:from>
    <xdr:to>
      <xdr:col>19</xdr:col>
      <xdr:colOff>177800</xdr:colOff>
      <xdr:row>34</xdr:row>
      <xdr:rowOff>76200</xdr:rowOff>
    </xdr:to>
    <xdr:cxnSp macro="">
      <xdr:nvCxnSpPr>
        <xdr:cNvPr id="76" name="直線コネクタ 75">
          <a:extLst>
            <a:ext uri="{FF2B5EF4-FFF2-40B4-BE49-F238E27FC236}">
              <a16:creationId xmlns:a16="http://schemas.microsoft.com/office/drawing/2014/main" id="{AE572D57-D93D-427B-9C21-651F3E205B38}"/>
            </a:ext>
          </a:extLst>
        </xdr:cNvPr>
        <xdr:cNvCxnSpPr/>
      </xdr:nvCxnSpPr>
      <xdr:spPr>
        <a:xfrm>
          <a:off x="2908300" y="5868924"/>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123698</xdr:rowOff>
    </xdr:from>
    <xdr:to>
      <xdr:col>10</xdr:col>
      <xdr:colOff>165100</xdr:colOff>
      <xdr:row>34</xdr:row>
      <xdr:rowOff>53848</xdr:rowOff>
    </xdr:to>
    <xdr:sp macro="" textlink="">
      <xdr:nvSpPr>
        <xdr:cNvPr id="77" name="楕円 76">
          <a:extLst>
            <a:ext uri="{FF2B5EF4-FFF2-40B4-BE49-F238E27FC236}">
              <a16:creationId xmlns:a16="http://schemas.microsoft.com/office/drawing/2014/main" id="{3DE9872D-9B8A-4F08-A769-4FEA186D29DB}"/>
            </a:ext>
          </a:extLst>
        </xdr:cNvPr>
        <xdr:cNvSpPr/>
      </xdr:nvSpPr>
      <xdr:spPr>
        <a:xfrm>
          <a:off x="1968500" y="578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3048</xdr:rowOff>
    </xdr:from>
    <xdr:to>
      <xdr:col>15</xdr:col>
      <xdr:colOff>50800</xdr:colOff>
      <xdr:row>34</xdr:row>
      <xdr:rowOff>39624</xdr:rowOff>
    </xdr:to>
    <xdr:cxnSp macro="">
      <xdr:nvCxnSpPr>
        <xdr:cNvPr id="78" name="直線コネクタ 77">
          <a:extLst>
            <a:ext uri="{FF2B5EF4-FFF2-40B4-BE49-F238E27FC236}">
              <a16:creationId xmlns:a16="http://schemas.microsoft.com/office/drawing/2014/main" id="{3C48E683-97C7-4462-BD8B-9C74BF15A64C}"/>
            </a:ext>
          </a:extLst>
        </xdr:cNvPr>
        <xdr:cNvCxnSpPr/>
      </xdr:nvCxnSpPr>
      <xdr:spPr>
        <a:xfrm>
          <a:off x="2019300" y="583234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33</xdr:row>
      <xdr:rowOff>87122</xdr:rowOff>
    </xdr:from>
    <xdr:to>
      <xdr:col>6</xdr:col>
      <xdr:colOff>38100</xdr:colOff>
      <xdr:row>34</xdr:row>
      <xdr:rowOff>17272</xdr:rowOff>
    </xdr:to>
    <xdr:sp macro="" textlink="">
      <xdr:nvSpPr>
        <xdr:cNvPr id="79" name="楕円 78">
          <a:extLst>
            <a:ext uri="{FF2B5EF4-FFF2-40B4-BE49-F238E27FC236}">
              <a16:creationId xmlns:a16="http://schemas.microsoft.com/office/drawing/2014/main" id="{E6B35CF4-0F37-4C67-A326-C5A0A94DD459}"/>
            </a:ext>
          </a:extLst>
        </xdr:cNvPr>
        <xdr:cNvSpPr/>
      </xdr:nvSpPr>
      <xdr:spPr>
        <a:xfrm>
          <a:off x="1079500" y="574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33</xdr:row>
      <xdr:rowOff>137922</xdr:rowOff>
    </xdr:from>
    <xdr:to>
      <xdr:col>10</xdr:col>
      <xdr:colOff>114300</xdr:colOff>
      <xdr:row>34</xdr:row>
      <xdr:rowOff>3048</xdr:rowOff>
    </xdr:to>
    <xdr:cxnSp macro="">
      <xdr:nvCxnSpPr>
        <xdr:cNvPr id="80" name="直線コネクタ 79">
          <a:extLst>
            <a:ext uri="{FF2B5EF4-FFF2-40B4-BE49-F238E27FC236}">
              <a16:creationId xmlns:a16="http://schemas.microsoft.com/office/drawing/2014/main" id="{1FA4BDAF-1197-488A-97AE-1E97697F77E4}"/>
            </a:ext>
          </a:extLst>
        </xdr:cNvPr>
        <xdr:cNvCxnSpPr/>
      </xdr:nvCxnSpPr>
      <xdr:spPr>
        <a:xfrm>
          <a:off x="1130300" y="57957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88409</xdr:rowOff>
    </xdr:from>
    <xdr:ext cx="405111" cy="259045"/>
    <xdr:sp macro="" textlink="">
      <xdr:nvSpPr>
        <xdr:cNvPr id="81" name="n_1aveValue【道路】&#10;有形固定資産減価償却率">
          <a:extLst>
            <a:ext uri="{FF2B5EF4-FFF2-40B4-BE49-F238E27FC236}">
              <a16:creationId xmlns:a16="http://schemas.microsoft.com/office/drawing/2014/main" id="{6FBA5407-8CEB-4539-AE09-38BB8CAFF297}"/>
            </a:ext>
          </a:extLst>
        </xdr:cNvPr>
        <xdr:cNvSpPr txBox="1"/>
      </xdr:nvSpPr>
      <xdr:spPr>
        <a:xfrm>
          <a:off x="3582044" y="643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44975</xdr:rowOff>
    </xdr:from>
    <xdr:ext cx="405111" cy="259045"/>
    <xdr:sp macro="" textlink="">
      <xdr:nvSpPr>
        <xdr:cNvPr id="82" name="n_2aveValue【道路】&#10;有形固定資産減価償却率">
          <a:extLst>
            <a:ext uri="{FF2B5EF4-FFF2-40B4-BE49-F238E27FC236}">
              <a16:creationId xmlns:a16="http://schemas.microsoft.com/office/drawing/2014/main" id="{C4361E99-DD06-4567-B7D9-31491A48D097}"/>
            </a:ext>
          </a:extLst>
        </xdr:cNvPr>
        <xdr:cNvSpPr txBox="1"/>
      </xdr:nvSpPr>
      <xdr:spPr>
        <a:xfrm>
          <a:off x="2705744" y="638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10685</xdr:rowOff>
    </xdr:from>
    <xdr:ext cx="405111" cy="259045"/>
    <xdr:sp macro="" textlink="">
      <xdr:nvSpPr>
        <xdr:cNvPr id="83" name="n_3aveValue【道路】&#10;有形固定資産減価償却率">
          <a:extLst>
            <a:ext uri="{FF2B5EF4-FFF2-40B4-BE49-F238E27FC236}">
              <a16:creationId xmlns:a16="http://schemas.microsoft.com/office/drawing/2014/main" id="{4BD3A7A6-DEEB-4F18-A3EA-85ED7B62657B}"/>
            </a:ext>
          </a:extLst>
        </xdr:cNvPr>
        <xdr:cNvSpPr txBox="1"/>
      </xdr:nvSpPr>
      <xdr:spPr>
        <a:xfrm>
          <a:off x="1816744" y="6354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140987</xdr:rowOff>
    </xdr:from>
    <xdr:ext cx="405111" cy="259045"/>
    <xdr:sp macro="" textlink="">
      <xdr:nvSpPr>
        <xdr:cNvPr id="84" name="n_4aveValue【道路】&#10;有形固定資産減価償却率">
          <a:extLst>
            <a:ext uri="{FF2B5EF4-FFF2-40B4-BE49-F238E27FC236}">
              <a16:creationId xmlns:a16="http://schemas.microsoft.com/office/drawing/2014/main" id="{40B8C43E-022D-454A-94B8-1F6509D088F9}"/>
            </a:ext>
          </a:extLst>
        </xdr:cNvPr>
        <xdr:cNvSpPr txBox="1"/>
      </xdr:nvSpPr>
      <xdr:spPr>
        <a:xfrm>
          <a:off x="927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32</xdr:row>
      <xdr:rowOff>143527</xdr:rowOff>
    </xdr:from>
    <xdr:ext cx="405111" cy="259045"/>
    <xdr:sp macro="" textlink="">
      <xdr:nvSpPr>
        <xdr:cNvPr id="85" name="n_1mainValue【道路】&#10;有形固定資産減価償却率">
          <a:extLst>
            <a:ext uri="{FF2B5EF4-FFF2-40B4-BE49-F238E27FC236}">
              <a16:creationId xmlns:a16="http://schemas.microsoft.com/office/drawing/2014/main" id="{770EC645-6FA9-4EB9-B3A5-AA3FC4BBB476}"/>
            </a:ext>
          </a:extLst>
        </xdr:cNvPr>
        <xdr:cNvSpPr txBox="1"/>
      </xdr:nvSpPr>
      <xdr:spPr>
        <a:xfrm>
          <a:off x="358204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32</xdr:row>
      <xdr:rowOff>106951</xdr:rowOff>
    </xdr:from>
    <xdr:ext cx="405111" cy="259045"/>
    <xdr:sp macro="" textlink="">
      <xdr:nvSpPr>
        <xdr:cNvPr id="86" name="n_2mainValue【道路】&#10;有形固定資産減価償却率">
          <a:extLst>
            <a:ext uri="{FF2B5EF4-FFF2-40B4-BE49-F238E27FC236}">
              <a16:creationId xmlns:a16="http://schemas.microsoft.com/office/drawing/2014/main" id="{A0A229EF-2076-4AB9-B1E5-730A11826023}"/>
            </a:ext>
          </a:extLst>
        </xdr:cNvPr>
        <xdr:cNvSpPr txBox="1"/>
      </xdr:nvSpPr>
      <xdr:spPr>
        <a:xfrm>
          <a:off x="2705744" y="55933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70375</xdr:rowOff>
    </xdr:from>
    <xdr:ext cx="405111" cy="259045"/>
    <xdr:sp macro="" textlink="">
      <xdr:nvSpPr>
        <xdr:cNvPr id="87" name="n_3mainValue【道路】&#10;有形固定資産減価償却率">
          <a:extLst>
            <a:ext uri="{FF2B5EF4-FFF2-40B4-BE49-F238E27FC236}">
              <a16:creationId xmlns:a16="http://schemas.microsoft.com/office/drawing/2014/main" id="{448B35C8-503E-4282-987D-486F416C513B}"/>
            </a:ext>
          </a:extLst>
        </xdr:cNvPr>
        <xdr:cNvSpPr txBox="1"/>
      </xdr:nvSpPr>
      <xdr:spPr>
        <a:xfrm>
          <a:off x="1816744" y="555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33799</xdr:rowOff>
    </xdr:from>
    <xdr:ext cx="405111" cy="259045"/>
    <xdr:sp macro="" textlink="">
      <xdr:nvSpPr>
        <xdr:cNvPr id="88" name="n_4mainValue【道路】&#10;有形固定資産減価償却率">
          <a:extLst>
            <a:ext uri="{FF2B5EF4-FFF2-40B4-BE49-F238E27FC236}">
              <a16:creationId xmlns:a16="http://schemas.microsoft.com/office/drawing/2014/main" id="{F06A6340-7628-4300-ACE4-93B65D72B04A}"/>
            </a:ext>
          </a:extLst>
        </xdr:cNvPr>
        <xdr:cNvSpPr txBox="1"/>
      </xdr:nvSpPr>
      <xdr:spPr>
        <a:xfrm>
          <a:off x="927744" y="552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D5A2A8F9-5D86-400B-8756-62D93C06B681}"/>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8073CF5D-6C3C-4101-A243-678E22AF453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8A85C856-F864-4450-94CF-13E366742B0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E6FA6BF8-3598-43B0-8A7D-C605D3ED57E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145C6663-0566-4F40-BCED-B2487B3701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343A352F-2755-4912-A716-29812A4895F6}"/>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96E4C6D5-9773-4FA8-9385-7B8D374CCA2E}"/>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4403DD8-9304-4BB1-AE63-D86F44045326}"/>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870B55C7-8A99-4FE0-B09B-B2AF2327205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EA12A31-CAC6-45D0-8081-25A31E3B3EC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AD915C6E-39AF-4D3F-9F1D-566DA3D7E48A}"/>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DB8F604E-82A5-49BE-AF19-A7CA1E8B4A3F}"/>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67C28047-3DF3-463D-8B8C-BACCAE76278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2" name="テキスト ボックス 101">
          <a:extLst>
            <a:ext uri="{FF2B5EF4-FFF2-40B4-BE49-F238E27FC236}">
              <a16:creationId xmlns:a16="http://schemas.microsoft.com/office/drawing/2014/main" id="{4773F240-DDCC-4260-A71D-CE0A14706873}"/>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F4E20E6-C4CF-4E0C-AF6B-25E4E5BA85C6}"/>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D01299FC-C1F3-4DB1-A8A8-B029649ED7A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5225B2E0-F313-44C7-823E-E84B144E04F9}"/>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7F189797-BF56-41BD-8DCE-523546BC77E2}"/>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D12D47A1-04B3-4443-A368-8ED03846085F}"/>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DF61F080-5E6D-47DC-8D46-2F3A19C3C41E}"/>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1D06F292-0D86-4DA7-BA1B-0C799ACC873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5ED9630B-BA12-4688-A086-4E56A9B6CB8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FE64D60C-1151-4534-8149-1765AFAEC9D6}"/>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65646</xdr:rowOff>
    </xdr:from>
    <xdr:to>
      <xdr:col>54</xdr:col>
      <xdr:colOff>189865</xdr:colOff>
      <xdr:row>41</xdr:row>
      <xdr:rowOff>74943</xdr:rowOff>
    </xdr:to>
    <xdr:cxnSp macro="">
      <xdr:nvCxnSpPr>
        <xdr:cNvPr id="112" name="直線コネクタ 111">
          <a:extLst>
            <a:ext uri="{FF2B5EF4-FFF2-40B4-BE49-F238E27FC236}">
              <a16:creationId xmlns:a16="http://schemas.microsoft.com/office/drawing/2014/main" id="{38D0D661-CC64-4D25-B56E-C4852D8A8A37}"/>
            </a:ext>
          </a:extLst>
        </xdr:cNvPr>
        <xdr:cNvCxnSpPr/>
      </xdr:nvCxnSpPr>
      <xdr:spPr>
        <a:xfrm flipV="1">
          <a:off x="10476865" y="5894946"/>
          <a:ext cx="0" cy="12094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78770</xdr:rowOff>
    </xdr:from>
    <xdr:ext cx="469744" cy="259045"/>
    <xdr:sp macro="" textlink="">
      <xdr:nvSpPr>
        <xdr:cNvPr id="113" name="【道路】&#10;一人当たり延長最小値テキスト">
          <a:extLst>
            <a:ext uri="{FF2B5EF4-FFF2-40B4-BE49-F238E27FC236}">
              <a16:creationId xmlns:a16="http://schemas.microsoft.com/office/drawing/2014/main" id="{BB369A2B-9155-4DE8-8875-B074493F8E96}"/>
            </a:ext>
          </a:extLst>
        </xdr:cNvPr>
        <xdr:cNvSpPr txBox="1"/>
      </xdr:nvSpPr>
      <xdr:spPr>
        <a:xfrm>
          <a:off x="10515600" y="71082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74943</xdr:rowOff>
    </xdr:from>
    <xdr:to>
      <xdr:col>55</xdr:col>
      <xdr:colOff>88900</xdr:colOff>
      <xdr:row>41</xdr:row>
      <xdr:rowOff>74943</xdr:rowOff>
    </xdr:to>
    <xdr:cxnSp macro="">
      <xdr:nvCxnSpPr>
        <xdr:cNvPr id="114" name="直線コネクタ 113">
          <a:extLst>
            <a:ext uri="{FF2B5EF4-FFF2-40B4-BE49-F238E27FC236}">
              <a16:creationId xmlns:a16="http://schemas.microsoft.com/office/drawing/2014/main" id="{21CEEABF-8714-4590-83C7-45568CD17716}"/>
            </a:ext>
          </a:extLst>
        </xdr:cNvPr>
        <xdr:cNvCxnSpPr/>
      </xdr:nvCxnSpPr>
      <xdr:spPr>
        <a:xfrm>
          <a:off x="10388600" y="7104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33</xdr:row>
      <xdr:rowOff>12323</xdr:rowOff>
    </xdr:from>
    <xdr:ext cx="534377" cy="259045"/>
    <xdr:sp macro="" textlink="">
      <xdr:nvSpPr>
        <xdr:cNvPr id="115" name="【道路】&#10;一人当たり延長最大値テキスト">
          <a:extLst>
            <a:ext uri="{FF2B5EF4-FFF2-40B4-BE49-F238E27FC236}">
              <a16:creationId xmlns:a16="http://schemas.microsoft.com/office/drawing/2014/main" id="{8F6BB085-D0BD-4A4F-8974-7B9B3F0F3355}"/>
            </a:ext>
          </a:extLst>
        </xdr:cNvPr>
        <xdr:cNvSpPr txBox="1"/>
      </xdr:nvSpPr>
      <xdr:spPr>
        <a:xfrm>
          <a:off x="10515600" y="5670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35.277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65646</xdr:rowOff>
    </xdr:from>
    <xdr:to>
      <xdr:col>55</xdr:col>
      <xdr:colOff>88900</xdr:colOff>
      <xdr:row>34</xdr:row>
      <xdr:rowOff>65646</xdr:rowOff>
    </xdr:to>
    <xdr:cxnSp macro="">
      <xdr:nvCxnSpPr>
        <xdr:cNvPr id="116" name="直線コネクタ 115">
          <a:extLst>
            <a:ext uri="{FF2B5EF4-FFF2-40B4-BE49-F238E27FC236}">
              <a16:creationId xmlns:a16="http://schemas.microsoft.com/office/drawing/2014/main" id="{FD7C9C35-AC7A-412B-B2EA-2D60446CEA2E}"/>
            </a:ext>
          </a:extLst>
        </xdr:cNvPr>
        <xdr:cNvCxnSpPr/>
      </xdr:nvCxnSpPr>
      <xdr:spPr>
        <a:xfrm>
          <a:off x="10388600" y="5894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134662</xdr:rowOff>
    </xdr:from>
    <xdr:ext cx="534377" cy="259045"/>
    <xdr:sp macro="" textlink="">
      <xdr:nvSpPr>
        <xdr:cNvPr id="117" name="【道路】&#10;一人当たり延長平均値テキスト">
          <a:extLst>
            <a:ext uri="{FF2B5EF4-FFF2-40B4-BE49-F238E27FC236}">
              <a16:creationId xmlns:a16="http://schemas.microsoft.com/office/drawing/2014/main" id="{D243A515-9BE8-462C-B93F-8C55A049C5D1}"/>
            </a:ext>
          </a:extLst>
        </xdr:cNvPr>
        <xdr:cNvSpPr txBox="1"/>
      </xdr:nvSpPr>
      <xdr:spPr>
        <a:xfrm>
          <a:off x="10515600" y="66497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156235</xdr:rowOff>
    </xdr:from>
    <xdr:to>
      <xdr:col>55</xdr:col>
      <xdr:colOff>50800</xdr:colOff>
      <xdr:row>39</xdr:row>
      <xdr:rowOff>86385</xdr:rowOff>
    </xdr:to>
    <xdr:sp macro="" textlink="">
      <xdr:nvSpPr>
        <xdr:cNvPr id="118" name="フローチャート: 判断 117">
          <a:extLst>
            <a:ext uri="{FF2B5EF4-FFF2-40B4-BE49-F238E27FC236}">
              <a16:creationId xmlns:a16="http://schemas.microsoft.com/office/drawing/2014/main" id="{55F4BBA0-48D8-4AFA-BD30-2461D6837E6A}"/>
            </a:ext>
          </a:extLst>
        </xdr:cNvPr>
        <xdr:cNvSpPr/>
      </xdr:nvSpPr>
      <xdr:spPr>
        <a:xfrm>
          <a:off x="10426700" y="6671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160769</xdr:rowOff>
    </xdr:from>
    <xdr:to>
      <xdr:col>50</xdr:col>
      <xdr:colOff>165100</xdr:colOff>
      <xdr:row>39</xdr:row>
      <xdr:rowOff>90919</xdr:rowOff>
    </xdr:to>
    <xdr:sp macro="" textlink="">
      <xdr:nvSpPr>
        <xdr:cNvPr id="119" name="フローチャート: 判断 118">
          <a:extLst>
            <a:ext uri="{FF2B5EF4-FFF2-40B4-BE49-F238E27FC236}">
              <a16:creationId xmlns:a16="http://schemas.microsoft.com/office/drawing/2014/main" id="{5D29A435-4FAF-4213-9BE0-23EC1101185D}"/>
            </a:ext>
          </a:extLst>
        </xdr:cNvPr>
        <xdr:cNvSpPr/>
      </xdr:nvSpPr>
      <xdr:spPr>
        <a:xfrm>
          <a:off x="9588500" y="6675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120764</xdr:rowOff>
    </xdr:from>
    <xdr:to>
      <xdr:col>46</xdr:col>
      <xdr:colOff>38100</xdr:colOff>
      <xdr:row>39</xdr:row>
      <xdr:rowOff>50914</xdr:rowOff>
    </xdr:to>
    <xdr:sp macro="" textlink="">
      <xdr:nvSpPr>
        <xdr:cNvPr id="120" name="フローチャート: 判断 119">
          <a:extLst>
            <a:ext uri="{FF2B5EF4-FFF2-40B4-BE49-F238E27FC236}">
              <a16:creationId xmlns:a16="http://schemas.microsoft.com/office/drawing/2014/main" id="{8E0AE56E-0876-481F-B86A-38410127E002}"/>
            </a:ext>
          </a:extLst>
        </xdr:cNvPr>
        <xdr:cNvSpPr/>
      </xdr:nvSpPr>
      <xdr:spPr>
        <a:xfrm>
          <a:off x="8699500" y="66358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117754</xdr:rowOff>
    </xdr:from>
    <xdr:to>
      <xdr:col>41</xdr:col>
      <xdr:colOff>101600</xdr:colOff>
      <xdr:row>39</xdr:row>
      <xdr:rowOff>47904</xdr:rowOff>
    </xdr:to>
    <xdr:sp macro="" textlink="">
      <xdr:nvSpPr>
        <xdr:cNvPr id="121" name="フローチャート: 判断 120">
          <a:extLst>
            <a:ext uri="{FF2B5EF4-FFF2-40B4-BE49-F238E27FC236}">
              <a16:creationId xmlns:a16="http://schemas.microsoft.com/office/drawing/2014/main" id="{35D53253-2095-4EB7-B1BE-E04A23E0D006}"/>
            </a:ext>
          </a:extLst>
        </xdr:cNvPr>
        <xdr:cNvSpPr/>
      </xdr:nvSpPr>
      <xdr:spPr>
        <a:xfrm>
          <a:off x="7810500" y="663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169228</xdr:rowOff>
    </xdr:from>
    <xdr:to>
      <xdr:col>36</xdr:col>
      <xdr:colOff>165100</xdr:colOff>
      <xdr:row>39</xdr:row>
      <xdr:rowOff>99378</xdr:rowOff>
    </xdr:to>
    <xdr:sp macro="" textlink="">
      <xdr:nvSpPr>
        <xdr:cNvPr id="122" name="フローチャート: 判断 121">
          <a:extLst>
            <a:ext uri="{FF2B5EF4-FFF2-40B4-BE49-F238E27FC236}">
              <a16:creationId xmlns:a16="http://schemas.microsoft.com/office/drawing/2014/main" id="{FD0F0DF4-7917-4355-BC89-CE2E0C5224E7}"/>
            </a:ext>
          </a:extLst>
        </xdr:cNvPr>
        <xdr:cNvSpPr/>
      </xdr:nvSpPr>
      <xdr:spPr>
        <a:xfrm>
          <a:off x="6921500" y="6684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09375DD7-561C-4850-8366-B20CFC550F8C}"/>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C557791-08FD-453F-B03E-51B8D998994D}"/>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01B767DE-F1EE-4AF1-BA53-BECD5D2E7E53}"/>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76E37672-146D-4009-8A03-CBA82E8B2D3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924BA46-4DF2-41B3-93A6-E8F254705DF6}"/>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133452</xdr:rowOff>
    </xdr:from>
    <xdr:to>
      <xdr:col>55</xdr:col>
      <xdr:colOff>50800</xdr:colOff>
      <xdr:row>36</xdr:row>
      <xdr:rowOff>63602</xdr:rowOff>
    </xdr:to>
    <xdr:sp macro="" textlink="">
      <xdr:nvSpPr>
        <xdr:cNvPr id="128" name="楕円 127">
          <a:extLst>
            <a:ext uri="{FF2B5EF4-FFF2-40B4-BE49-F238E27FC236}">
              <a16:creationId xmlns:a16="http://schemas.microsoft.com/office/drawing/2014/main" id="{6279C846-CFF1-4D6C-814A-5CAC9C125E92}"/>
            </a:ext>
          </a:extLst>
        </xdr:cNvPr>
        <xdr:cNvSpPr/>
      </xdr:nvSpPr>
      <xdr:spPr>
        <a:xfrm>
          <a:off x="10426700" y="6134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156329</xdr:rowOff>
    </xdr:from>
    <xdr:ext cx="534377" cy="259045"/>
    <xdr:sp macro="" textlink="">
      <xdr:nvSpPr>
        <xdr:cNvPr id="129" name="【道路】&#10;一人当たり延長該当値テキスト">
          <a:extLst>
            <a:ext uri="{FF2B5EF4-FFF2-40B4-BE49-F238E27FC236}">
              <a16:creationId xmlns:a16="http://schemas.microsoft.com/office/drawing/2014/main" id="{283B99A6-1012-471C-9064-BD7A75D89686}"/>
            </a:ext>
          </a:extLst>
        </xdr:cNvPr>
        <xdr:cNvSpPr txBox="1"/>
      </xdr:nvSpPr>
      <xdr:spPr>
        <a:xfrm>
          <a:off x="10515600" y="59856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148311</xdr:rowOff>
    </xdr:from>
    <xdr:to>
      <xdr:col>50</xdr:col>
      <xdr:colOff>165100</xdr:colOff>
      <xdr:row>36</xdr:row>
      <xdr:rowOff>78461</xdr:rowOff>
    </xdr:to>
    <xdr:sp macro="" textlink="">
      <xdr:nvSpPr>
        <xdr:cNvPr id="130" name="楕円 129">
          <a:extLst>
            <a:ext uri="{FF2B5EF4-FFF2-40B4-BE49-F238E27FC236}">
              <a16:creationId xmlns:a16="http://schemas.microsoft.com/office/drawing/2014/main" id="{E461498E-5FE5-4796-BF97-64F22B4AF19A}"/>
            </a:ext>
          </a:extLst>
        </xdr:cNvPr>
        <xdr:cNvSpPr/>
      </xdr:nvSpPr>
      <xdr:spPr>
        <a:xfrm>
          <a:off x="9588500" y="614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36</xdr:row>
      <xdr:rowOff>12802</xdr:rowOff>
    </xdr:from>
    <xdr:to>
      <xdr:col>55</xdr:col>
      <xdr:colOff>0</xdr:colOff>
      <xdr:row>36</xdr:row>
      <xdr:rowOff>27661</xdr:rowOff>
    </xdr:to>
    <xdr:cxnSp macro="">
      <xdr:nvCxnSpPr>
        <xdr:cNvPr id="131" name="直線コネクタ 130">
          <a:extLst>
            <a:ext uri="{FF2B5EF4-FFF2-40B4-BE49-F238E27FC236}">
              <a16:creationId xmlns:a16="http://schemas.microsoft.com/office/drawing/2014/main" id="{3CD3F697-905C-48B9-AB8F-0606AE268FB2}"/>
            </a:ext>
          </a:extLst>
        </xdr:cNvPr>
        <xdr:cNvCxnSpPr/>
      </xdr:nvCxnSpPr>
      <xdr:spPr>
        <a:xfrm flipV="1">
          <a:off x="9639300" y="6185002"/>
          <a:ext cx="838200" cy="14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165798</xdr:rowOff>
    </xdr:from>
    <xdr:to>
      <xdr:col>46</xdr:col>
      <xdr:colOff>38100</xdr:colOff>
      <xdr:row>36</xdr:row>
      <xdr:rowOff>95948</xdr:rowOff>
    </xdr:to>
    <xdr:sp macro="" textlink="">
      <xdr:nvSpPr>
        <xdr:cNvPr id="132" name="楕円 131">
          <a:extLst>
            <a:ext uri="{FF2B5EF4-FFF2-40B4-BE49-F238E27FC236}">
              <a16:creationId xmlns:a16="http://schemas.microsoft.com/office/drawing/2014/main" id="{18BAFF9F-95BF-412F-B5D7-2AAED016F37E}"/>
            </a:ext>
          </a:extLst>
        </xdr:cNvPr>
        <xdr:cNvSpPr/>
      </xdr:nvSpPr>
      <xdr:spPr>
        <a:xfrm>
          <a:off x="8699500" y="6166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27661</xdr:rowOff>
    </xdr:from>
    <xdr:to>
      <xdr:col>50</xdr:col>
      <xdr:colOff>114300</xdr:colOff>
      <xdr:row>36</xdr:row>
      <xdr:rowOff>45148</xdr:rowOff>
    </xdr:to>
    <xdr:cxnSp macro="">
      <xdr:nvCxnSpPr>
        <xdr:cNvPr id="133" name="直線コネクタ 132">
          <a:extLst>
            <a:ext uri="{FF2B5EF4-FFF2-40B4-BE49-F238E27FC236}">
              <a16:creationId xmlns:a16="http://schemas.microsoft.com/office/drawing/2014/main" id="{638CFF86-A93E-41D7-B35A-41A0AC3F58BE}"/>
            </a:ext>
          </a:extLst>
        </xdr:cNvPr>
        <xdr:cNvCxnSpPr/>
      </xdr:nvCxnSpPr>
      <xdr:spPr>
        <a:xfrm flipV="1">
          <a:off x="8750300" y="6199861"/>
          <a:ext cx="889000" cy="1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12789</xdr:rowOff>
    </xdr:from>
    <xdr:to>
      <xdr:col>41</xdr:col>
      <xdr:colOff>101600</xdr:colOff>
      <xdr:row>36</xdr:row>
      <xdr:rowOff>114389</xdr:rowOff>
    </xdr:to>
    <xdr:sp macro="" textlink="">
      <xdr:nvSpPr>
        <xdr:cNvPr id="134" name="楕円 133">
          <a:extLst>
            <a:ext uri="{FF2B5EF4-FFF2-40B4-BE49-F238E27FC236}">
              <a16:creationId xmlns:a16="http://schemas.microsoft.com/office/drawing/2014/main" id="{CE05585E-A5A6-47AC-A985-2903A3D1F4A4}"/>
            </a:ext>
          </a:extLst>
        </xdr:cNvPr>
        <xdr:cNvSpPr/>
      </xdr:nvSpPr>
      <xdr:spPr>
        <a:xfrm>
          <a:off x="7810500" y="6184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36</xdr:row>
      <xdr:rowOff>45148</xdr:rowOff>
    </xdr:from>
    <xdr:to>
      <xdr:col>45</xdr:col>
      <xdr:colOff>177800</xdr:colOff>
      <xdr:row>36</xdr:row>
      <xdr:rowOff>63589</xdr:rowOff>
    </xdr:to>
    <xdr:cxnSp macro="">
      <xdr:nvCxnSpPr>
        <xdr:cNvPr id="135" name="直線コネクタ 134">
          <a:extLst>
            <a:ext uri="{FF2B5EF4-FFF2-40B4-BE49-F238E27FC236}">
              <a16:creationId xmlns:a16="http://schemas.microsoft.com/office/drawing/2014/main" id="{5C08E8E5-19A0-46C1-A16B-7249D34995A3}"/>
            </a:ext>
          </a:extLst>
        </xdr:cNvPr>
        <xdr:cNvCxnSpPr/>
      </xdr:nvCxnSpPr>
      <xdr:spPr>
        <a:xfrm flipV="1">
          <a:off x="7861300" y="6217348"/>
          <a:ext cx="889000" cy="18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36</xdr:row>
      <xdr:rowOff>28372</xdr:rowOff>
    </xdr:from>
    <xdr:to>
      <xdr:col>36</xdr:col>
      <xdr:colOff>165100</xdr:colOff>
      <xdr:row>36</xdr:row>
      <xdr:rowOff>129972</xdr:rowOff>
    </xdr:to>
    <xdr:sp macro="" textlink="">
      <xdr:nvSpPr>
        <xdr:cNvPr id="136" name="楕円 135">
          <a:extLst>
            <a:ext uri="{FF2B5EF4-FFF2-40B4-BE49-F238E27FC236}">
              <a16:creationId xmlns:a16="http://schemas.microsoft.com/office/drawing/2014/main" id="{BCC2E154-0CA0-4CE1-AC47-DE0A20A654D1}"/>
            </a:ext>
          </a:extLst>
        </xdr:cNvPr>
        <xdr:cNvSpPr/>
      </xdr:nvSpPr>
      <xdr:spPr>
        <a:xfrm>
          <a:off x="6921500" y="620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36</xdr:row>
      <xdr:rowOff>63589</xdr:rowOff>
    </xdr:from>
    <xdr:to>
      <xdr:col>41</xdr:col>
      <xdr:colOff>50800</xdr:colOff>
      <xdr:row>36</xdr:row>
      <xdr:rowOff>79172</xdr:rowOff>
    </xdr:to>
    <xdr:cxnSp macro="">
      <xdr:nvCxnSpPr>
        <xdr:cNvPr id="137" name="直線コネクタ 136">
          <a:extLst>
            <a:ext uri="{FF2B5EF4-FFF2-40B4-BE49-F238E27FC236}">
              <a16:creationId xmlns:a16="http://schemas.microsoft.com/office/drawing/2014/main" id="{22AA6807-CF92-4A57-BBEA-295C626F4768}"/>
            </a:ext>
          </a:extLst>
        </xdr:cNvPr>
        <xdr:cNvCxnSpPr/>
      </xdr:nvCxnSpPr>
      <xdr:spPr>
        <a:xfrm flipV="1">
          <a:off x="6972300" y="6235789"/>
          <a:ext cx="889000" cy="15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82046</xdr:rowOff>
    </xdr:from>
    <xdr:ext cx="534377" cy="259045"/>
    <xdr:sp macro="" textlink="">
      <xdr:nvSpPr>
        <xdr:cNvPr id="138" name="n_1aveValue【道路】&#10;一人当たり延長">
          <a:extLst>
            <a:ext uri="{FF2B5EF4-FFF2-40B4-BE49-F238E27FC236}">
              <a16:creationId xmlns:a16="http://schemas.microsoft.com/office/drawing/2014/main" id="{8E57F40C-F414-4C3D-911D-DBB9494AF7D5}"/>
            </a:ext>
          </a:extLst>
        </xdr:cNvPr>
        <xdr:cNvSpPr txBox="1"/>
      </xdr:nvSpPr>
      <xdr:spPr>
        <a:xfrm>
          <a:off x="9359411" y="676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42041</xdr:rowOff>
    </xdr:from>
    <xdr:ext cx="534377" cy="259045"/>
    <xdr:sp macro="" textlink="">
      <xdr:nvSpPr>
        <xdr:cNvPr id="139" name="n_2aveValue【道路】&#10;一人当たり延長">
          <a:extLst>
            <a:ext uri="{FF2B5EF4-FFF2-40B4-BE49-F238E27FC236}">
              <a16:creationId xmlns:a16="http://schemas.microsoft.com/office/drawing/2014/main" id="{EC5B295F-6F10-4EE1-A1FF-D18E73912668}"/>
            </a:ext>
          </a:extLst>
        </xdr:cNvPr>
        <xdr:cNvSpPr txBox="1"/>
      </xdr:nvSpPr>
      <xdr:spPr>
        <a:xfrm>
          <a:off x="8483111" y="6728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39031</xdr:rowOff>
    </xdr:from>
    <xdr:ext cx="534377" cy="259045"/>
    <xdr:sp macro="" textlink="">
      <xdr:nvSpPr>
        <xdr:cNvPr id="140" name="n_3aveValue【道路】&#10;一人当たり延長">
          <a:extLst>
            <a:ext uri="{FF2B5EF4-FFF2-40B4-BE49-F238E27FC236}">
              <a16:creationId xmlns:a16="http://schemas.microsoft.com/office/drawing/2014/main" id="{94D459E5-1C5E-4725-AE0B-63702EC691EC}"/>
            </a:ext>
          </a:extLst>
        </xdr:cNvPr>
        <xdr:cNvSpPr txBox="1"/>
      </xdr:nvSpPr>
      <xdr:spPr>
        <a:xfrm>
          <a:off x="7594111" y="672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90505</xdr:rowOff>
    </xdr:from>
    <xdr:ext cx="534377" cy="259045"/>
    <xdr:sp macro="" textlink="">
      <xdr:nvSpPr>
        <xdr:cNvPr id="141" name="n_4aveValue【道路】&#10;一人当たり延長">
          <a:extLst>
            <a:ext uri="{FF2B5EF4-FFF2-40B4-BE49-F238E27FC236}">
              <a16:creationId xmlns:a16="http://schemas.microsoft.com/office/drawing/2014/main" id="{18DCAC46-912D-46AC-9E75-FD796547FFDB}"/>
            </a:ext>
          </a:extLst>
        </xdr:cNvPr>
        <xdr:cNvSpPr txBox="1"/>
      </xdr:nvSpPr>
      <xdr:spPr>
        <a:xfrm>
          <a:off x="6705111" y="6777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34</xdr:row>
      <xdr:rowOff>94988</xdr:rowOff>
    </xdr:from>
    <xdr:ext cx="534377" cy="259045"/>
    <xdr:sp macro="" textlink="">
      <xdr:nvSpPr>
        <xdr:cNvPr id="142" name="n_1mainValue【道路】&#10;一人当たり延長">
          <a:extLst>
            <a:ext uri="{FF2B5EF4-FFF2-40B4-BE49-F238E27FC236}">
              <a16:creationId xmlns:a16="http://schemas.microsoft.com/office/drawing/2014/main" id="{C71F376F-9432-4630-A9BC-B1EC8CE4DF0E}"/>
            </a:ext>
          </a:extLst>
        </xdr:cNvPr>
        <xdr:cNvSpPr txBox="1"/>
      </xdr:nvSpPr>
      <xdr:spPr>
        <a:xfrm>
          <a:off x="9359411" y="5924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34</xdr:row>
      <xdr:rowOff>112475</xdr:rowOff>
    </xdr:from>
    <xdr:ext cx="534377" cy="259045"/>
    <xdr:sp macro="" textlink="">
      <xdr:nvSpPr>
        <xdr:cNvPr id="143" name="n_2mainValue【道路】&#10;一人当たり延長">
          <a:extLst>
            <a:ext uri="{FF2B5EF4-FFF2-40B4-BE49-F238E27FC236}">
              <a16:creationId xmlns:a16="http://schemas.microsoft.com/office/drawing/2014/main" id="{1EA1278F-514E-4F0D-A6B2-964B97197223}"/>
            </a:ext>
          </a:extLst>
        </xdr:cNvPr>
        <xdr:cNvSpPr txBox="1"/>
      </xdr:nvSpPr>
      <xdr:spPr>
        <a:xfrm>
          <a:off x="8483111" y="5941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130916</xdr:rowOff>
    </xdr:from>
    <xdr:ext cx="534377" cy="259045"/>
    <xdr:sp macro="" textlink="">
      <xdr:nvSpPr>
        <xdr:cNvPr id="144" name="n_3mainValue【道路】&#10;一人当たり延長">
          <a:extLst>
            <a:ext uri="{FF2B5EF4-FFF2-40B4-BE49-F238E27FC236}">
              <a16:creationId xmlns:a16="http://schemas.microsoft.com/office/drawing/2014/main" id="{08ED9E07-CF1D-4081-BB97-CCD496B08146}"/>
            </a:ext>
          </a:extLst>
        </xdr:cNvPr>
        <xdr:cNvSpPr txBox="1"/>
      </xdr:nvSpPr>
      <xdr:spPr>
        <a:xfrm>
          <a:off x="7594111" y="59602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146499</xdr:rowOff>
    </xdr:from>
    <xdr:ext cx="534377" cy="259045"/>
    <xdr:sp macro="" textlink="">
      <xdr:nvSpPr>
        <xdr:cNvPr id="145" name="n_4mainValue【道路】&#10;一人当たり延長">
          <a:extLst>
            <a:ext uri="{FF2B5EF4-FFF2-40B4-BE49-F238E27FC236}">
              <a16:creationId xmlns:a16="http://schemas.microsoft.com/office/drawing/2014/main" id="{29E250B3-34BE-4F78-BD3F-F2E714770CB3}"/>
            </a:ext>
          </a:extLst>
        </xdr:cNvPr>
        <xdr:cNvSpPr txBox="1"/>
      </xdr:nvSpPr>
      <xdr:spPr>
        <a:xfrm>
          <a:off x="6705111" y="5975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28EE2816-1136-4817-83CD-70EF0729CAF8}"/>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F7B07C25-2C69-4AE0-9580-7E398C79ECD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CB4D12BF-1AD1-4FE6-8120-DFE7B068778E}"/>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81DF5AA6-A8A3-47E4-82E6-33BA9F61552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7EEF9858-C56C-4758-B991-DB4C4F2C135D}"/>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AC12D2FD-F199-4E94-A2F6-59631E4CA30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D987663A-3DAD-4009-9865-7B296CE5EFE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D072061D-506E-4AFF-A6BA-E9BB4809ACB5}"/>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CC1AEBEC-A4C3-4589-BFD8-9E413FDFE007}"/>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B4C3CCE-202F-48E8-91D7-6B65C325D1E3}"/>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B067B37-80DC-43F6-80D5-CB90CD786075}"/>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7" name="直線コネクタ 156">
          <a:extLst>
            <a:ext uri="{FF2B5EF4-FFF2-40B4-BE49-F238E27FC236}">
              <a16:creationId xmlns:a16="http://schemas.microsoft.com/office/drawing/2014/main" id="{C10DAE6B-798A-4192-B557-EC31A5B277A3}"/>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8" name="テキスト ボックス 157">
          <a:extLst>
            <a:ext uri="{FF2B5EF4-FFF2-40B4-BE49-F238E27FC236}">
              <a16:creationId xmlns:a16="http://schemas.microsoft.com/office/drawing/2014/main" id="{395D0EED-2CC4-4DE1-A362-FA1F8AB16239}"/>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9" name="直線コネクタ 158">
          <a:extLst>
            <a:ext uri="{FF2B5EF4-FFF2-40B4-BE49-F238E27FC236}">
              <a16:creationId xmlns:a16="http://schemas.microsoft.com/office/drawing/2014/main" id="{CF1EAD2E-FB07-458F-A262-483964490502}"/>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0" name="テキスト ボックス 159">
          <a:extLst>
            <a:ext uri="{FF2B5EF4-FFF2-40B4-BE49-F238E27FC236}">
              <a16:creationId xmlns:a16="http://schemas.microsoft.com/office/drawing/2014/main" id="{D369BA55-BC6F-4349-A95C-ADCDFD2759ED}"/>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1" name="直線コネクタ 160">
          <a:extLst>
            <a:ext uri="{FF2B5EF4-FFF2-40B4-BE49-F238E27FC236}">
              <a16:creationId xmlns:a16="http://schemas.microsoft.com/office/drawing/2014/main" id="{31F79AD7-6B3C-47A2-8E42-C3783488BFD1}"/>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2" name="テキスト ボックス 161">
          <a:extLst>
            <a:ext uri="{FF2B5EF4-FFF2-40B4-BE49-F238E27FC236}">
              <a16:creationId xmlns:a16="http://schemas.microsoft.com/office/drawing/2014/main" id="{04E506AF-46AC-4DA9-8C18-2352CC84F5D0}"/>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3" name="直線コネクタ 162">
          <a:extLst>
            <a:ext uri="{FF2B5EF4-FFF2-40B4-BE49-F238E27FC236}">
              <a16:creationId xmlns:a16="http://schemas.microsoft.com/office/drawing/2014/main" id="{8D00EABE-1049-440D-AFB4-40433D450391}"/>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4" name="テキスト ボックス 163">
          <a:extLst>
            <a:ext uri="{FF2B5EF4-FFF2-40B4-BE49-F238E27FC236}">
              <a16:creationId xmlns:a16="http://schemas.microsoft.com/office/drawing/2014/main" id="{08FC6FA3-5008-4C5E-9F42-EE1F22F01F19}"/>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5" name="直線コネクタ 164">
          <a:extLst>
            <a:ext uri="{FF2B5EF4-FFF2-40B4-BE49-F238E27FC236}">
              <a16:creationId xmlns:a16="http://schemas.microsoft.com/office/drawing/2014/main" id="{A9F7C187-CC9C-40DD-9100-FFAE58E52BBF}"/>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6" name="テキスト ボックス 165">
          <a:extLst>
            <a:ext uri="{FF2B5EF4-FFF2-40B4-BE49-F238E27FC236}">
              <a16:creationId xmlns:a16="http://schemas.microsoft.com/office/drawing/2014/main" id="{B21D1EA9-2F89-4B9E-821F-27686FC58A98}"/>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7" name="直線コネクタ 166">
          <a:extLst>
            <a:ext uri="{FF2B5EF4-FFF2-40B4-BE49-F238E27FC236}">
              <a16:creationId xmlns:a16="http://schemas.microsoft.com/office/drawing/2014/main" id="{DC8BC00E-390A-4122-80C2-339C9EF4236B}"/>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8" name="テキスト ボックス 167">
          <a:extLst>
            <a:ext uri="{FF2B5EF4-FFF2-40B4-BE49-F238E27FC236}">
              <a16:creationId xmlns:a16="http://schemas.microsoft.com/office/drawing/2014/main" id="{10F0834E-F422-47E3-9FC2-472F1D7930D4}"/>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BAC55BE3-F2A0-42C8-87F4-1ED65BDEDE53}"/>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0" name="【橋りょう・トンネル】&#10;有形固定資産減価償却率グラフ枠">
          <a:extLst>
            <a:ext uri="{FF2B5EF4-FFF2-40B4-BE49-F238E27FC236}">
              <a16:creationId xmlns:a16="http://schemas.microsoft.com/office/drawing/2014/main" id="{EEA25107-1CB1-4C89-BEF1-80FB3A61E12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63</xdr:row>
      <xdr:rowOff>142059</xdr:rowOff>
    </xdr:to>
    <xdr:cxnSp macro="">
      <xdr:nvCxnSpPr>
        <xdr:cNvPr id="171" name="直線コネクタ 170">
          <a:extLst>
            <a:ext uri="{FF2B5EF4-FFF2-40B4-BE49-F238E27FC236}">
              <a16:creationId xmlns:a16="http://schemas.microsoft.com/office/drawing/2014/main" id="{8B49B11E-2A9C-46A8-B4C0-E6764DF63722}"/>
            </a:ext>
          </a:extLst>
        </xdr:cNvPr>
        <xdr:cNvCxnSpPr/>
      </xdr:nvCxnSpPr>
      <xdr:spPr>
        <a:xfrm flipV="1">
          <a:off x="4634865" y="9548949"/>
          <a:ext cx="0" cy="13944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145886</xdr:rowOff>
    </xdr:from>
    <xdr:ext cx="405111" cy="259045"/>
    <xdr:sp macro="" textlink="">
      <xdr:nvSpPr>
        <xdr:cNvPr id="172" name="【橋りょう・トンネル】&#10;有形固定資産減価償却率最小値テキスト">
          <a:extLst>
            <a:ext uri="{FF2B5EF4-FFF2-40B4-BE49-F238E27FC236}">
              <a16:creationId xmlns:a16="http://schemas.microsoft.com/office/drawing/2014/main" id="{B4AB0993-4E3B-46BE-AFB0-ABE7B0200A66}"/>
            </a:ext>
          </a:extLst>
        </xdr:cNvPr>
        <xdr:cNvSpPr txBox="1"/>
      </xdr:nvSpPr>
      <xdr:spPr>
        <a:xfrm>
          <a:off x="4673600" y="109472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142059</xdr:rowOff>
    </xdr:from>
    <xdr:to>
      <xdr:col>24</xdr:col>
      <xdr:colOff>152400</xdr:colOff>
      <xdr:row>63</xdr:row>
      <xdr:rowOff>142059</xdr:rowOff>
    </xdr:to>
    <xdr:cxnSp macro="">
      <xdr:nvCxnSpPr>
        <xdr:cNvPr id="173" name="直線コネクタ 172">
          <a:extLst>
            <a:ext uri="{FF2B5EF4-FFF2-40B4-BE49-F238E27FC236}">
              <a16:creationId xmlns:a16="http://schemas.microsoft.com/office/drawing/2014/main" id="{6AC7B05C-3409-469C-887A-686F4D34F735}"/>
            </a:ext>
          </a:extLst>
        </xdr:cNvPr>
        <xdr:cNvCxnSpPr/>
      </xdr:nvCxnSpPr>
      <xdr:spPr>
        <a:xfrm>
          <a:off x="4546600" y="10943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340478" cy="259045"/>
    <xdr:sp macro="" textlink="">
      <xdr:nvSpPr>
        <xdr:cNvPr id="174" name="【橋りょう・トンネル】&#10;有形固定資産減価償却率最大値テキスト">
          <a:extLst>
            <a:ext uri="{FF2B5EF4-FFF2-40B4-BE49-F238E27FC236}">
              <a16:creationId xmlns:a16="http://schemas.microsoft.com/office/drawing/2014/main" id="{49A58770-760A-4BC2-90C9-16D7102B7C02}"/>
            </a:ext>
          </a:extLst>
        </xdr:cNvPr>
        <xdr:cNvSpPr txBox="1"/>
      </xdr:nvSpPr>
      <xdr:spPr>
        <a:xfrm>
          <a:off x="4673600" y="932417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75" name="直線コネクタ 174">
          <a:extLst>
            <a:ext uri="{FF2B5EF4-FFF2-40B4-BE49-F238E27FC236}">
              <a16:creationId xmlns:a16="http://schemas.microsoft.com/office/drawing/2014/main" id="{ADA6DA49-A1F6-4A54-853E-CE43ABB7327B}"/>
            </a:ext>
          </a:extLst>
        </xdr:cNvPr>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156227</xdr:rowOff>
    </xdr:from>
    <xdr:ext cx="405111" cy="259045"/>
    <xdr:sp macro="" textlink="">
      <xdr:nvSpPr>
        <xdr:cNvPr id="176" name="【橋りょう・トンネル】&#10;有形固定資産減価償却率平均値テキスト">
          <a:extLst>
            <a:ext uri="{FF2B5EF4-FFF2-40B4-BE49-F238E27FC236}">
              <a16:creationId xmlns:a16="http://schemas.microsoft.com/office/drawing/2014/main" id="{B11FA078-17F4-4EDA-A842-DEF185D1111C}"/>
            </a:ext>
          </a:extLst>
        </xdr:cNvPr>
        <xdr:cNvSpPr txBox="1"/>
      </xdr:nvSpPr>
      <xdr:spPr>
        <a:xfrm>
          <a:off x="4673600" y="104432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6350</xdr:rowOff>
    </xdr:from>
    <xdr:to>
      <xdr:col>24</xdr:col>
      <xdr:colOff>114300</xdr:colOff>
      <xdr:row>61</xdr:row>
      <xdr:rowOff>107950</xdr:rowOff>
    </xdr:to>
    <xdr:sp macro="" textlink="">
      <xdr:nvSpPr>
        <xdr:cNvPr id="177" name="フローチャート: 判断 176">
          <a:extLst>
            <a:ext uri="{FF2B5EF4-FFF2-40B4-BE49-F238E27FC236}">
              <a16:creationId xmlns:a16="http://schemas.microsoft.com/office/drawing/2014/main" id="{C87A824A-A0F4-4D7F-8AFF-0AC56B03B556}"/>
            </a:ext>
          </a:extLst>
        </xdr:cNvPr>
        <xdr:cNvSpPr/>
      </xdr:nvSpPr>
      <xdr:spPr>
        <a:xfrm>
          <a:off x="4584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158206</xdr:rowOff>
    </xdr:from>
    <xdr:to>
      <xdr:col>20</xdr:col>
      <xdr:colOff>38100</xdr:colOff>
      <xdr:row>61</xdr:row>
      <xdr:rowOff>88356</xdr:rowOff>
    </xdr:to>
    <xdr:sp macro="" textlink="">
      <xdr:nvSpPr>
        <xdr:cNvPr id="178" name="フローチャート: 判断 177">
          <a:extLst>
            <a:ext uri="{FF2B5EF4-FFF2-40B4-BE49-F238E27FC236}">
              <a16:creationId xmlns:a16="http://schemas.microsoft.com/office/drawing/2014/main" id="{C4080352-03F3-4FFA-99A5-E4444B7C3616}"/>
            </a:ext>
          </a:extLst>
        </xdr:cNvPr>
        <xdr:cNvSpPr/>
      </xdr:nvSpPr>
      <xdr:spPr>
        <a:xfrm>
          <a:off x="3746500" y="10445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130447</xdr:rowOff>
    </xdr:from>
    <xdr:to>
      <xdr:col>15</xdr:col>
      <xdr:colOff>101600</xdr:colOff>
      <xdr:row>61</xdr:row>
      <xdr:rowOff>60597</xdr:rowOff>
    </xdr:to>
    <xdr:sp macro="" textlink="">
      <xdr:nvSpPr>
        <xdr:cNvPr id="179" name="フローチャート: 判断 178">
          <a:extLst>
            <a:ext uri="{FF2B5EF4-FFF2-40B4-BE49-F238E27FC236}">
              <a16:creationId xmlns:a16="http://schemas.microsoft.com/office/drawing/2014/main" id="{53551CD4-14C2-4E31-BFFE-6B07898FF541}"/>
            </a:ext>
          </a:extLst>
        </xdr:cNvPr>
        <xdr:cNvSpPr/>
      </xdr:nvSpPr>
      <xdr:spPr>
        <a:xfrm>
          <a:off x="2857500" y="1041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109220</xdr:rowOff>
    </xdr:from>
    <xdr:to>
      <xdr:col>10</xdr:col>
      <xdr:colOff>165100</xdr:colOff>
      <xdr:row>61</xdr:row>
      <xdr:rowOff>39370</xdr:rowOff>
    </xdr:to>
    <xdr:sp macro="" textlink="">
      <xdr:nvSpPr>
        <xdr:cNvPr id="180" name="フローチャート: 判断 179">
          <a:extLst>
            <a:ext uri="{FF2B5EF4-FFF2-40B4-BE49-F238E27FC236}">
              <a16:creationId xmlns:a16="http://schemas.microsoft.com/office/drawing/2014/main" id="{B4393498-7F27-42DD-AA2A-7660E535751B}"/>
            </a:ext>
          </a:extLst>
        </xdr:cNvPr>
        <xdr:cNvSpPr/>
      </xdr:nvSpPr>
      <xdr:spPr>
        <a:xfrm>
          <a:off x="1968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109220</xdr:rowOff>
    </xdr:from>
    <xdr:to>
      <xdr:col>6</xdr:col>
      <xdr:colOff>38100</xdr:colOff>
      <xdr:row>61</xdr:row>
      <xdr:rowOff>39370</xdr:rowOff>
    </xdr:to>
    <xdr:sp macro="" textlink="">
      <xdr:nvSpPr>
        <xdr:cNvPr id="181" name="フローチャート: 判断 180">
          <a:extLst>
            <a:ext uri="{FF2B5EF4-FFF2-40B4-BE49-F238E27FC236}">
              <a16:creationId xmlns:a16="http://schemas.microsoft.com/office/drawing/2014/main" id="{B9CB52EE-7468-46C7-8AEB-2BCC465417C4}"/>
            </a:ext>
          </a:extLst>
        </xdr:cNvPr>
        <xdr:cNvSpPr/>
      </xdr:nvSpPr>
      <xdr:spPr>
        <a:xfrm>
          <a:off x="10795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655F5EA-0F61-406F-BA36-782C58AE41F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C21DBDE-0E20-464F-86B8-7D46C7B9E73E}"/>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F4C2DD27-71FD-4EE1-9EC3-E239CB3158E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D05B6D5-B4F3-43C1-A7CE-6E2647B7FFC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C5C0F97-50AA-4593-BF4A-0D0AF68EDCA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130447</xdr:rowOff>
    </xdr:from>
    <xdr:to>
      <xdr:col>24</xdr:col>
      <xdr:colOff>114300</xdr:colOff>
      <xdr:row>59</xdr:row>
      <xdr:rowOff>60597</xdr:rowOff>
    </xdr:to>
    <xdr:sp macro="" textlink="">
      <xdr:nvSpPr>
        <xdr:cNvPr id="187" name="楕円 186">
          <a:extLst>
            <a:ext uri="{FF2B5EF4-FFF2-40B4-BE49-F238E27FC236}">
              <a16:creationId xmlns:a16="http://schemas.microsoft.com/office/drawing/2014/main" id="{C25BBF3D-39A8-419B-A447-A2C657BBB6BC}"/>
            </a:ext>
          </a:extLst>
        </xdr:cNvPr>
        <xdr:cNvSpPr/>
      </xdr:nvSpPr>
      <xdr:spPr>
        <a:xfrm>
          <a:off x="45847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153324</xdr:rowOff>
    </xdr:from>
    <xdr:ext cx="405111" cy="259045"/>
    <xdr:sp macro="" textlink="">
      <xdr:nvSpPr>
        <xdr:cNvPr id="188" name="【橋りょう・トンネル】&#10;有形固定資産減価償却率該当値テキスト">
          <a:extLst>
            <a:ext uri="{FF2B5EF4-FFF2-40B4-BE49-F238E27FC236}">
              <a16:creationId xmlns:a16="http://schemas.microsoft.com/office/drawing/2014/main" id="{2806A7EF-2576-4C6D-8980-2123C19C7B63}"/>
            </a:ext>
          </a:extLst>
        </xdr:cNvPr>
        <xdr:cNvSpPr txBox="1"/>
      </xdr:nvSpPr>
      <xdr:spPr>
        <a:xfrm>
          <a:off x="4673600" y="992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107587</xdr:rowOff>
    </xdr:from>
    <xdr:to>
      <xdr:col>20</xdr:col>
      <xdr:colOff>38100</xdr:colOff>
      <xdr:row>59</xdr:row>
      <xdr:rowOff>37737</xdr:rowOff>
    </xdr:to>
    <xdr:sp macro="" textlink="">
      <xdr:nvSpPr>
        <xdr:cNvPr id="189" name="楕円 188">
          <a:extLst>
            <a:ext uri="{FF2B5EF4-FFF2-40B4-BE49-F238E27FC236}">
              <a16:creationId xmlns:a16="http://schemas.microsoft.com/office/drawing/2014/main" id="{5F8038FA-39A3-4AF1-B8E6-9D3B88B00DDC}"/>
            </a:ext>
          </a:extLst>
        </xdr:cNvPr>
        <xdr:cNvSpPr/>
      </xdr:nvSpPr>
      <xdr:spPr>
        <a:xfrm>
          <a:off x="3746500" y="1005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158387</xdr:rowOff>
    </xdr:from>
    <xdr:to>
      <xdr:col>24</xdr:col>
      <xdr:colOff>63500</xdr:colOff>
      <xdr:row>59</xdr:row>
      <xdr:rowOff>9797</xdr:rowOff>
    </xdr:to>
    <xdr:cxnSp macro="">
      <xdr:nvCxnSpPr>
        <xdr:cNvPr id="190" name="直線コネクタ 189">
          <a:extLst>
            <a:ext uri="{FF2B5EF4-FFF2-40B4-BE49-F238E27FC236}">
              <a16:creationId xmlns:a16="http://schemas.microsoft.com/office/drawing/2014/main" id="{643BF7C6-D5D5-41CE-AA9B-0481FB56C5FC}"/>
            </a:ext>
          </a:extLst>
        </xdr:cNvPr>
        <xdr:cNvCxnSpPr/>
      </xdr:nvCxnSpPr>
      <xdr:spPr>
        <a:xfrm>
          <a:off x="3797300" y="10102487"/>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76563</xdr:rowOff>
    </xdr:from>
    <xdr:to>
      <xdr:col>15</xdr:col>
      <xdr:colOff>101600</xdr:colOff>
      <xdr:row>59</xdr:row>
      <xdr:rowOff>6713</xdr:rowOff>
    </xdr:to>
    <xdr:sp macro="" textlink="">
      <xdr:nvSpPr>
        <xdr:cNvPr id="191" name="楕円 190">
          <a:extLst>
            <a:ext uri="{FF2B5EF4-FFF2-40B4-BE49-F238E27FC236}">
              <a16:creationId xmlns:a16="http://schemas.microsoft.com/office/drawing/2014/main" id="{6D5FC933-5969-4777-B2CB-50BC168C1F5E}"/>
            </a:ext>
          </a:extLst>
        </xdr:cNvPr>
        <xdr:cNvSpPr/>
      </xdr:nvSpPr>
      <xdr:spPr>
        <a:xfrm>
          <a:off x="2857500" y="100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127363</xdr:rowOff>
    </xdr:from>
    <xdr:to>
      <xdr:col>19</xdr:col>
      <xdr:colOff>177800</xdr:colOff>
      <xdr:row>58</xdr:row>
      <xdr:rowOff>158387</xdr:rowOff>
    </xdr:to>
    <xdr:cxnSp macro="">
      <xdr:nvCxnSpPr>
        <xdr:cNvPr id="192" name="直線コネクタ 191">
          <a:extLst>
            <a:ext uri="{FF2B5EF4-FFF2-40B4-BE49-F238E27FC236}">
              <a16:creationId xmlns:a16="http://schemas.microsoft.com/office/drawing/2014/main" id="{C0DDDB16-A7C8-4033-B313-938F042A8119}"/>
            </a:ext>
          </a:extLst>
        </xdr:cNvPr>
        <xdr:cNvCxnSpPr/>
      </xdr:nvCxnSpPr>
      <xdr:spPr>
        <a:xfrm>
          <a:off x="2908300" y="10071463"/>
          <a:ext cx="8890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47172</xdr:rowOff>
    </xdr:from>
    <xdr:to>
      <xdr:col>10</xdr:col>
      <xdr:colOff>165100</xdr:colOff>
      <xdr:row>58</xdr:row>
      <xdr:rowOff>148772</xdr:rowOff>
    </xdr:to>
    <xdr:sp macro="" textlink="">
      <xdr:nvSpPr>
        <xdr:cNvPr id="193" name="楕円 192">
          <a:extLst>
            <a:ext uri="{FF2B5EF4-FFF2-40B4-BE49-F238E27FC236}">
              <a16:creationId xmlns:a16="http://schemas.microsoft.com/office/drawing/2014/main" id="{7AC39084-5797-4640-A65B-6786CCF67DFF}"/>
            </a:ext>
          </a:extLst>
        </xdr:cNvPr>
        <xdr:cNvSpPr/>
      </xdr:nvSpPr>
      <xdr:spPr>
        <a:xfrm>
          <a:off x="1968500" y="9991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97972</xdr:rowOff>
    </xdr:from>
    <xdr:to>
      <xdr:col>15</xdr:col>
      <xdr:colOff>50800</xdr:colOff>
      <xdr:row>58</xdr:row>
      <xdr:rowOff>127363</xdr:rowOff>
    </xdr:to>
    <xdr:cxnSp macro="">
      <xdr:nvCxnSpPr>
        <xdr:cNvPr id="194" name="直線コネクタ 193">
          <a:extLst>
            <a:ext uri="{FF2B5EF4-FFF2-40B4-BE49-F238E27FC236}">
              <a16:creationId xmlns:a16="http://schemas.microsoft.com/office/drawing/2014/main" id="{2E78A972-6B5A-4C3A-9AB0-2CE3BC86704F}"/>
            </a:ext>
          </a:extLst>
        </xdr:cNvPr>
        <xdr:cNvCxnSpPr/>
      </xdr:nvCxnSpPr>
      <xdr:spPr>
        <a:xfrm>
          <a:off x="2019300" y="10042072"/>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39007</xdr:rowOff>
    </xdr:from>
    <xdr:to>
      <xdr:col>6</xdr:col>
      <xdr:colOff>38100</xdr:colOff>
      <xdr:row>58</xdr:row>
      <xdr:rowOff>140607</xdr:rowOff>
    </xdr:to>
    <xdr:sp macro="" textlink="">
      <xdr:nvSpPr>
        <xdr:cNvPr id="195" name="楕円 194">
          <a:extLst>
            <a:ext uri="{FF2B5EF4-FFF2-40B4-BE49-F238E27FC236}">
              <a16:creationId xmlns:a16="http://schemas.microsoft.com/office/drawing/2014/main" id="{17F3691A-0421-4AFA-939C-A0B7C6F725D0}"/>
            </a:ext>
          </a:extLst>
        </xdr:cNvPr>
        <xdr:cNvSpPr/>
      </xdr:nvSpPr>
      <xdr:spPr>
        <a:xfrm>
          <a:off x="1079500" y="9983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89807</xdr:rowOff>
    </xdr:from>
    <xdr:to>
      <xdr:col>10</xdr:col>
      <xdr:colOff>114300</xdr:colOff>
      <xdr:row>58</xdr:row>
      <xdr:rowOff>97972</xdr:rowOff>
    </xdr:to>
    <xdr:cxnSp macro="">
      <xdr:nvCxnSpPr>
        <xdr:cNvPr id="196" name="直線コネクタ 195">
          <a:extLst>
            <a:ext uri="{FF2B5EF4-FFF2-40B4-BE49-F238E27FC236}">
              <a16:creationId xmlns:a16="http://schemas.microsoft.com/office/drawing/2014/main" id="{6DD599CC-3731-467F-A2B2-888ABC314662}"/>
            </a:ext>
          </a:extLst>
        </xdr:cNvPr>
        <xdr:cNvCxnSpPr/>
      </xdr:nvCxnSpPr>
      <xdr:spPr>
        <a:xfrm>
          <a:off x="1130300" y="10033907"/>
          <a:ext cx="8890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79483</xdr:rowOff>
    </xdr:from>
    <xdr:ext cx="405111" cy="259045"/>
    <xdr:sp macro="" textlink="">
      <xdr:nvSpPr>
        <xdr:cNvPr id="197" name="n_1aveValue【橋りょう・トンネル】&#10;有形固定資産減価償却率">
          <a:extLst>
            <a:ext uri="{FF2B5EF4-FFF2-40B4-BE49-F238E27FC236}">
              <a16:creationId xmlns:a16="http://schemas.microsoft.com/office/drawing/2014/main" id="{194719E3-7F0F-495A-AC84-45D09ADA4F42}"/>
            </a:ext>
          </a:extLst>
        </xdr:cNvPr>
        <xdr:cNvSpPr txBox="1"/>
      </xdr:nvSpPr>
      <xdr:spPr>
        <a:xfrm>
          <a:off x="3582044" y="105379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51724</xdr:rowOff>
    </xdr:from>
    <xdr:ext cx="405111" cy="259045"/>
    <xdr:sp macro="" textlink="">
      <xdr:nvSpPr>
        <xdr:cNvPr id="198" name="n_2aveValue【橋りょう・トンネル】&#10;有形固定資産減価償却率">
          <a:extLst>
            <a:ext uri="{FF2B5EF4-FFF2-40B4-BE49-F238E27FC236}">
              <a16:creationId xmlns:a16="http://schemas.microsoft.com/office/drawing/2014/main" id="{DB947E8F-C31E-46F6-9636-7F9DC0A75BD6}"/>
            </a:ext>
          </a:extLst>
        </xdr:cNvPr>
        <xdr:cNvSpPr txBox="1"/>
      </xdr:nvSpPr>
      <xdr:spPr>
        <a:xfrm>
          <a:off x="2705744" y="105101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30497</xdr:rowOff>
    </xdr:from>
    <xdr:ext cx="405111" cy="259045"/>
    <xdr:sp macro="" textlink="">
      <xdr:nvSpPr>
        <xdr:cNvPr id="199" name="n_3aveValue【橋りょう・トンネル】&#10;有形固定資産減価償却率">
          <a:extLst>
            <a:ext uri="{FF2B5EF4-FFF2-40B4-BE49-F238E27FC236}">
              <a16:creationId xmlns:a16="http://schemas.microsoft.com/office/drawing/2014/main" id="{A7D8644C-9354-4521-8311-EA741AACF9F8}"/>
            </a:ext>
          </a:extLst>
        </xdr:cNvPr>
        <xdr:cNvSpPr txBox="1"/>
      </xdr:nvSpPr>
      <xdr:spPr>
        <a:xfrm>
          <a:off x="1816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30497</xdr:rowOff>
    </xdr:from>
    <xdr:ext cx="405111" cy="259045"/>
    <xdr:sp macro="" textlink="">
      <xdr:nvSpPr>
        <xdr:cNvPr id="200" name="n_4aveValue【橋りょう・トンネル】&#10;有形固定資産減価償却率">
          <a:extLst>
            <a:ext uri="{FF2B5EF4-FFF2-40B4-BE49-F238E27FC236}">
              <a16:creationId xmlns:a16="http://schemas.microsoft.com/office/drawing/2014/main" id="{E358BBEA-7649-419B-9753-A5DE664848E3}"/>
            </a:ext>
          </a:extLst>
        </xdr:cNvPr>
        <xdr:cNvSpPr txBox="1"/>
      </xdr:nvSpPr>
      <xdr:spPr>
        <a:xfrm>
          <a:off x="927744" y="1048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57</xdr:row>
      <xdr:rowOff>54264</xdr:rowOff>
    </xdr:from>
    <xdr:ext cx="405111" cy="259045"/>
    <xdr:sp macro="" textlink="">
      <xdr:nvSpPr>
        <xdr:cNvPr id="201" name="n_1mainValue【橋りょう・トンネル】&#10;有形固定資産減価償却率">
          <a:extLst>
            <a:ext uri="{FF2B5EF4-FFF2-40B4-BE49-F238E27FC236}">
              <a16:creationId xmlns:a16="http://schemas.microsoft.com/office/drawing/2014/main" id="{A223FF0D-B5E3-4616-964B-E95BC21BA9F1}"/>
            </a:ext>
          </a:extLst>
        </xdr:cNvPr>
        <xdr:cNvSpPr txBox="1"/>
      </xdr:nvSpPr>
      <xdr:spPr>
        <a:xfrm>
          <a:off x="3582044" y="98269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23240</xdr:rowOff>
    </xdr:from>
    <xdr:ext cx="405111" cy="259045"/>
    <xdr:sp macro="" textlink="">
      <xdr:nvSpPr>
        <xdr:cNvPr id="202" name="n_2mainValue【橋りょう・トンネル】&#10;有形固定資産減価償却率">
          <a:extLst>
            <a:ext uri="{FF2B5EF4-FFF2-40B4-BE49-F238E27FC236}">
              <a16:creationId xmlns:a16="http://schemas.microsoft.com/office/drawing/2014/main" id="{6E38BE6C-576D-4033-9251-CD0DB1A40A24}"/>
            </a:ext>
          </a:extLst>
        </xdr:cNvPr>
        <xdr:cNvSpPr txBox="1"/>
      </xdr:nvSpPr>
      <xdr:spPr>
        <a:xfrm>
          <a:off x="2705744" y="9795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56</xdr:row>
      <xdr:rowOff>165299</xdr:rowOff>
    </xdr:from>
    <xdr:ext cx="405111" cy="259045"/>
    <xdr:sp macro="" textlink="">
      <xdr:nvSpPr>
        <xdr:cNvPr id="203" name="n_3mainValue【橋りょう・トンネル】&#10;有形固定資産減価償却率">
          <a:extLst>
            <a:ext uri="{FF2B5EF4-FFF2-40B4-BE49-F238E27FC236}">
              <a16:creationId xmlns:a16="http://schemas.microsoft.com/office/drawing/2014/main" id="{494CD0CD-09B7-4344-80DD-D25D20E87B09}"/>
            </a:ext>
          </a:extLst>
        </xdr:cNvPr>
        <xdr:cNvSpPr txBox="1"/>
      </xdr:nvSpPr>
      <xdr:spPr>
        <a:xfrm>
          <a:off x="1816744" y="9766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157134</xdr:rowOff>
    </xdr:from>
    <xdr:ext cx="405111" cy="259045"/>
    <xdr:sp macro="" textlink="">
      <xdr:nvSpPr>
        <xdr:cNvPr id="204" name="n_4mainValue【橋りょう・トンネル】&#10;有形固定資産減価償却率">
          <a:extLst>
            <a:ext uri="{FF2B5EF4-FFF2-40B4-BE49-F238E27FC236}">
              <a16:creationId xmlns:a16="http://schemas.microsoft.com/office/drawing/2014/main" id="{E3725287-1196-41D1-8D84-72310C459ADE}"/>
            </a:ext>
          </a:extLst>
        </xdr:cNvPr>
        <xdr:cNvSpPr txBox="1"/>
      </xdr:nvSpPr>
      <xdr:spPr>
        <a:xfrm>
          <a:off x="927744" y="9758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DB20EA1D-5663-4F4B-9526-24F777AD0F55}"/>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1D8656BA-69A9-476A-9CC0-E6227F3C079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9980BD25-D260-41A7-ABFD-586DC8DDD84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B7D7BA7D-89B0-48F7-8CB1-C2742B64A1AA}"/>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9967B669-E157-4160-B84A-5540C98E8B9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09AAA93E-16A5-496D-B006-4645E0A719F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2B3F9F38-5BD0-46EF-A571-D99C7FCEA05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79F8188A-8896-4571-AC02-4357FF898E3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76256773-FCA9-495A-97DF-6C2F0795A0D3}"/>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64541C61-04E0-45E1-A623-AB675097027C}"/>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607D6728-369A-40E2-A7E5-033F6D24ADA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6" name="テキスト ボックス 215">
          <a:extLst>
            <a:ext uri="{FF2B5EF4-FFF2-40B4-BE49-F238E27FC236}">
              <a16:creationId xmlns:a16="http://schemas.microsoft.com/office/drawing/2014/main" id="{2E586A66-5E7F-457C-90B6-6B4EEC3098B3}"/>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213ED87-DD47-4A62-8FBC-EC00D86D2D92}"/>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8" name="テキスト ボックス 217">
          <a:extLst>
            <a:ext uri="{FF2B5EF4-FFF2-40B4-BE49-F238E27FC236}">
              <a16:creationId xmlns:a16="http://schemas.microsoft.com/office/drawing/2014/main" id="{5FAE3B0D-18EF-4823-B1AA-2EB2129625D1}"/>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4AD57993-82E5-40FD-A644-C93A796690C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0" name="テキスト ボックス 219">
          <a:extLst>
            <a:ext uri="{FF2B5EF4-FFF2-40B4-BE49-F238E27FC236}">
              <a16:creationId xmlns:a16="http://schemas.microsoft.com/office/drawing/2014/main" id="{EDD2EA58-566C-4495-BE9D-95255E2DCE3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E95A0C24-2BBB-42BF-9802-AF0FDAF4D22E}"/>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2" name="テキスト ボックス 221">
          <a:extLst>
            <a:ext uri="{FF2B5EF4-FFF2-40B4-BE49-F238E27FC236}">
              <a16:creationId xmlns:a16="http://schemas.microsoft.com/office/drawing/2014/main" id="{C3480379-1D1E-4C37-8262-A0B207B52FFF}"/>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33A0F5F0-99BC-4682-9BFE-450906AFBEC6}"/>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4" name="テキスト ボックス 223">
          <a:extLst>
            <a:ext uri="{FF2B5EF4-FFF2-40B4-BE49-F238E27FC236}">
              <a16:creationId xmlns:a16="http://schemas.microsoft.com/office/drawing/2014/main" id="{54FC643C-4085-42A2-9BF1-2DA399EB244F}"/>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06D4F54B-CDE3-4976-A96C-3EE0D9C2B58F}"/>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6" name="テキスト ボックス 225">
          <a:extLst>
            <a:ext uri="{FF2B5EF4-FFF2-40B4-BE49-F238E27FC236}">
              <a16:creationId xmlns:a16="http://schemas.microsoft.com/office/drawing/2014/main" id="{46D8516F-E8DA-49C8-89BC-C2D69F5CF66B}"/>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橋りょう・トンネル】&#10;一人当たり有形固定資産（償却資産）額グラフ枠">
          <a:extLst>
            <a:ext uri="{FF2B5EF4-FFF2-40B4-BE49-F238E27FC236}">
              <a16:creationId xmlns:a16="http://schemas.microsoft.com/office/drawing/2014/main" id="{7AA97EF7-129B-4E88-9BA5-24B6F4523D2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124661</xdr:rowOff>
    </xdr:from>
    <xdr:to>
      <xdr:col>54</xdr:col>
      <xdr:colOff>189865</xdr:colOff>
      <xdr:row>64</xdr:row>
      <xdr:rowOff>57993</xdr:rowOff>
    </xdr:to>
    <xdr:cxnSp macro="">
      <xdr:nvCxnSpPr>
        <xdr:cNvPr id="228" name="直線コネクタ 227">
          <a:extLst>
            <a:ext uri="{FF2B5EF4-FFF2-40B4-BE49-F238E27FC236}">
              <a16:creationId xmlns:a16="http://schemas.microsoft.com/office/drawing/2014/main" id="{C4844BFC-72AF-4B4B-9455-97483091CAD9}"/>
            </a:ext>
          </a:extLst>
        </xdr:cNvPr>
        <xdr:cNvCxnSpPr/>
      </xdr:nvCxnSpPr>
      <xdr:spPr>
        <a:xfrm flipV="1">
          <a:off x="10476865" y="9554411"/>
          <a:ext cx="0" cy="1476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61820</xdr:rowOff>
    </xdr:from>
    <xdr:ext cx="534377" cy="259045"/>
    <xdr:sp macro="" textlink="">
      <xdr:nvSpPr>
        <xdr:cNvPr id="229" name="【橋りょう・トンネル】&#10;一人当たり有形固定資産（償却資産）額最小値テキスト">
          <a:extLst>
            <a:ext uri="{FF2B5EF4-FFF2-40B4-BE49-F238E27FC236}">
              <a16:creationId xmlns:a16="http://schemas.microsoft.com/office/drawing/2014/main" id="{272F53B0-D515-46CE-845D-7AC496422D23}"/>
            </a:ext>
          </a:extLst>
        </xdr:cNvPr>
        <xdr:cNvSpPr txBox="1"/>
      </xdr:nvSpPr>
      <xdr:spPr>
        <a:xfrm>
          <a:off x="10515600" y="1103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57993</xdr:rowOff>
    </xdr:from>
    <xdr:to>
      <xdr:col>55</xdr:col>
      <xdr:colOff>88900</xdr:colOff>
      <xdr:row>64</xdr:row>
      <xdr:rowOff>57993</xdr:rowOff>
    </xdr:to>
    <xdr:cxnSp macro="">
      <xdr:nvCxnSpPr>
        <xdr:cNvPr id="230" name="直線コネクタ 229">
          <a:extLst>
            <a:ext uri="{FF2B5EF4-FFF2-40B4-BE49-F238E27FC236}">
              <a16:creationId xmlns:a16="http://schemas.microsoft.com/office/drawing/2014/main" id="{3F67C539-967C-47E1-8CC5-F018692BD3D3}"/>
            </a:ext>
          </a:extLst>
        </xdr:cNvPr>
        <xdr:cNvCxnSpPr/>
      </xdr:nvCxnSpPr>
      <xdr:spPr>
        <a:xfrm>
          <a:off x="10388600" y="110307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71338</xdr:rowOff>
    </xdr:from>
    <xdr:ext cx="690189" cy="259045"/>
    <xdr:sp macro="" textlink="">
      <xdr:nvSpPr>
        <xdr:cNvPr id="231" name="【橋りょう・トンネル】&#10;一人当たり有形固定資産（償却資産）額最大値テキスト">
          <a:extLst>
            <a:ext uri="{FF2B5EF4-FFF2-40B4-BE49-F238E27FC236}">
              <a16:creationId xmlns:a16="http://schemas.microsoft.com/office/drawing/2014/main" id="{2DE39FD0-A9C1-4068-9510-0F44878E93A1}"/>
            </a:ext>
          </a:extLst>
        </xdr:cNvPr>
        <xdr:cNvSpPr txBox="1"/>
      </xdr:nvSpPr>
      <xdr:spPr>
        <a:xfrm>
          <a:off x="10515600" y="93296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1,176,842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124661</xdr:rowOff>
    </xdr:from>
    <xdr:to>
      <xdr:col>55</xdr:col>
      <xdr:colOff>88900</xdr:colOff>
      <xdr:row>55</xdr:row>
      <xdr:rowOff>124661</xdr:rowOff>
    </xdr:to>
    <xdr:cxnSp macro="">
      <xdr:nvCxnSpPr>
        <xdr:cNvPr id="232" name="直線コネクタ 231">
          <a:extLst>
            <a:ext uri="{FF2B5EF4-FFF2-40B4-BE49-F238E27FC236}">
              <a16:creationId xmlns:a16="http://schemas.microsoft.com/office/drawing/2014/main" id="{7748067E-5666-4B9B-B430-F284A47AEFAF}"/>
            </a:ext>
          </a:extLst>
        </xdr:cNvPr>
        <xdr:cNvCxnSpPr/>
      </xdr:nvCxnSpPr>
      <xdr:spPr>
        <a:xfrm>
          <a:off x="10388600" y="9554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76447</xdr:rowOff>
    </xdr:from>
    <xdr:ext cx="599010" cy="259045"/>
    <xdr:sp macro="" textlink="">
      <xdr:nvSpPr>
        <xdr:cNvPr id="233" name="【橋りょう・トンネル】&#10;一人当たり有形固定資産（償却資産）額平均値テキスト">
          <a:extLst>
            <a:ext uri="{FF2B5EF4-FFF2-40B4-BE49-F238E27FC236}">
              <a16:creationId xmlns:a16="http://schemas.microsoft.com/office/drawing/2014/main" id="{662C337A-8546-4DBF-827A-DC38F48B0565}"/>
            </a:ext>
          </a:extLst>
        </xdr:cNvPr>
        <xdr:cNvSpPr txBox="1"/>
      </xdr:nvSpPr>
      <xdr:spPr>
        <a:xfrm>
          <a:off x="10515600" y="1070634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98020</xdr:rowOff>
    </xdr:from>
    <xdr:to>
      <xdr:col>55</xdr:col>
      <xdr:colOff>50800</xdr:colOff>
      <xdr:row>63</xdr:row>
      <xdr:rowOff>28170</xdr:rowOff>
    </xdr:to>
    <xdr:sp macro="" textlink="">
      <xdr:nvSpPr>
        <xdr:cNvPr id="234" name="フローチャート: 判断 233">
          <a:extLst>
            <a:ext uri="{FF2B5EF4-FFF2-40B4-BE49-F238E27FC236}">
              <a16:creationId xmlns:a16="http://schemas.microsoft.com/office/drawing/2014/main" id="{8CCDF2EB-0048-4714-BE15-19BCC5FE5904}"/>
            </a:ext>
          </a:extLst>
        </xdr:cNvPr>
        <xdr:cNvSpPr/>
      </xdr:nvSpPr>
      <xdr:spPr>
        <a:xfrm>
          <a:off x="10426700" y="10727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101218</xdr:rowOff>
    </xdr:from>
    <xdr:to>
      <xdr:col>50</xdr:col>
      <xdr:colOff>165100</xdr:colOff>
      <xdr:row>63</xdr:row>
      <xdr:rowOff>31368</xdr:rowOff>
    </xdr:to>
    <xdr:sp macro="" textlink="">
      <xdr:nvSpPr>
        <xdr:cNvPr id="235" name="フローチャート: 判断 234">
          <a:extLst>
            <a:ext uri="{FF2B5EF4-FFF2-40B4-BE49-F238E27FC236}">
              <a16:creationId xmlns:a16="http://schemas.microsoft.com/office/drawing/2014/main" id="{7D6AE70C-7F0C-4526-A3C8-46313FD31349}"/>
            </a:ext>
          </a:extLst>
        </xdr:cNvPr>
        <xdr:cNvSpPr/>
      </xdr:nvSpPr>
      <xdr:spPr>
        <a:xfrm>
          <a:off x="9588500" y="107311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98937</xdr:rowOff>
    </xdr:from>
    <xdr:to>
      <xdr:col>46</xdr:col>
      <xdr:colOff>38100</xdr:colOff>
      <xdr:row>63</xdr:row>
      <xdr:rowOff>29087</xdr:rowOff>
    </xdr:to>
    <xdr:sp macro="" textlink="">
      <xdr:nvSpPr>
        <xdr:cNvPr id="236" name="フローチャート: 判断 235">
          <a:extLst>
            <a:ext uri="{FF2B5EF4-FFF2-40B4-BE49-F238E27FC236}">
              <a16:creationId xmlns:a16="http://schemas.microsoft.com/office/drawing/2014/main" id="{67EC2A3E-617F-40D3-AFF2-4FE3B99A732E}"/>
            </a:ext>
          </a:extLst>
        </xdr:cNvPr>
        <xdr:cNvSpPr/>
      </xdr:nvSpPr>
      <xdr:spPr>
        <a:xfrm>
          <a:off x="8699500" y="107288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96076</xdr:rowOff>
    </xdr:from>
    <xdr:to>
      <xdr:col>41</xdr:col>
      <xdr:colOff>101600</xdr:colOff>
      <xdr:row>63</xdr:row>
      <xdr:rowOff>26226</xdr:rowOff>
    </xdr:to>
    <xdr:sp macro="" textlink="">
      <xdr:nvSpPr>
        <xdr:cNvPr id="237" name="フローチャート: 判断 236">
          <a:extLst>
            <a:ext uri="{FF2B5EF4-FFF2-40B4-BE49-F238E27FC236}">
              <a16:creationId xmlns:a16="http://schemas.microsoft.com/office/drawing/2014/main" id="{14C09291-7ECC-47CE-9801-A356F719ECEF}"/>
            </a:ext>
          </a:extLst>
        </xdr:cNvPr>
        <xdr:cNvSpPr/>
      </xdr:nvSpPr>
      <xdr:spPr>
        <a:xfrm>
          <a:off x="7810500" y="10725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111844</xdr:rowOff>
    </xdr:from>
    <xdr:to>
      <xdr:col>36</xdr:col>
      <xdr:colOff>165100</xdr:colOff>
      <xdr:row>63</xdr:row>
      <xdr:rowOff>41994</xdr:rowOff>
    </xdr:to>
    <xdr:sp macro="" textlink="">
      <xdr:nvSpPr>
        <xdr:cNvPr id="238" name="フローチャート: 判断 237">
          <a:extLst>
            <a:ext uri="{FF2B5EF4-FFF2-40B4-BE49-F238E27FC236}">
              <a16:creationId xmlns:a16="http://schemas.microsoft.com/office/drawing/2014/main" id="{B6857247-D89A-4E0F-B2A8-D6F982FEA45B}"/>
            </a:ext>
          </a:extLst>
        </xdr:cNvPr>
        <xdr:cNvSpPr/>
      </xdr:nvSpPr>
      <xdr:spPr>
        <a:xfrm>
          <a:off x="6921500" y="10741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E1E2B7F-A1F8-49D5-8656-324DA35DD37A}"/>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5AC144E-44AD-4813-B3BE-288C5DEF522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915DC689-5B9C-4BF5-A3C0-FBA7313600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BD4CA0A5-F7ED-44A4-97B6-66C61C8AC7D8}"/>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70972BC-34DD-4855-8BEE-330492EC681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147355</xdr:rowOff>
    </xdr:from>
    <xdr:to>
      <xdr:col>55</xdr:col>
      <xdr:colOff>50800</xdr:colOff>
      <xdr:row>61</xdr:row>
      <xdr:rowOff>77505</xdr:rowOff>
    </xdr:to>
    <xdr:sp macro="" textlink="">
      <xdr:nvSpPr>
        <xdr:cNvPr id="244" name="楕円 243">
          <a:extLst>
            <a:ext uri="{FF2B5EF4-FFF2-40B4-BE49-F238E27FC236}">
              <a16:creationId xmlns:a16="http://schemas.microsoft.com/office/drawing/2014/main" id="{43DA5BC7-F507-4514-BBE5-253CFA57FEE3}"/>
            </a:ext>
          </a:extLst>
        </xdr:cNvPr>
        <xdr:cNvSpPr/>
      </xdr:nvSpPr>
      <xdr:spPr>
        <a:xfrm>
          <a:off x="10426700" y="10434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170232</xdr:rowOff>
    </xdr:from>
    <xdr:ext cx="599010" cy="259045"/>
    <xdr:sp macro="" textlink="">
      <xdr:nvSpPr>
        <xdr:cNvPr id="245" name="【橋りょう・トンネル】&#10;一人当たり有形固定資産（償却資産）額該当値テキスト">
          <a:extLst>
            <a:ext uri="{FF2B5EF4-FFF2-40B4-BE49-F238E27FC236}">
              <a16:creationId xmlns:a16="http://schemas.microsoft.com/office/drawing/2014/main" id="{3569FC2F-650B-4DA0-9B3B-31856FB09D3F}"/>
            </a:ext>
          </a:extLst>
        </xdr:cNvPr>
        <xdr:cNvSpPr txBox="1"/>
      </xdr:nvSpPr>
      <xdr:spPr>
        <a:xfrm>
          <a:off x="10515600" y="10285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443,972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162550</xdr:rowOff>
    </xdr:from>
    <xdr:to>
      <xdr:col>50</xdr:col>
      <xdr:colOff>165100</xdr:colOff>
      <xdr:row>61</xdr:row>
      <xdr:rowOff>92700</xdr:rowOff>
    </xdr:to>
    <xdr:sp macro="" textlink="">
      <xdr:nvSpPr>
        <xdr:cNvPr id="246" name="楕円 245">
          <a:extLst>
            <a:ext uri="{FF2B5EF4-FFF2-40B4-BE49-F238E27FC236}">
              <a16:creationId xmlns:a16="http://schemas.microsoft.com/office/drawing/2014/main" id="{BD3A278E-F76B-44AB-970F-350ED8047C4D}"/>
            </a:ext>
          </a:extLst>
        </xdr:cNvPr>
        <xdr:cNvSpPr/>
      </xdr:nvSpPr>
      <xdr:spPr>
        <a:xfrm>
          <a:off x="9588500" y="1044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26705</xdr:rowOff>
    </xdr:from>
    <xdr:to>
      <xdr:col>55</xdr:col>
      <xdr:colOff>0</xdr:colOff>
      <xdr:row>61</xdr:row>
      <xdr:rowOff>41900</xdr:rowOff>
    </xdr:to>
    <xdr:cxnSp macro="">
      <xdr:nvCxnSpPr>
        <xdr:cNvPr id="247" name="直線コネクタ 246">
          <a:extLst>
            <a:ext uri="{FF2B5EF4-FFF2-40B4-BE49-F238E27FC236}">
              <a16:creationId xmlns:a16="http://schemas.microsoft.com/office/drawing/2014/main" id="{2EEB2AB9-7304-4C34-AEA4-DF7B593570FE}"/>
            </a:ext>
          </a:extLst>
        </xdr:cNvPr>
        <xdr:cNvCxnSpPr/>
      </xdr:nvCxnSpPr>
      <xdr:spPr>
        <a:xfrm flipV="1">
          <a:off x="9639300" y="10485155"/>
          <a:ext cx="838200" cy="15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891</xdr:rowOff>
    </xdr:from>
    <xdr:to>
      <xdr:col>46</xdr:col>
      <xdr:colOff>38100</xdr:colOff>
      <xdr:row>61</xdr:row>
      <xdr:rowOff>102491</xdr:rowOff>
    </xdr:to>
    <xdr:sp macro="" textlink="">
      <xdr:nvSpPr>
        <xdr:cNvPr id="248" name="楕円 247">
          <a:extLst>
            <a:ext uri="{FF2B5EF4-FFF2-40B4-BE49-F238E27FC236}">
              <a16:creationId xmlns:a16="http://schemas.microsoft.com/office/drawing/2014/main" id="{F390CC1A-4B36-4318-B143-86D2F2770548}"/>
            </a:ext>
          </a:extLst>
        </xdr:cNvPr>
        <xdr:cNvSpPr/>
      </xdr:nvSpPr>
      <xdr:spPr>
        <a:xfrm>
          <a:off x="8699500" y="10459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41900</xdr:rowOff>
    </xdr:from>
    <xdr:to>
      <xdr:col>50</xdr:col>
      <xdr:colOff>114300</xdr:colOff>
      <xdr:row>61</xdr:row>
      <xdr:rowOff>51691</xdr:rowOff>
    </xdr:to>
    <xdr:cxnSp macro="">
      <xdr:nvCxnSpPr>
        <xdr:cNvPr id="249" name="直線コネクタ 248">
          <a:extLst>
            <a:ext uri="{FF2B5EF4-FFF2-40B4-BE49-F238E27FC236}">
              <a16:creationId xmlns:a16="http://schemas.microsoft.com/office/drawing/2014/main" id="{5A77E5B3-B77E-4039-BC19-D4262F29EDDD}"/>
            </a:ext>
          </a:extLst>
        </xdr:cNvPr>
        <xdr:cNvCxnSpPr/>
      </xdr:nvCxnSpPr>
      <xdr:spPr>
        <a:xfrm flipV="1">
          <a:off x="8750300" y="10500350"/>
          <a:ext cx="889000" cy="9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10259</xdr:rowOff>
    </xdr:from>
    <xdr:to>
      <xdr:col>41</xdr:col>
      <xdr:colOff>101600</xdr:colOff>
      <xdr:row>61</xdr:row>
      <xdr:rowOff>111859</xdr:rowOff>
    </xdr:to>
    <xdr:sp macro="" textlink="">
      <xdr:nvSpPr>
        <xdr:cNvPr id="250" name="楕円 249">
          <a:extLst>
            <a:ext uri="{FF2B5EF4-FFF2-40B4-BE49-F238E27FC236}">
              <a16:creationId xmlns:a16="http://schemas.microsoft.com/office/drawing/2014/main" id="{F6B26C06-87A1-4B60-AC90-D4ED603DDE74}"/>
            </a:ext>
          </a:extLst>
        </xdr:cNvPr>
        <xdr:cNvSpPr/>
      </xdr:nvSpPr>
      <xdr:spPr>
        <a:xfrm>
          <a:off x="7810500" y="104687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51691</xdr:rowOff>
    </xdr:from>
    <xdr:to>
      <xdr:col>45</xdr:col>
      <xdr:colOff>177800</xdr:colOff>
      <xdr:row>61</xdr:row>
      <xdr:rowOff>61059</xdr:rowOff>
    </xdr:to>
    <xdr:cxnSp macro="">
      <xdr:nvCxnSpPr>
        <xdr:cNvPr id="251" name="直線コネクタ 250">
          <a:extLst>
            <a:ext uri="{FF2B5EF4-FFF2-40B4-BE49-F238E27FC236}">
              <a16:creationId xmlns:a16="http://schemas.microsoft.com/office/drawing/2014/main" id="{2378C393-870A-410D-A2E9-27D526A9F102}"/>
            </a:ext>
          </a:extLst>
        </xdr:cNvPr>
        <xdr:cNvCxnSpPr/>
      </xdr:nvCxnSpPr>
      <xdr:spPr>
        <a:xfrm flipV="1">
          <a:off x="7861300" y="10510141"/>
          <a:ext cx="889000" cy="9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40771</xdr:rowOff>
    </xdr:from>
    <xdr:to>
      <xdr:col>36</xdr:col>
      <xdr:colOff>165100</xdr:colOff>
      <xdr:row>61</xdr:row>
      <xdr:rowOff>142371</xdr:rowOff>
    </xdr:to>
    <xdr:sp macro="" textlink="">
      <xdr:nvSpPr>
        <xdr:cNvPr id="252" name="楕円 251">
          <a:extLst>
            <a:ext uri="{FF2B5EF4-FFF2-40B4-BE49-F238E27FC236}">
              <a16:creationId xmlns:a16="http://schemas.microsoft.com/office/drawing/2014/main" id="{2AB0554E-DC54-4188-ACC4-8E38398F7EC9}"/>
            </a:ext>
          </a:extLst>
        </xdr:cNvPr>
        <xdr:cNvSpPr/>
      </xdr:nvSpPr>
      <xdr:spPr>
        <a:xfrm>
          <a:off x="6921500" y="10499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61059</xdr:rowOff>
    </xdr:from>
    <xdr:to>
      <xdr:col>41</xdr:col>
      <xdr:colOff>50800</xdr:colOff>
      <xdr:row>61</xdr:row>
      <xdr:rowOff>91571</xdr:rowOff>
    </xdr:to>
    <xdr:cxnSp macro="">
      <xdr:nvCxnSpPr>
        <xdr:cNvPr id="253" name="直線コネクタ 252">
          <a:extLst>
            <a:ext uri="{FF2B5EF4-FFF2-40B4-BE49-F238E27FC236}">
              <a16:creationId xmlns:a16="http://schemas.microsoft.com/office/drawing/2014/main" id="{5C9FD3BD-F08B-4A0D-8F5A-2B740E162F98}"/>
            </a:ext>
          </a:extLst>
        </xdr:cNvPr>
        <xdr:cNvCxnSpPr/>
      </xdr:nvCxnSpPr>
      <xdr:spPr>
        <a:xfrm flipV="1">
          <a:off x="6972300" y="10519509"/>
          <a:ext cx="889000" cy="30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22495</xdr:rowOff>
    </xdr:from>
    <xdr:ext cx="599010" cy="259045"/>
    <xdr:sp macro="" textlink="">
      <xdr:nvSpPr>
        <xdr:cNvPr id="254" name="n_1aveValue【橋りょう・トンネル】&#10;一人当たり有形固定資産（償却資産）額">
          <a:extLst>
            <a:ext uri="{FF2B5EF4-FFF2-40B4-BE49-F238E27FC236}">
              <a16:creationId xmlns:a16="http://schemas.microsoft.com/office/drawing/2014/main" id="{D1E524AD-4BC3-4188-BEC2-6F507E57861C}"/>
            </a:ext>
          </a:extLst>
        </xdr:cNvPr>
        <xdr:cNvSpPr txBox="1"/>
      </xdr:nvSpPr>
      <xdr:spPr>
        <a:xfrm>
          <a:off x="9327095" y="108238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20214</xdr:rowOff>
    </xdr:from>
    <xdr:ext cx="599010" cy="259045"/>
    <xdr:sp macro="" textlink="">
      <xdr:nvSpPr>
        <xdr:cNvPr id="255" name="n_2aveValue【橋りょう・トンネル】&#10;一人当たり有形固定資産（償却資産）額">
          <a:extLst>
            <a:ext uri="{FF2B5EF4-FFF2-40B4-BE49-F238E27FC236}">
              <a16:creationId xmlns:a16="http://schemas.microsoft.com/office/drawing/2014/main" id="{959AF20A-F9E7-4B74-B870-C3E8B331DA89}"/>
            </a:ext>
          </a:extLst>
        </xdr:cNvPr>
        <xdr:cNvSpPr txBox="1"/>
      </xdr:nvSpPr>
      <xdr:spPr>
        <a:xfrm>
          <a:off x="8450795" y="10821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212,097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17353</xdr:rowOff>
    </xdr:from>
    <xdr:ext cx="599010" cy="259045"/>
    <xdr:sp macro="" textlink="">
      <xdr:nvSpPr>
        <xdr:cNvPr id="256" name="n_3aveValue【橋りょう・トンネル】&#10;一人当たり有形固定資産（償却資産）額">
          <a:extLst>
            <a:ext uri="{FF2B5EF4-FFF2-40B4-BE49-F238E27FC236}">
              <a16:creationId xmlns:a16="http://schemas.microsoft.com/office/drawing/2014/main" id="{9142428C-29C6-4ACD-A408-CBC32F7C0306}"/>
            </a:ext>
          </a:extLst>
        </xdr:cNvPr>
        <xdr:cNvSpPr txBox="1"/>
      </xdr:nvSpPr>
      <xdr:spPr>
        <a:xfrm>
          <a:off x="7561795" y="10818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214,350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33121</xdr:rowOff>
    </xdr:from>
    <xdr:ext cx="599010" cy="259045"/>
    <xdr:sp macro="" textlink="">
      <xdr:nvSpPr>
        <xdr:cNvPr id="257" name="n_4aveValue【橋りょう・トンネル】&#10;一人当たり有形固定資産（償却資産）額">
          <a:extLst>
            <a:ext uri="{FF2B5EF4-FFF2-40B4-BE49-F238E27FC236}">
              <a16:creationId xmlns:a16="http://schemas.microsoft.com/office/drawing/2014/main" id="{10E2816A-E6FC-4B58-9FF2-E4E714817EB9}"/>
            </a:ext>
          </a:extLst>
        </xdr:cNvPr>
        <xdr:cNvSpPr txBox="1"/>
      </xdr:nvSpPr>
      <xdr:spPr>
        <a:xfrm>
          <a:off x="6672795" y="10834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59</xdr:row>
      <xdr:rowOff>109227</xdr:rowOff>
    </xdr:from>
    <xdr:ext cx="599010" cy="259045"/>
    <xdr:sp macro="" textlink="">
      <xdr:nvSpPr>
        <xdr:cNvPr id="258" name="n_1mainValue【橋りょう・トンネル】&#10;一人当たり有形固定資産（償却資産）額">
          <a:extLst>
            <a:ext uri="{FF2B5EF4-FFF2-40B4-BE49-F238E27FC236}">
              <a16:creationId xmlns:a16="http://schemas.microsoft.com/office/drawing/2014/main" id="{99CCB420-7A3D-49BF-AAD2-7898B2D53F39}"/>
            </a:ext>
          </a:extLst>
        </xdr:cNvPr>
        <xdr:cNvSpPr txBox="1"/>
      </xdr:nvSpPr>
      <xdr:spPr>
        <a:xfrm>
          <a:off x="9327095" y="102247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119018</xdr:rowOff>
    </xdr:from>
    <xdr:ext cx="599010" cy="259045"/>
    <xdr:sp macro="" textlink="">
      <xdr:nvSpPr>
        <xdr:cNvPr id="259" name="n_2mainValue【橋りょう・トンネル】&#10;一人当たり有形固定資産（償却資産）額">
          <a:extLst>
            <a:ext uri="{FF2B5EF4-FFF2-40B4-BE49-F238E27FC236}">
              <a16:creationId xmlns:a16="http://schemas.microsoft.com/office/drawing/2014/main" id="{BE3EAF68-4D25-4D59-B22A-7D89D8FC9ADF}"/>
            </a:ext>
          </a:extLst>
        </xdr:cNvPr>
        <xdr:cNvSpPr txBox="1"/>
      </xdr:nvSpPr>
      <xdr:spPr>
        <a:xfrm>
          <a:off x="8450795" y="10234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128386</xdr:rowOff>
    </xdr:from>
    <xdr:ext cx="599010" cy="259045"/>
    <xdr:sp macro="" textlink="">
      <xdr:nvSpPr>
        <xdr:cNvPr id="260" name="n_3mainValue【橋りょう・トンネル】&#10;一人当たり有形固定資産（償却資産）額">
          <a:extLst>
            <a:ext uri="{FF2B5EF4-FFF2-40B4-BE49-F238E27FC236}">
              <a16:creationId xmlns:a16="http://schemas.microsoft.com/office/drawing/2014/main" id="{118B2864-5AE8-42C1-AC72-875AD056D8A1}"/>
            </a:ext>
          </a:extLst>
        </xdr:cNvPr>
        <xdr:cNvSpPr txBox="1"/>
      </xdr:nvSpPr>
      <xdr:spPr>
        <a:xfrm>
          <a:off x="7561795" y="102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416,922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59</xdr:row>
      <xdr:rowOff>158898</xdr:rowOff>
    </xdr:from>
    <xdr:ext cx="599010" cy="259045"/>
    <xdr:sp macro="" textlink="">
      <xdr:nvSpPr>
        <xdr:cNvPr id="261" name="n_4mainValue【橋りょう・トンネル】&#10;一人当たり有形固定資産（償却資産）額">
          <a:extLst>
            <a:ext uri="{FF2B5EF4-FFF2-40B4-BE49-F238E27FC236}">
              <a16:creationId xmlns:a16="http://schemas.microsoft.com/office/drawing/2014/main" id="{6DA34D83-A53E-4C3E-B0CA-7779EB3B81CB}"/>
            </a:ext>
          </a:extLst>
        </xdr:cNvPr>
        <xdr:cNvSpPr txBox="1"/>
      </xdr:nvSpPr>
      <xdr:spPr>
        <a:xfrm>
          <a:off x="6672795" y="102744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067BB656-F0AF-46B2-8CD3-261D3EDA420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7D616B3C-BF8B-4152-827C-73660F15835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940C58EB-2C1D-4C83-B9F1-80D111CCFB8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064EEA57-3772-4D9F-9933-7F9A8AB736F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716D20C0-67B7-4410-A138-28DB955C320C}"/>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3587B517-3761-4CCA-8115-5CC35D380809}"/>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C0663F41-B105-4C6D-8B11-E2B7182CAE1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28FF0B6B-8434-4E30-B19F-6344904EA9D2}"/>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56957BA0-32FD-4628-94EA-2CB37A3C6596}"/>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776442CA-06DA-47BB-8EB3-63415A2C83CD}"/>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A9CEFC9B-5B9C-430E-9DED-298DEC49E2D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3" name="直線コネクタ 272">
          <a:extLst>
            <a:ext uri="{FF2B5EF4-FFF2-40B4-BE49-F238E27FC236}">
              <a16:creationId xmlns:a16="http://schemas.microsoft.com/office/drawing/2014/main" id="{20AA0DEC-80EA-4FA6-8067-4E8F8095AF29}"/>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4" name="テキスト ボックス 273">
          <a:extLst>
            <a:ext uri="{FF2B5EF4-FFF2-40B4-BE49-F238E27FC236}">
              <a16:creationId xmlns:a16="http://schemas.microsoft.com/office/drawing/2014/main" id="{F09F2686-9681-4FB1-AA0D-AEC99297C3F5}"/>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5" name="直線コネクタ 274">
          <a:extLst>
            <a:ext uri="{FF2B5EF4-FFF2-40B4-BE49-F238E27FC236}">
              <a16:creationId xmlns:a16="http://schemas.microsoft.com/office/drawing/2014/main" id="{235CDC88-9280-4649-9B90-4CD99FF42E6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6" name="テキスト ボックス 275">
          <a:extLst>
            <a:ext uri="{FF2B5EF4-FFF2-40B4-BE49-F238E27FC236}">
              <a16:creationId xmlns:a16="http://schemas.microsoft.com/office/drawing/2014/main" id="{E9F38375-B259-4918-B72A-C5D51BF2BB9E}"/>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7" name="直線コネクタ 276">
          <a:extLst>
            <a:ext uri="{FF2B5EF4-FFF2-40B4-BE49-F238E27FC236}">
              <a16:creationId xmlns:a16="http://schemas.microsoft.com/office/drawing/2014/main" id="{B06A9DCB-5D15-4E98-B4DD-511244C852A2}"/>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8" name="テキスト ボックス 277">
          <a:extLst>
            <a:ext uri="{FF2B5EF4-FFF2-40B4-BE49-F238E27FC236}">
              <a16:creationId xmlns:a16="http://schemas.microsoft.com/office/drawing/2014/main" id="{90C8F926-BE1E-417F-92A3-74574147A64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9" name="直線コネクタ 278">
          <a:extLst>
            <a:ext uri="{FF2B5EF4-FFF2-40B4-BE49-F238E27FC236}">
              <a16:creationId xmlns:a16="http://schemas.microsoft.com/office/drawing/2014/main" id="{A4142D57-FCA9-4988-9F96-1B587552DC3E}"/>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0" name="テキスト ボックス 279">
          <a:extLst>
            <a:ext uri="{FF2B5EF4-FFF2-40B4-BE49-F238E27FC236}">
              <a16:creationId xmlns:a16="http://schemas.microsoft.com/office/drawing/2014/main" id="{1C2F30CF-DD5D-4FA2-B0A9-0F16D69C7EC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1" name="直線コネクタ 280">
          <a:extLst>
            <a:ext uri="{FF2B5EF4-FFF2-40B4-BE49-F238E27FC236}">
              <a16:creationId xmlns:a16="http://schemas.microsoft.com/office/drawing/2014/main" id="{5806ABFA-E591-4B12-96D0-BFD9820B422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2" name="テキスト ボックス 281">
          <a:extLst>
            <a:ext uri="{FF2B5EF4-FFF2-40B4-BE49-F238E27FC236}">
              <a16:creationId xmlns:a16="http://schemas.microsoft.com/office/drawing/2014/main" id="{B06F9F0C-C3E6-47E8-B078-D77F7113232A}"/>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3" name="【公営住宅】&#10;有形固定資産減価償却率グラフ枠">
          <a:extLst>
            <a:ext uri="{FF2B5EF4-FFF2-40B4-BE49-F238E27FC236}">
              <a16:creationId xmlns:a16="http://schemas.microsoft.com/office/drawing/2014/main" id="{7518402F-573F-4942-AAFF-151C0D52763E}"/>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56387</xdr:rowOff>
    </xdr:from>
    <xdr:to>
      <xdr:col>24</xdr:col>
      <xdr:colOff>62865</xdr:colOff>
      <xdr:row>86</xdr:row>
      <xdr:rowOff>38100</xdr:rowOff>
    </xdr:to>
    <xdr:cxnSp macro="">
      <xdr:nvCxnSpPr>
        <xdr:cNvPr id="284" name="直線コネクタ 283">
          <a:extLst>
            <a:ext uri="{FF2B5EF4-FFF2-40B4-BE49-F238E27FC236}">
              <a16:creationId xmlns:a16="http://schemas.microsoft.com/office/drawing/2014/main" id="{351FEB20-FEA6-4841-9AD1-1DDD1B0DD4AA}"/>
            </a:ext>
          </a:extLst>
        </xdr:cNvPr>
        <xdr:cNvCxnSpPr/>
      </xdr:nvCxnSpPr>
      <xdr:spPr>
        <a:xfrm flipV="1">
          <a:off x="4634865" y="13600937"/>
          <a:ext cx="0" cy="11818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5" name="【公営住宅】&#10;有形固定資産減価償却率最小値テキスト">
          <a:extLst>
            <a:ext uri="{FF2B5EF4-FFF2-40B4-BE49-F238E27FC236}">
              <a16:creationId xmlns:a16="http://schemas.microsoft.com/office/drawing/2014/main" id="{F7DA91AE-0141-4765-9151-1619D02051C9}"/>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6" name="直線コネクタ 285">
          <a:extLst>
            <a:ext uri="{FF2B5EF4-FFF2-40B4-BE49-F238E27FC236}">
              <a16:creationId xmlns:a16="http://schemas.microsoft.com/office/drawing/2014/main" id="{13480E49-0F30-4FD4-B2BA-3F379A2DA47B}"/>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3064</xdr:rowOff>
    </xdr:from>
    <xdr:ext cx="405111" cy="259045"/>
    <xdr:sp macro="" textlink="">
      <xdr:nvSpPr>
        <xdr:cNvPr id="287" name="【公営住宅】&#10;有形固定資産減価償却率最大値テキスト">
          <a:extLst>
            <a:ext uri="{FF2B5EF4-FFF2-40B4-BE49-F238E27FC236}">
              <a16:creationId xmlns:a16="http://schemas.microsoft.com/office/drawing/2014/main" id="{863A0FAC-0470-4455-83E1-1274DC2428E1}"/>
            </a:ext>
          </a:extLst>
        </xdr:cNvPr>
        <xdr:cNvSpPr txBox="1"/>
      </xdr:nvSpPr>
      <xdr:spPr>
        <a:xfrm>
          <a:off x="4673600" y="133761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56387</xdr:rowOff>
    </xdr:from>
    <xdr:to>
      <xdr:col>24</xdr:col>
      <xdr:colOff>152400</xdr:colOff>
      <xdr:row>79</xdr:row>
      <xdr:rowOff>56387</xdr:rowOff>
    </xdr:to>
    <xdr:cxnSp macro="">
      <xdr:nvCxnSpPr>
        <xdr:cNvPr id="288" name="直線コネクタ 287">
          <a:extLst>
            <a:ext uri="{FF2B5EF4-FFF2-40B4-BE49-F238E27FC236}">
              <a16:creationId xmlns:a16="http://schemas.microsoft.com/office/drawing/2014/main" id="{BB3A1BB8-1277-4A50-A3FF-3DEE2F6A4180}"/>
            </a:ext>
          </a:extLst>
        </xdr:cNvPr>
        <xdr:cNvCxnSpPr/>
      </xdr:nvCxnSpPr>
      <xdr:spPr>
        <a:xfrm>
          <a:off x="4546600" y="13600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45738</xdr:rowOff>
    </xdr:from>
    <xdr:ext cx="405111" cy="259045"/>
    <xdr:sp macro="" textlink="">
      <xdr:nvSpPr>
        <xdr:cNvPr id="289" name="【公営住宅】&#10;有形固定資産減価償却率平均値テキスト">
          <a:extLst>
            <a:ext uri="{FF2B5EF4-FFF2-40B4-BE49-F238E27FC236}">
              <a16:creationId xmlns:a16="http://schemas.microsoft.com/office/drawing/2014/main" id="{238F9321-66B8-4834-A606-88858ED0DF05}"/>
            </a:ext>
          </a:extLst>
        </xdr:cNvPr>
        <xdr:cNvSpPr txBox="1"/>
      </xdr:nvSpPr>
      <xdr:spPr>
        <a:xfrm>
          <a:off x="4673600" y="1410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67311</xdr:rowOff>
    </xdr:from>
    <xdr:to>
      <xdr:col>24</xdr:col>
      <xdr:colOff>114300</xdr:colOff>
      <xdr:row>82</xdr:row>
      <xdr:rowOff>168911</xdr:rowOff>
    </xdr:to>
    <xdr:sp macro="" textlink="">
      <xdr:nvSpPr>
        <xdr:cNvPr id="290" name="フローチャート: 判断 289">
          <a:extLst>
            <a:ext uri="{FF2B5EF4-FFF2-40B4-BE49-F238E27FC236}">
              <a16:creationId xmlns:a16="http://schemas.microsoft.com/office/drawing/2014/main" id="{15C9BA23-4EB1-482A-BEF9-E2F84286DF0F}"/>
            </a:ext>
          </a:extLst>
        </xdr:cNvPr>
        <xdr:cNvSpPr/>
      </xdr:nvSpPr>
      <xdr:spPr>
        <a:xfrm>
          <a:off x="4584700" y="14126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49022</xdr:rowOff>
    </xdr:from>
    <xdr:to>
      <xdr:col>20</xdr:col>
      <xdr:colOff>38100</xdr:colOff>
      <xdr:row>82</xdr:row>
      <xdr:rowOff>150622</xdr:rowOff>
    </xdr:to>
    <xdr:sp macro="" textlink="">
      <xdr:nvSpPr>
        <xdr:cNvPr id="291" name="フローチャート: 判断 290">
          <a:extLst>
            <a:ext uri="{FF2B5EF4-FFF2-40B4-BE49-F238E27FC236}">
              <a16:creationId xmlns:a16="http://schemas.microsoft.com/office/drawing/2014/main" id="{6A495241-D44B-4FB5-A77C-72ECD48769F9}"/>
            </a:ext>
          </a:extLst>
        </xdr:cNvPr>
        <xdr:cNvSpPr/>
      </xdr:nvSpPr>
      <xdr:spPr>
        <a:xfrm>
          <a:off x="3746500" y="1410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37592</xdr:rowOff>
    </xdr:from>
    <xdr:to>
      <xdr:col>15</xdr:col>
      <xdr:colOff>101600</xdr:colOff>
      <xdr:row>82</xdr:row>
      <xdr:rowOff>139192</xdr:rowOff>
    </xdr:to>
    <xdr:sp macro="" textlink="">
      <xdr:nvSpPr>
        <xdr:cNvPr id="292" name="フローチャート: 判断 291">
          <a:extLst>
            <a:ext uri="{FF2B5EF4-FFF2-40B4-BE49-F238E27FC236}">
              <a16:creationId xmlns:a16="http://schemas.microsoft.com/office/drawing/2014/main" id="{50997D78-3AC8-4DC2-AB62-096EEDC1FDFE}"/>
            </a:ext>
          </a:extLst>
        </xdr:cNvPr>
        <xdr:cNvSpPr/>
      </xdr:nvSpPr>
      <xdr:spPr>
        <a:xfrm>
          <a:off x="2857500" y="14096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19304</xdr:rowOff>
    </xdr:from>
    <xdr:to>
      <xdr:col>10</xdr:col>
      <xdr:colOff>165100</xdr:colOff>
      <xdr:row>82</xdr:row>
      <xdr:rowOff>120904</xdr:rowOff>
    </xdr:to>
    <xdr:sp macro="" textlink="">
      <xdr:nvSpPr>
        <xdr:cNvPr id="293" name="フローチャート: 判断 292">
          <a:extLst>
            <a:ext uri="{FF2B5EF4-FFF2-40B4-BE49-F238E27FC236}">
              <a16:creationId xmlns:a16="http://schemas.microsoft.com/office/drawing/2014/main" id="{C3CFB527-0E38-420A-9BBE-A89ADCE57DBF}"/>
            </a:ext>
          </a:extLst>
        </xdr:cNvPr>
        <xdr:cNvSpPr/>
      </xdr:nvSpPr>
      <xdr:spPr>
        <a:xfrm>
          <a:off x="1968500" y="14078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154178</xdr:rowOff>
    </xdr:from>
    <xdr:to>
      <xdr:col>6</xdr:col>
      <xdr:colOff>38100</xdr:colOff>
      <xdr:row>82</xdr:row>
      <xdr:rowOff>84328</xdr:rowOff>
    </xdr:to>
    <xdr:sp macro="" textlink="">
      <xdr:nvSpPr>
        <xdr:cNvPr id="294" name="フローチャート: 判断 293">
          <a:extLst>
            <a:ext uri="{FF2B5EF4-FFF2-40B4-BE49-F238E27FC236}">
              <a16:creationId xmlns:a16="http://schemas.microsoft.com/office/drawing/2014/main" id="{916C40CA-EF8D-4256-8BFD-C2E8C55190AA}"/>
            </a:ext>
          </a:extLst>
        </xdr:cNvPr>
        <xdr:cNvSpPr/>
      </xdr:nvSpPr>
      <xdr:spPr>
        <a:xfrm>
          <a:off x="1079500" y="14041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297D4480-36B7-4D2A-A549-1045808BBEC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144A6B4-4D85-468B-8152-34D59EEB88A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84A3FEF-E1B0-495C-8CB9-D9175E67398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F21D9FD0-BFA8-4D8F-882A-06916CD1188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88E99C87-3356-4284-99C2-B117E8BFB5C1}"/>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53594</xdr:rowOff>
    </xdr:from>
    <xdr:to>
      <xdr:col>24</xdr:col>
      <xdr:colOff>114300</xdr:colOff>
      <xdr:row>79</xdr:row>
      <xdr:rowOff>155194</xdr:rowOff>
    </xdr:to>
    <xdr:sp macro="" textlink="">
      <xdr:nvSpPr>
        <xdr:cNvPr id="300" name="楕円 299">
          <a:extLst>
            <a:ext uri="{FF2B5EF4-FFF2-40B4-BE49-F238E27FC236}">
              <a16:creationId xmlns:a16="http://schemas.microsoft.com/office/drawing/2014/main" id="{3892B068-5EE4-44A5-8BDF-5420BF63E4BB}"/>
            </a:ext>
          </a:extLst>
        </xdr:cNvPr>
        <xdr:cNvSpPr/>
      </xdr:nvSpPr>
      <xdr:spPr>
        <a:xfrm>
          <a:off x="4584700" y="13598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139971</xdr:rowOff>
    </xdr:from>
    <xdr:ext cx="405111" cy="259045"/>
    <xdr:sp macro="" textlink="">
      <xdr:nvSpPr>
        <xdr:cNvPr id="301" name="【公営住宅】&#10;有形固定資産減価償却率該当値テキスト">
          <a:extLst>
            <a:ext uri="{FF2B5EF4-FFF2-40B4-BE49-F238E27FC236}">
              <a16:creationId xmlns:a16="http://schemas.microsoft.com/office/drawing/2014/main" id="{4AA1E03F-3666-459B-B4DA-D6944F6C28BD}"/>
            </a:ext>
          </a:extLst>
        </xdr:cNvPr>
        <xdr:cNvSpPr txBox="1"/>
      </xdr:nvSpPr>
      <xdr:spPr>
        <a:xfrm>
          <a:off x="4673600" y="13513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167894</xdr:rowOff>
    </xdr:from>
    <xdr:to>
      <xdr:col>20</xdr:col>
      <xdr:colOff>38100</xdr:colOff>
      <xdr:row>79</xdr:row>
      <xdr:rowOff>98044</xdr:rowOff>
    </xdr:to>
    <xdr:sp macro="" textlink="">
      <xdr:nvSpPr>
        <xdr:cNvPr id="302" name="楕円 301">
          <a:extLst>
            <a:ext uri="{FF2B5EF4-FFF2-40B4-BE49-F238E27FC236}">
              <a16:creationId xmlns:a16="http://schemas.microsoft.com/office/drawing/2014/main" id="{6D3C0D64-CE36-4EE3-B8DC-33AF5BCCD39D}"/>
            </a:ext>
          </a:extLst>
        </xdr:cNvPr>
        <xdr:cNvSpPr/>
      </xdr:nvSpPr>
      <xdr:spPr>
        <a:xfrm>
          <a:off x="3746500" y="13540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79</xdr:row>
      <xdr:rowOff>47244</xdr:rowOff>
    </xdr:from>
    <xdr:to>
      <xdr:col>24</xdr:col>
      <xdr:colOff>63500</xdr:colOff>
      <xdr:row>79</xdr:row>
      <xdr:rowOff>104394</xdr:rowOff>
    </xdr:to>
    <xdr:cxnSp macro="">
      <xdr:nvCxnSpPr>
        <xdr:cNvPr id="303" name="直線コネクタ 302">
          <a:extLst>
            <a:ext uri="{FF2B5EF4-FFF2-40B4-BE49-F238E27FC236}">
              <a16:creationId xmlns:a16="http://schemas.microsoft.com/office/drawing/2014/main" id="{F01D29F0-B2A8-4742-96AE-4AA6E62C6F29}"/>
            </a:ext>
          </a:extLst>
        </xdr:cNvPr>
        <xdr:cNvCxnSpPr/>
      </xdr:nvCxnSpPr>
      <xdr:spPr>
        <a:xfrm>
          <a:off x="3797300" y="13591794"/>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119887</xdr:rowOff>
    </xdr:from>
    <xdr:to>
      <xdr:col>15</xdr:col>
      <xdr:colOff>101600</xdr:colOff>
      <xdr:row>79</xdr:row>
      <xdr:rowOff>50037</xdr:rowOff>
    </xdr:to>
    <xdr:sp macro="" textlink="">
      <xdr:nvSpPr>
        <xdr:cNvPr id="304" name="楕円 303">
          <a:extLst>
            <a:ext uri="{FF2B5EF4-FFF2-40B4-BE49-F238E27FC236}">
              <a16:creationId xmlns:a16="http://schemas.microsoft.com/office/drawing/2014/main" id="{935E4BCA-24F7-4612-96D5-4C7D48DCC459}"/>
            </a:ext>
          </a:extLst>
        </xdr:cNvPr>
        <xdr:cNvSpPr/>
      </xdr:nvSpPr>
      <xdr:spPr>
        <a:xfrm>
          <a:off x="2857500" y="13492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170687</xdr:rowOff>
    </xdr:from>
    <xdr:to>
      <xdr:col>19</xdr:col>
      <xdr:colOff>177800</xdr:colOff>
      <xdr:row>79</xdr:row>
      <xdr:rowOff>47244</xdr:rowOff>
    </xdr:to>
    <xdr:cxnSp macro="">
      <xdr:nvCxnSpPr>
        <xdr:cNvPr id="305" name="直線コネクタ 304">
          <a:extLst>
            <a:ext uri="{FF2B5EF4-FFF2-40B4-BE49-F238E27FC236}">
              <a16:creationId xmlns:a16="http://schemas.microsoft.com/office/drawing/2014/main" id="{6E269FD1-1A5D-4919-AF7F-11AE13799FE0}"/>
            </a:ext>
          </a:extLst>
        </xdr:cNvPr>
        <xdr:cNvCxnSpPr/>
      </xdr:nvCxnSpPr>
      <xdr:spPr>
        <a:xfrm>
          <a:off x="2908300" y="13543787"/>
          <a:ext cx="889000" cy="480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60452</xdr:rowOff>
    </xdr:from>
    <xdr:to>
      <xdr:col>10</xdr:col>
      <xdr:colOff>165100</xdr:colOff>
      <xdr:row>78</xdr:row>
      <xdr:rowOff>162052</xdr:rowOff>
    </xdr:to>
    <xdr:sp macro="" textlink="">
      <xdr:nvSpPr>
        <xdr:cNvPr id="306" name="楕円 305">
          <a:extLst>
            <a:ext uri="{FF2B5EF4-FFF2-40B4-BE49-F238E27FC236}">
              <a16:creationId xmlns:a16="http://schemas.microsoft.com/office/drawing/2014/main" id="{92FCFBA9-798C-441D-8F5D-9D14833E5062}"/>
            </a:ext>
          </a:extLst>
        </xdr:cNvPr>
        <xdr:cNvSpPr/>
      </xdr:nvSpPr>
      <xdr:spPr>
        <a:xfrm>
          <a:off x="1968500" y="13433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111252</xdr:rowOff>
    </xdr:from>
    <xdr:to>
      <xdr:col>15</xdr:col>
      <xdr:colOff>50800</xdr:colOff>
      <xdr:row>78</xdr:row>
      <xdr:rowOff>170687</xdr:rowOff>
    </xdr:to>
    <xdr:cxnSp macro="">
      <xdr:nvCxnSpPr>
        <xdr:cNvPr id="307" name="直線コネクタ 306">
          <a:extLst>
            <a:ext uri="{FF2B5EF4-FFF2-40B4-BE49-F238E27FC236}">
              <a16:creationId xmlns:a16="http://schemas.microsoft.com/office/drawing/2014/main" id="{F254EAFF-4138-45D8-8BAC-B7E4242F0846}"/>
            </a:ext>
          </a:extLst>
        </xdr:cNvPr>
        <xdr:cNvCxnSpPr/>
      </xdr:nvCxnSpPr>
      <xdr:spPr>
        <a:xfrm>
          <a:off x="2019300" y="13484352"/>
          <a:ext cx="889000" cy="59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7874</xdr:rowOff>
    </xdr:from>
    <xdr:to>
      <xdr:col>6</xdr:col>
      <xdr:colOff>38100</xdr:colOff>
      <xdr:row>78</xdr:row>
      <xdr:rowOff>109474</xdr:rowOff>
    </xdr:to>
    <xdr:sp macro="" textlink="">
      <xdr:nvSpPr>
        <xdr:cNvPr id="308" name="楕円 307">
          <a:extLst>
            <a:ext uri="{FF2B5EF4-FFF2-40B4-BE49-F238E27FC236}">
              <a16:creationId xmlns:a16="http://schemas.microsoft.com/office/drawing/2014/main" id="{F415AE8E-5553-442C-B6DB-80C15855161E}"/>
            </a:ext>
          </a:extLst>
        </xdr:cNvPr>
        <xdr:cNvSpPr/>
      </xdr:nvSpPr>
      <xdr:spPr>
        <a:xfrm>
          <a:off x="1079500" y="13380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78</xdr:row>
      <xdr:rowOff>58674</xdr:rowOff>
    </xdr:from>
    <xdr:to>
      <xdr:col>10</xdr:col>
      <xdr:colOff>114300</xdr:colOff>
      <xdr:row>78</xdr:row>
      <xdr:rowOff>111252</xdr:rowOff>
    </xdr:to>
    <xdr:cxnSp macro="">
      <xdr:nvCxnSpPr>
        <xdr:cNvPr id="309" name="直線コネクタ 308">
          <a:extLst>
            <a:ext uri="{FF2B5EF4-FFF2-40B4-BE49-F238E27FC236}">
              <a16:creationId xmlns:a16="http://schemas.microsoft.com/office/drawing/2014/main" id="{050C52C8-3913-4C85-966E-C70681CF9588}"/>
            </a:ext>
          </a:extLst>
        </xdr:cNvPr>
        <xdr:cNvCxnSpPr/>
      </xdr:nvCxnSpPr>
      <xdr:spPr>
        <a:xfrm>
          <a:off x="1130300" y="1343177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141749</xdr:rowOff>
    </xdr:from>
    <xdr:ext cx="405111" cy="259045"/>
    <xdr:sp macro="" textlink="">
      <xdr:nvSpPr>
        <xdr:cNvPr id="310" name="n_1aveValue【公営住宅】&#10;有形固定資産減価償却率">
          <a:extLst>
            <a:ext uri="{FF2B5EF4-FFF2-40B4-BE49-F238E27FC236}">
              <a16:creationId xmlns:a16="http://schemas.microsoft.com/office/drawing/2014/main" id="{8E2A32A7-88BF-4B31-A4FC-796B938B8A55}"/>
            </a:ext>
          </a:extLst>
        </xdr:cNvPr>
        <xdr:cNvSpPr txBox="1"/>
      </xdr:nvSpPr>
      <xdr:spPr>
        <a:xfrm>
          <a:off x="3582044" y="142006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130319</xdr:rowOff>
    </xdr:from>
    <xdr:ext cx="405111" cy="259045"/>
    <xdr:sp macro="" textlink="">
      <xdr:nvSpPr>
        <xdr:cNvPr id="311" name="n_2aveValue【公営住宅】&#10;有形固定資産減価償却率">
          <a:extLst>
            <a:ext uri="{FF2B5EF4-FFF2-40B4-BE49-F238E27FC236}">
              <a16:creationId xmlns:a16="http://schemas.microsoft.com/office/drawing/2014/main" id="{C6954DEB-41BC-4045-BA1A-1EA4024A6FC9}"/>
            </a:ext>
          </a:extLst>
        </xdr:cNvPr>
        <xdr:cNvSpPr txBox="1"/>
      </xdr:nvSpPr>
      <xdr:spPr>
        <a:xfrm>
          <a:off x="2705744" y="14189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112031</xdr:rowOff>
    </xdr:from>
    <xdr:ext cx="405111" cy="259045"/>
    <xdr:sp macro="" textlink="">
      <xdr:nvSpPr>
        <xdr:cNvPr id="312" name="n_3aveValue【公営住宅】&#10;有形固定資産減価償却率">
          <a:extLst>
            <a:ext uri="{FF2B5EF4-FFF2-40B4-BE49-F238E27FC236}">
              <a16:creationId xmlns:a16="http://schemas.microsoft.com/office/drawing/2014/main" id="{DD530C03-E8D1-493C-AD75-5EF1AE6B67DC}"/>
            </a:ext>
          </a:extLst>
        </xdr:cNvPr>
        <xdr:cNvSpPr txBox="1"/>
      </xdr:nvSpPr>
      <xdr:spPr>
        <a:xfrm>
          <a:off x="1816744" y="14170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75455</xdr:rowOff>
    </xdr:from>
    <xdr:ext cx="405111" cy="259045"/>
    <xdr:sp macro="" textlink="">
      <xdr:nvSpPr>
        <xdr:cNvPr id="313" name="n_4aveValue【公営住宅】&#10;有形固定資産減価償却率">
          <a:extLst>
            <a:ext uri="{FF2B5EF4-FFF2-40B4-BE49-F238E27FC236}">
              <a16:creationId xmlns:a16="http://schemas.microsoft.com/office/drawing/2014/main" id="{F600EC6E-5B3A-4C6C-911B-4C447797213C}"/>
            </a:ext>
          </a:extLst>
        </xdr:cNvPr>
        <xdr:cNvSpPr txBox="1"/>
      </xdr:nvSpPr>
      <xdr:spPr>
        <a:xfrm>
          <a:off x="927744" y="141343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77</xdr:row>
      <xdr:rowOff>114571</xdr:rowOff>
    </xdr:from>
    <xdr:ext cx="405111" cy="259045"/>
    <xdr:sp macro="" textlink="">
      <xdr:nvSpPr>
        <xdr:cNvPr id="314" name="n_1mainValue【公営住宅】&#10;有形固定資産減価償却率">
          <a:extLst>
            <a:ext uri="{FF2B5EF4-FFF2-40B4-BE49-F238E27FC236}">
              <a16:creationId xmlns:a16="http://schemas.microsoft.com/office/drawing/2014/main" id="{39665225-774E-4436-9103-9003068A8545}"/>
            </a:ext>
          </a:extLst>
        </xdr:cNvPr>
        <xdr:cNvSpPr txBox="1"/>
      </xdr:nvSpPr>
      <xdr:spPr>
        <a:xfrm>
          <a:off x="3582044" y="133162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66564</xdr:rowOff>
    </xdr:from>
    <xdr:ext cx="405111" cy="259045"/>
    <xdr:sp macro="" textlink="">
      <xdr:nvSpPr>
        <xdr:cNvPr id="315" name="n_2mainValue【公営住宅】&#10;有形固定資産減価償却率">
          <a:extLst>
            <a:ext uri="{FF2B5EF4-FFF2-40B4-BE49-F238E27FC236}">
              <a16:creationId xmlns:a16="http://schemas.microsoft.com/office/drawing/2014/main" id="{03C8332D-B4E5-44D0-B018-EED9812EC13E}"/>
            </a:ext>
          </a:extLst>
        </xdr:cNvPr>
        <xdr:cNvSpPr txBox="1"/>
      </xdr:nvSpPr>
      <xdr:spPr>
        <a:xfrm>
          <a:off x="2705744" y="132682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7129</xdr:rowOff>
    </xdr:from>
    <xdr:ext cx="405111" cy="259045"/>
    <xdr:sp macro="" textlink="">
      <xdr:nvSpPr>
        <xdr:cNvPr id="316" name="n_3mainValue【公営住宅】&#10;有形固定資産減価償却率">
          <a:extLst>
            <a:ext uri="{FF2B5EF4-FFF2-40B4-BE49-F238E27FC236}">
              <a16:creationId xmlns:a16="http://schemas.microsoft.com/office/drawing/2014/main" id="{64E43A90-292F-4FCD-9FC8-40E1A13E66C9}"/>
            </a:ext>
          </a:extLst>
        </xdr:cNvPr>
        <xdr:cNvSpPr txBox="1"/>
      </xdr:nvSpPr>
      <xdr:spPr>
        <a:xfrm>
          <a:off x="1816744" y="132087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126001</xdr:rowOff>
    </xdr:from>
    <xdr:ext cx="405111" cy="259045"/>
    <xdr:sp macro="" textlink="">
      <xdr:nvSpPr>
        <xdr:cNvPr id="317" name="n_4mainValue【公営住宅】&#10;有形固定資産減価償却率">
          <a:extLst>
            <a:ext uri="{FF2B5EF4-FFF2-40B4-BE49-F238E27FC236}">
              <a16:creationId xmlns:a16="http://schemas.microsoft.com/office/drawing/2014/main" id="{7F9E9A1D-F0F8-498D-82C9-E543D7EA96CA}"/>
            </a:ext>
          </a:extLst>
        </xdr:cNvPr>
        <xdr:cNvSpPr txBox="1"/>
      </xdr:nvSpPr>
      <xdr:spPr>
        <a:xfrm>
          <a:off x="927744" y="13156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8" name="正方形/長方形 317">
          <a:extLst>
            <a:ext uri="{FF2B5EF4-FFF2-40B4-BE49-F238E27FC236}">
              <a16:creationId xmlns:a16="http://schemas.microsoft.com/office/drawing/2014/main" id="{F58BF92F-4C9F-4BC5-A4B0-B8CD35B3680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9" name="正方形/長方形 318">
          <a:extLst>
            <a:ext uri="{FF2B5EF4-FFF2-40B4-BE49-F238E27FC236}">
              <a16:creationId xmlns:a16="http://schemas.microsoft.com/office/drawing/2014/main" id="{4D7916C2-A0AB-417A-985D-7EC129481461}"/>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0" name="正方形/長方形 319">
          <a:extLst>
            <a:ext uri="{FF2B5EF4-FFF2-40B4-BE49-F238E27FC236}">
              <a16:creationId xmlns:a16="http://schemas.microsoft.com/office/drawing/2014/main" id="{019FEF1D-35ED-46F4-BA7A-6CAB6F35D0C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1" name="正方形/長方形 320">
          <a:extLst>
            <a:ext uri="{FF2B5EF4-FFF2-40B4-BE49-F238E27FC236}">
              <a16:creationId xmlns:a16="http://schemas.microsoft.com/office/drawing/2014/main" id="{3DC86EAA-E38F-432B-80F8-9896DE4ECE55}"/>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2" name="正方形/長方形 321">
          <a:extLst>
            <a:ext uri="{FF2B5EF4-FFF2-40B4-BE49-F238E27FC236}">
              <a16:creationId xmlns:a16="http://schemas.microsoft.com/office/drawing/2014/main" id="{4FDBAF40-0DED-49E2-BE35-96BB3E53A31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3" name="正方形/長方形 322">
          <a:extLst>
            <a:ext uri="{FF2B5EF4-FFF2-40B4-BE49-F238E27FC236}">
              <a16:creationId xmlns:a16="http://schemas.microsoft.com/office/drawing/2014/main" id="{F1E857B3-9CE6-4063-B45A-073780A5B9BF}"/>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4" name="正方形/長方形 323">
          <a:extLst>
            <a:ext uri="{FF2B5EF4-FFF2-40B4-BE49-F238E27FC236}">
              <a16:creationId xmlns:a16="http://schemas.microsoft.com/office/drawing/2014/main" id="{A1234216-42FE-4D8F-BDCF-A14971245F9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5" name="正方形/長方形 324">
          <a:extLst>
            <a:ext uri="{FF2B5EF4-FFF2-40B4-BE49-F238E27FC236}">
              <a16:creationId xmlns:a16="http://schemas.microsoft.com/office/drawing/2014/main" id="{6229D368-242E-43BB-BEE6-871785BB803B}"/>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6" name="テキスト ボックス 325">
          <a:extLst>
            <a:ext uri="{FF2B5EF4-FFF2-40B4-BE49-F238E27FC236}">
              <a16:creationId xmlns:a16="http://schemas.microsoft.com/office/drawing/2014/main" id="{8F95C78F-DEE8-4B84-BEC3-4F3E15FAC44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7" name="直線コネクタ 326">
          <a:extLst>
            <a:ext uri="{FF2B5EF4-FFF2-40B4-BE49-F238E27FC236}">
              <a16:creationId xmlns:a16="http://schemas.microsoft.com/office/drawing/2014/main" id="{57BB4FAA-B10A-4D6A-8338-610E1372A233}"/>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8" name="直線コネクタ 327">
          <a:extLst>
            <a:ext uri="{FF2B5EF4-FFF2-40B4-BE49-F238E27FC236}">
              <a16:creationId xmlns:a16="http://schemas.microsoft.com/office/drawing/2014/main" id="{F368A2F5-6BBD-4A7F-92D5-150071FEE58B}"/>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9" name="テキスト ボックス 328">
          <a:extLst>
            <a:ext uri="{FF2B5EF4-FFF2-40B4-BE49-F238E27FC236}">
              <a16:creationId xmlns:a16="http://schemas.microsoft.com/office/drawing/2014/main" id="{B25E65CB-6333-4FD4-9125-3A5213DC076B}"/>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0" name="直線コネクタ 329">
          <a:extLst>
            <a:ext uri="{FF2B5EF4-FFF2-40B4-BE49-F238E27FC236}">
              <a16:creationId xmlns:a16="http://schemas.microsoft.com/office/drawing/2014/main" id="{F4377C5C-9C0B-4C9A-9537-62087286BAC5}"/>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1" name="テキスト ボックス 330">
          <a:extLst>
            <a:ext uri="{FF2B5EF4-FFF2-40B4-BE49-F238E27FC236}">
              <a16:creationId xmlns:a16="http://schemas.microsoft.com/office/drawing/2014/main" id="{AE589F36-9F13-44BD-916E-B3E956496562}"/>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2" name="直線コネクタ 331">
          <a:extLst>
            <a:ext uri="{FF2B5EF4-FFF2-40B4-BE49-F238E27FC236}">
              <a16:creationId xmlns:a16="http://schemas.microsoft.com/office/drawing/2014/main" id="{BA270262-3A4C-485F-8574-731BBBC41CA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3" name="テキスト ボックス 332">
          <a:extLst>
            <a:ext uri="{FF2B5EF4-FFF2-40B4-BE49-F238E27FC236}">
              <a16:creationId xmlns:a16="http://schemas.microsoft.com/office/drawing/2014/main" id="{C721872B-2AAF-494D-810D-826E1C8DA2EA}"/>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4" name="直線コネクタ 333">
          <a:extLst>
            <a:ext uri="{FF2B5EF4-FFF2-40B4-BE49-F238E27FC236}">
              <a16:creationId xmlns:a16="http://schemas.microsoft.com/office/drawing/2014/main" id="{1CDCED54-DB6E-481A-B592-4F57B5C54B9F}"/>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5" name="テキスト ボックス 334">
          <a:extLst>
            <a:ext uri="{FF2B5EF4-FFF2-40B4-BE49-F238E27FC236}">
              <a16:creationId xmlns:a16="http://schemas.microsoft.com/office/drawing/2014/main" id="{378C450D-C8D8-4A1E-8451-FD9934E2FF5E}"/>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6" name="直線コネクタ 335">
          <a:extLst>
            <a:ext uri="{FF2B5EF4-FFF2-40B4-BE49-F238E27FC236}">
              <a16:creationId xmlns:a16="http://schemas.microsoft.com/office/drawing/2014/main" id="{4C81525B-DA1B-423B-ABAC-D19E97F80C11}"/>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7" name="テキスト ボックス 336">
          <a:extLst>
            <a:ext uri="{FF2B5EF4-FFF2-40B4-BE49-F238E27FC236}">
              <a16:creationId xmlns:a16="http://schemas.microsoft.com/office/drawing/2014/main" id="{96A3246F-E49E-445C-A678-90B0CEA72DDB}"/>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03FBAEA1-527F-452A-989F-F6BAD30B0BC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04F63695-66C2-4016-B875-ACEB146744B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ED87161B-0D52-4405-B4B9-52EA225F567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34289</xdr:rowOff>
    </xdr:from>
    <xdr:to>
      <xdr:col>54</xdr:col>
      <xdr:colOff>189865</xdr:colOff>
      <xdr:row>86</xdr:row>
      <xdr:rowOff>108965</xdr:rowOff>
    </xdr:to>
    <xdr:cxnSp macro="">
      <xdr:nvCxnSpPr>
        <xdr:cNvPr id="341" name="直線コネクタ 340">
          <a:extLst>
            <a:ext uri="{FF2B5EF4-FFF2-40B4-BE49-F238E27FC236}">
              <a16:creationId xmlns:a16="http://schemas.microsoft.com/office/drawing/2014/main" id="{B5048E82-9BF5-4994-A1C1-E6BA104143C5}"/>
            </a:ext>
          </a:extLst>
        </xdr:cNvPr>
        <xdr:cNvCxnSpPr/>
      </xdr:nvCxnSpPr>
      <xdr:spPr>
        <a:xfrm flipV="1">
          <a:off x="10476865" y="13407389"/>
          <a:ext cx="0" cy="14462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112792</xdr:rowOff>
    </xdr:from>
    <xdr:ext cx="469744" cy="259045"/>
    <xdr:sp macro="" textlink="">
      <xdr:nvSpPr>
        <xdr:cNvPr id="342" name="【公営住宅】&#10;一人当たり面積最小値テキスト">
          <a:extLst>
            <a:ext uri="{FF2B5EF4-FFF2-40B4-BE49-F238E27FC236}">
              <a16:creationId xmlns:a16="http://schemas.microsoft.com/office/drawing/2014/main" id="{6E5AC923-CBD9-4F3A-8BF5-EE04576175E1}"/>
            </a:ext>
          </a:extLst>
        </xdr:cNvPr>
        <xdr:cNvSpPr txBox="1"/>
      </xdr:nvSpPr>
      <xdr:spPr>
        <a:xfrm>
          <a:off x="10515600" y="14857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108965</xdr:rowOff>
    </xdr:from>
    <xdr:to>
      <xdr:col>55</xdr:col>
      <xdr:colOff>88900</xdr:colOff>
      <xdr:row>86</xdr:row>
      <xdr:rowOff>108965</xdr:rowOff>
    </xdr:to>
    <xdr:cxnSp macro="">
      <xdr:nvCxnSpPr>
        <xdr:cNvPr id="343" name="直線コネクタ 342">
          <a:extLst>
            <a:ext uri="{FF2B5EF4-FFF2-40B4-BE49-F238E27FC236}">
              <a16:creationId xmlns:a16="http://schemas.microsoft.com/office/drawing/2014/main" id="{F9111806-8601-4047-B82F-397350325060}"/>
            </a:ext>
          </a:extLst>
        </xdr:cNvPr>
        <xdr:cNvCxnSpPr/>
      </xdr:nvCxnSpPr>
      <xdr:spPr>
        <a:xfrm>
          <a:off x="10388600" y="14853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152416</xdr:rowOff>
    </xdr:from>
    <xdr:ext cx="469744" cy="259045"/>
    <xdr:sp macro="" textlink="">
      <xdr:nvSpPr>
        <xdr:cNvPr id="344" name="【公営住宅】&#10;一人当たり面積最大値テキスト">
          <a:extLst>
            <a:ext uri="{FF2B5EF4-FFF2-40B4-BE49-F238E27FC236}">
              <a16:creationId xmlns:a16="http://schemas.microsoft.com/office/drawing/2014/main" id="{E4BF30FD-44C5-4EF8-9FEC-CBFA725B389E}"/>
            </a:ext>
          </a:extLst>
        </xdr:cNvPr>
        <xdr:cNvSpPr txBox="1"/>
      </xdr:nvSpPr>
      <xdr:spPr>
        <a:xfrm>
          <a:off x="10515600" y="13182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34289</xdr:rowOff>
    </xdr:from>
    <xdr:to>
      <xdr:col>55</xdr:col>
      <xdr:colOff>88900</xdr:colOff>
      <xdr:row>78</xdr:row>
      <xdr:rowOff>34289</xdr:rowOff>
    </xdr:to>
    <xdr:cxnSp macro="">
      <xdr:nvCxnSpPr>
        <xdr:cNvPr id="345" name="直線コネクタ 344">
          <a:extLst>
            <a:ext uri="{FF2B5EF4-FFF2-40B4-BE49-F238E27FC236}">
              <a16:creationId xmlns:a16="http://schemas.microsoft.com/office/drawing/2014/main" id="{07E6EC11-5113-42FF-BD5F-50FC95099E53}"/>
            </a:ext>
          </a:extLst>
        </xdr:cNvPr>
        <xdr:cNvCxnSpPr/>
      </xdr:nvCxnSpPr>
      <xdr:spPr>
        <a:xfrm>
          <a:off x="10388600" y="134073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26179</xdr:rowOff>
    </xdr:from>
    <xdr:ext cx="469744" cy="259045"/>
    <xdr:sp macro="" textlink="">
      <xdr:nvSpPr>
        <xdr:cNvPr id="346" name="【公営住宅】&#10;一人当たり面積平均値テキスト">
          <a:extLst>
            <a:ext uri="{FF2B5EF4-FFF2-40B4-BE49-F238E27FC236}">
              <a16:creationId xmlns:a16="http://schemas.microsoft.com/office/drawing/2014/main" id="{7C79D226-9FF6-479D-BA10-C4DDB08753DF}"/>
            </a:ext>
          </a:extLst>
        </xdr:cNvPr>
        <xdr:cNvSpPr txBox="1"/>
      </xdr:nvSpPr>
      <xdr:spPr>
        <a:xfrm>
          <a:off x="10515600" y="1425652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3302</xdr:rowOff>
    </xdr:from>
    <xdr:to>
      <xdr:col>55</xdr:col>
      <xdr:colOff>50800</xdr:colOff>
      <xdr:row>84</xdr:row>
      <xdr:rowOff>104902</xdr:rowOff>
    </xdr:to>
    <xdr:sp macro="" textlink="">
      <xdr:nvSpPr>
        <xdr:cNvPr id="347" name="フローチャート: 判断 346">
          <a:extLst>
            <a:ext uri="{FF2B5EF4-FFF2-40B4-BE49-F238E27FC236}">
              <a16:creationId xmlns:a16="http://schemas.microsoft.com/office/drawing/2014/main" id="{7EB9AFB1-A259-45C1-8E76-4E0C3E8920A3}"/>
            </a:ext>
          </a:extLst>
        </xdr:cNvPr>
        <xdr:cNvSpPr/>
      </xdr:nvSpPr>
      <xdr:spPr>
        <a:xfrm>
          <a:off x="10426700" y="14405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14732</xdr:rowOff>
    </xdr:from>
    <xdr:to>
      <xdr:col>50</xdr:col>
      <xdr:colOff>165100</xdr:colOff>
      <xdr:row>84</xdr:row>
      <xdr:rowOff>116332</xdr:rowOff>
    </xdr:to>
    <xdr:sp macro="" textlink="">
      <xdr:nvSpPr>
        <xdr:cNvPr id="348" name="フローチャート: 判断 347">
          <a:extLst>
            <a:ext uri="{FF2B5EF4-FFF2-40B4-BE49-F238E27FC236}">
              <a16:creationId xmlns:a16="http://schemas.microsoft.com/office/drawing/2014/main" id="{249BF55C-1BFD-45A2-878A-F9C63F2B5C02}"/>
            </a:ext>
          </a:extLst>
        </xdr:cNvPr>
        <xdr:cNvSpPr/>
      </xdr:nvSpPr>
      <xdr:spPr>
        <a:xfrm>
          <a:off x="9588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8637</xdr:rowOff>
    </xdr:from>
    <xdr:to>
      <xdr:col>46</xdr:col>
      <xdr:colOff>38100</xdr:colOff>
      <xdr:row>84</xdr:row>
      <xdr:rowOff>110237</xdr:rowOff>
    </xdr:to>
    <xdr:sp macro="" textlink="">
      <xdr:nvSpPr>
        <xdr:cNvPr id="349" name="フローチャート: 判断 348">
          <a:extLst>
            <a:ext uri="{FF2B5EF4-FFF2-40B4-BE49-F238E27FC236}">
              <a16:creationId xmlns:a16="http://schemas.microsoft.com/office/drawing/2014/main" id="{5514DB26-DEB7-4340-B1EF-B76CE7F15BA9}"/>
            </a:ext>
          </a:extLst>
        </xdr:cNvPr>
        <xdr:cNvSpPr/>
      </xdr:nvSpPr>
      <xdr:spPr>
        <a:xfrm>
          <a:off x="8699500" y="14410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6350</xdr:rowOff>
    </xdr:from>
    <xdr:to>
      <xdr:col>41</xdr:col>
      <xdr:colOff>101600</xdr:colOff>
      <xdr:row>84</xdr:row>
      <xdr:rowOff>107950</xdr:rowOff>
    </xdr:to>
    <xdr:sp macro="" textlink="">
      <xdr:nvSpPr>
        <xdr:cNvPr id="350" name="フローチャート: 判断 349">
          <a:extLst>
            <a:ext uri="{FF2B5EF4-FFF2-40B4-BE49-F238E27FC236}">
              <a16:creationId xmlns:a16="http://schemas.microsoft.com/office/drawing/2014/main" id="{964E004E-090F-499B-8A4D-C3B9CB8C2471}"/>
            </a:ext>
          </a:extLst>
        </xdr:cNvPr>
        <xdr:cNvSpPr/>
      </xdr:nvSpPr>
      <xdr:spPr>
        <a:xfrm>
          <a:off x="7810500" y="1440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13208</xdr:rowOff>
    </xdr:from>
    <xdr:to>
      <xdr:col>36</xdr:col>
      <xdr:colOff>165100</xdr:colOff>
      <xdr:row>84</xdr:row>
      <xdr:rowOff>114808</xdr:rowOff>
    </xdr:to>
    <xdr:sp macro="" textlink="">
      <xdr:nvSpPr>
        <xdr:cNvPr id="351" name="フローチャート: 判断 350">
          <a:extLst>
            <a:ext uri="{FF2B5EF4-FFF2-40B4-BE49-F238E27FC236}">
              <a16:creationId xmlns:a16="http://schemas.microsoft.com/office/drawing/2014/main" id="{DCD2AEEE-9C41-419A-BCA7-A8617CE44A80}"/>
            </a:ext>
          </a:extLst>
        </xdr:cNvPr>
        <xdr:cNvSpPr/>
      </xdr:nvSpPr>
      <xdr:spPr>
        <a:xfrm>
          <a:off x="6921500" y="144150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8A3B45C2-9666-4D9E-9B88-2F83F66C3A82}"/>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2A63A37-3CBD-4C2C-8269-7442E7C668E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F4F573B-9D7B-40FE-BDF5-F3F6FB155F21}"/>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FF70A6CD-82E0-4A32-A0DD-7BAB3917DFA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35E049DE-E1DB-48D5-B87E-95E28A3E2C27}"/>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27687</xdr:rowOff>
    </xdr:from>
    <xdr:to>
      <xdr:col>55</xdr:col>
      <xdr:colOff>50800</xdr:colOff>
      <xdr:row>84</xdr:row>
      <xdr:rowOff>129287</xdr:rowOff>
    </xdr:to>
    <xdr:sp macro="" textlink="">
      <xdr:nvSpPr>
        <xdr:cNvPr id="357" name="楕円 356">
          <a:extLst>
            <a:ext uri="{FF2B5EF4-FFF2-40B4-BE49-F238E27FC236}">
              <a16:creationId xmlns:a16="http://schemas.microsoft.com/office/drawing/2014/main" id="{D26105DD-8CFE-4595-84B1-D84F30EEEADB}"/>
            </a:ext>
          </a:extLst>
        </xdr:cNvPr>
        <xdr:cNvSpPr/>
      </xdr:nvSpPr>
      <xdr:spPr>
        <a:xfrm>
          <a:off x="10426700" y="144294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6114</xdr:rowOff>
    </xdr:from>
    <xdr:ext cx="469744" cy="259045"/>
    <xdr:sp macro="" textlink="">
      <xdr:nvSpPr>
        <xdr:cNvPr id="358" name="【公営住宅】&#10;一人当たり面積該当値テキスト">
          <a:extLst>
            <a:ext uri="{FF2B5EF4-FFF2-40B4-BE49-F238E27FC236}">
              <a16:creationId xmlns:a16="http://schemas.microsoft.com/office/drawing/2014/main" id="{EE92A2F9-634D-4651-BC22-B341FE111588}"/>
            </a:ext>
          </a:extLst>
        </xdr:cNvPr>
        <xdr:cNvSpPr txBox="1"/>
      </xdr:nvSpPr>
      <xdr:spPr>
        <a:xfrm>
          <a:off x="10515600" y="14407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33782</xdr:rowOff>
    </xdr:from>
    <xdr:to>
      <xdr:col>50</xdr:col>
      <xdr:colOff>165100</xdr:colOff>
      <xdr:row>84</xdr:row>
      <xdr:rowOff>135382</xdr:rowOff>
    </xdr:to>
    <xdr:sp macro="" textlink="">
      <xdr:nvSpPr>
        <xdr:cNvPr id="359" name="楕円 358">
          <a:extLst>
            <a:ext uri="{FF2B5EF4-FFF2-40B4-BE49-F238E27FC236}">
              <a16:creationId xmlns:a16="http://schemas.microsoft.com/office/drawing/2014/main" id="{1B9000D4-13DC-47A6-A634-7CE9C23EE422}"/>
            </a:ext>
          </a:extLst>
        </xdr:cNvPr>
        <xdr:cNvSpPr/>
      </xdr:nvSpPr>
      <xdr:spPr>
        <a:xfrm>
          <a:off x="9588500" y="14435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78487</xdr:rowOff>
    </xdr:from>
    <xdr:to>
      <xdr:col>55</xdr:col>
      <xdr:colOff>0</xdr:colOff>
      <xdr:row>84</xdr:row>
      <xdr:rowOff>84582</xdr:rowOff>
    </xdr:to>
    <xdr:cxnSp macro="">
      <xdr:nvCxnSpPr>
        <xdr:cNvPr id="360" name="直線コネクタ 359">
          <a:extLst>
            <a:ext uri="{FF2B5EF4-FFF2-40B4-BE49-F238E27FC236}">
              <a16:creationId xmlns:a16="http://schemas.microsoft.com/office/drawing/2014/main" id="{6A5AFEB5-3C42-43A2-A668-1041916C5B2E}"/>
            </a:ext>
          </a:extLst>
        </xdr:cNvPr>
        <xdr:cNvCxnSpPr/>
      </xdr:nvCxnSpPr>
      <xdr:spPr>
        <a:xfrm flipV="1">
          <a:off x="9639300" y="14480287"/>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40639</xdr:rowOff>
    </xdr:from>
    <xdr:to>
      <xdr:col>46</xdr:col>
      <xdr:colOff>38100</xdr:colOff>
      <xdr:row>84</xdr:row>
      <xdr:rowOff>142239</xdr:rowOff>
    </xdr:to>
    <xdr:sp macro="" textlink="">
      <xdr:nvSpPr>
        <xdr:cNvPr id="361" name="楕円 360">
          <a:extLst>
            <a:ext uri="{FF2B5EF4-FFF2-40B4-BE49-F238E27FC236}">
              <a16:creationId xmlns:a16="http://schemas.microsoft.com/office/drawing/2014/main" id="{1A939F5C-7B6E-4C74-94A5-9F635688B7FD}"/>
            </a:ext>
          </a:extLst>
        </xdr:cNvPr>
        <xdr:cNvSpPr/>
      </xdr:nvSpPr>
      <xdr:spPr>
        <a:xfrm>
          <a:off x="8699500" y="1444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84582</xdr:rowOff>
    </xdr:from>
    <xdr:to>
      <xdr:col>50</xdr:col>
      <xdr:colOff>114300</xdr:colOff>
      <xdr:row>84</xdr:row>
      <xdr:rowOff>91439</xdr:rowOff>
    </xdr:to>
    <xdr:cxnSp macro="">
      <xdr:nvCxnSpPr>
        <xdr:cNvPr id="362" name="直線コネクタ 361">
          <a:extLst>
            <a:ext uri="{FF2B5EF4-FFF2-40B4-BE49-F238E27FC236}">
              <a16:creationId xmlns:a16="http://schemas.microsoft.com/office/drawing/2014/main" id="{A929BC3C-02E6-4712-A904-FE1D0248C1B3}"/>
            </a:ext>
          </a:extLst>
        </xdr:cNvPr>
        <xdr:cNvCxnSpPr/>
      </xdr:nvCxnSpPr>
      <xdr:spPr>
        <a:xfrm flipV="1">
          <a:off x="8750300" y="14486382"/>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46737</xdr:rowOff>
    </xdr:from>
    <xdr:to>
      <xdr:col>41</xdr:col>
      <xdr:colOff>101600</xdr:colOff>
      <xdr:row>84</xdr:row>
      <xdr:rowOff>148337</xdr:rowOff>
    </xdr:to>
    <xdr:sp macro="" textlink="">
      <xdr:nvSpPr>
        <xdr:cNvPr id="363" name="楕円 362">
          <a:extLst>
            <a:ext uri="{FF2B5EF4-FFF2-40B4-BE49-F238E27FC236}">
              <a16:creationId xmlns:a16="http://schemas.microsoft.com/office/drawing/2014/main" id="{40E3A5A5-9E12-437A-BE34-99ED1819898A}"/>
            </a:ext>
          </a:extLst>
        </xdr:cNvPr>
        <xdr:cNvSpPr/>
      </xdr:nvSpPr>
      <xdr:spPr>
        <a:xfrm>
          <a:off x="7810500" y="14448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91439</xdr:rowOff>
    </xdr:from>
    <xdr:to>
      <xdr:col>45</xdr:col>
      <xdr:colOff>177800</xdr:colOff>
      <xdr:row>84</xdr:row>
      <xdr:rowOff>97537</xdr:rowOff>
    </xdr:to>
    <xdr:cxnSp macro="">
      <xdr:nvCxnSpPr>
        <xdr:cNvPr id="364" name="直線コネクタ 363">
          <a:extLst>
            <a:ext uri="{FF2B5EF4-FFF2-40B4-BE49-F238E27FC236}">
              <a16:creationId xmlns:a16="http://schemas.microsoft.com/office/drawing/2014/main" id="{AA7519C2-8423-413E-A2F3-283FEF99F151}"/>
            </a:ext>
          </a:extLst>
        </xdr:cNvPr>
        <xdr:cNvCxnSpPr/>
      </xdr:nvCxnSpPr>
      <xdr:spPr>
        <a:xfrm flipV="1">
          <a:off x="7861300" y="14493239"/>
          <a:ext cx="889000" cy="6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53594</xdr:rowOff>
    </xdr:from>
    <xdr:to>
      <xdr:col>36</xdr:col>
      <xdr:colOff>165100</xdr:colOff>
      <xdr:row>84</xdr:row>
      <xdr:rowOff>155194</xdr:rowOff>
    </xdr:to>
    <xdr:sp macro="" textlink="">
      <xdr:nvSpPr>
        <xdr:cNvPr id="365" name="楕円 364">
          <a:extLst>
            <a:ext uri="{FF2B5EF4-FFF2-40B4-BE49-F238E27FC236}">
              <a16:creationId xmlns:a16="http://schemas.microsoft.com/office/drawing/2014/main" id="{29241711-5F40-48C3-B612-1CAB9C51C6E6}"/>
            </a:ext>
          </a:extLst>
        </xdr:cNvPr>
        <xdr:cNvSpPr/>
      </xdr:nvSpPr>
      <xdr:spPr>
        <a:xfrm>
          <a:off x="6921500" y="14455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97537</xdr:rowOff>
    </xdr:from>
    <xdr:to>
      <xdr:col>41</xdr:col>
      <xdr:colOff>50800</xdr:colOff>
      <xdr:row>84</xdr:row>
      <xdr:rowOff>104394</xdr:rowOff>
    </xdr:to>
    <xdr:cxnSp macro="">
      <xdr:nvCxnSpPr>
        <xdr:cNvPr id="366" name="直線コネクタ 365">
          <a:extLst>
            <a:ext uri="{FF2B5EF4-FFF2-40B4-BE49-F238E27FC236}">
              <a16:creationId xmlns:a16="http://schemas.microsoft.com/office/drawing/2014/main" id="{EE33C244-4723-492A-8AD0-4A4083843549}"/>
            </a:ext>
          </a:extLst>
        </xdr:cNvPr>
        <xdr:cNvCxnSpPr/>
      </xdr:nvCxnSpPr>
      <xdr:spPr>
        <a:xfrm flipV="1">
          <a:off x="6972300" y="14499337"/>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132859</xdr:rowOff>
    </xdr:from>
    <xdr:ext cx="469744" cy="259045"/>
    <xdr:sp macro="" textlink="">
      <xdr:nvSpPr>
        <xdr:cNvPr id="367" name="n_1aveValue【公営住宅】&#10;一人当たり面積">
          <a:extLst>
            <a:ext uri="{FF2B5EF4-FFF2-40B4-BE49-F238E27FC236}">
              <a16:creationId xmlns:a16="http://schemas.microsoft.com/office/drawing/2014/main" id="{CD0D61A8-C5D5-4090-A1D3-8A911E148F78}"/>
            </a:ext>
          </a:extLst>
        </xdr:cNvPr>
        <xdr:cNvSpPr txBox="1"/>
      </xdr:nvSpPr>
      <xdr:spPr>
        <a:xfrm>
          <a:off x="93917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126764</xdr:rowOff>
    </xdr:from>
    <xdr:ext cx="469744" cy="259045"/>
    <xdr:sp macro="" textlink="">
      <xdr:nvSpPr>
        <xdr:cNvPr id="368" name="n_2aveValue【公営住宅】&#10;一人当たり面積">
          <a:extLst>
            <a:ext uri="{FF2B5EF4-FFF2-40B4-BE49-F238E27FC236}">
              <a16:creationId xmlns:a16="http://schemas.microsoft.com/office/drawing/2014/main" id="{53ECB7A6-02E4-42A2-9CC4-55DE9ED98189}"/>
            </a:ext>
          </a:extLst>
        </xdr:cNvPr>
        <xdr:cNvSpPr txBox="1"/>
      </xdr:nvSpPr>
      <xdr:spPr>
        <a:xfrm>
          <a:off x="8515427" y="14185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124477</xdr:rowOff>
    </xdr:from>
    <xdr:ext cx="469744" cy="259045"/>
    <xdr:sp macro="" textlink="">
      <xdr:nvSpPr>
        <xdr:cNvPr id="369" name="n_3aveValue【公営住宅】&#10;一人当たり面積">
          <a:extLst>
            <a:ext uri="{FF2B5EF4-FFF2-40B4-BE49-F238E27FC236}">
              <a16:creationId xmlns:a16="http://schemas.microsoft.com/office/drawing/2014/main" id="{CB11C91F-6235-497B-AD07-FCEE9172C7D6}"/>
            </a:ext>
          </a:extLst>
        </xdr:cNvPr>
        <xdr:cNvSpPr txBox="1"/>
      </xdr:nvSpPr>
      <xdr:spPr>
        <a:xfrm>
          <a:off x="7626427" y="1418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131335</xdr:rowOff>
    </xdr:from>
    <xdr:ext cx="469744" cy="259045"/>
    <xdr:sp macro="" textlink="">
      <xdr:nvSpPr>
        <xdr:cNvPr id="370" name="n_4aveValue【公営住宅】&#10;一人当たり面積">
          <a:extLst>
            <a:ext uri="{FF2B5EF4-FFF2-40B4-BE49-F238E27FC236}">
              <a16:creationId xmlns:a16="http://schemas.microsoft.com/office/drawing/2014/main" id="{388F95F4-A0E0-4B79-8186-E5CA4B5B804A}"/>
            </a:ext>
          </a:extLst>
        </xdr:cNvPr>
        <xdr:cNvSpPr txBox="1"/>
      </xdr:nvSpPr>
      <xdr:spPr>
        <a:xfrm>
          <a:off x="6737427" y="1419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126509</xdr:rowOff>
    </xdr:from>
    <xdr:ext cx="469744" cy="259045"/>
    <xdr:sp macro="" textlink="">
      <xdr:nvSpPr>
        <xdr:cNvPr id="371" name="n_1mainValue【公営住宅】&#10;一人当たり面積">
          <a:extLst>
            <a:ext uri="{FF2B5EF4-FFF2-40B4-BE49-F238E27FC236}">
              <a16:creationId xmlns:a16="http://schemas.microsoft.com/office/drawing/2014/main" id="{C02A5240-6E63-4E72-A8B9-693A959E298D}"/>
            </a:ext>
          </a:extLst>
        </xdr:cNvPr>
        <xdr:cNvSpPr txBox="1"/>
      </xdr:nvSpPr>
      <xdr:spPr>
        <a:xfrm>
          <a:off x="9391727" y="145283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133366</xdr:rowOff>
    </xdr:from>
    <xdr:ext cx="469744" cy="259045"/>
    <xdr:sp macro="" textlink="">
      <xdr:nvSpPr>
        <xdr:cNvPr id="372" name="n_2mainValue【公営住宅】&#10;一人当たり面積">
          <a:extLst>
            <a:ext uri="{FF2B5EF4-FFF2-40B4-BE49-F238E27FC236}">
              <a16:creationId xmlns:a16="http://schemas.microsoft.com/office/drawing/2014/main" id="{89CEE674-2510-4CC7-8143-C765D6E3BE1D}"/>
            </a:ext>
          </a:extLst>
        </xdr:cNvPr>
        <xdr:cNvSpPr txBox="1"/>
      </xdr:nvSpPr>
      <xdr:spPr>
        <a:xfrm>
          <a:off x="8515427" y="1453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139464</xdr:rowOff>
    </xdr:from>
    <xdr:ext cx="469744" cy="259045"/>
    <xdr:sp macro="" textlink="">
      <xdr:nvSpPr>
        <xdr:cNvPr id="373" name="n_3mainValue【公営住宅】&#10;一人当たり面積">
          <a:extLst>
            <a:ext uri="{FF2B5EF4-FFF2-40B4-BE49-F238E27FC236}">
              <a16:creationId xmlns:a16="http://schemas.microsoft.com/office/drawing/2014/main" id="{25575713-16A5-4AE1-AA04-057361D4EB26}"/>
            </a:ext>
          </a:extLst>
        </xdr:cNvPr>
        <xdr:cNvSpPr txBox="1"/>
      </xdr:nvSpPr>
      <xdr:spPr>
        <a:xfrm>
          <a:off x="7626427" y="14541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146321</xdr:rowOff>
    </xdr:from>
    <xdr:ext cx="469744" cy="259045"/>
    <xdr:sp macro="" textlink="">
      <xdr:nvSpPr>
        <xdr:cNvPr id="374" name="n_4mainValue【公営住宅】&#10;一人当たり面積">
          <a:extLst>
            <a:ext uri="{FF2B5EF4-FFF2-40B4-BE49-F238E27FC236}">
              <a16:creationId xmlns:a16="http://schemas.microsoft.com/office/drawing/2014/main" id="{DA643E24-A02A-4FAC-A762-EC714A746534}"/>
            </a:ext>
          </a:extLst>
        </xdr:cNvPr>
        <xdr:cNvSpPr txBox="1"/>
      </xdr:nvSpPr>
      <xdr:spPr>
        <a:xfrm>
          <a:off x="6737427" y="145481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1CA47A8F-12E1-4790-80DB-DB383A17B39D}"/>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2C278F42-021B-4863-B2E4-E51140122443}"/>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C2CD1DCD-35C5-4217-AC51-BAC22832C25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4D4F10B5-0056-425F-8D21-ECABBCADB96E}"/>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F6C2FC96-339D-47A4-89EF-FCFEB4BD21D3}"/>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41B37FD4-CECB-4B3F-A116-25146C13C67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3FE16285-95DB-4DD3-B27F-FFEE478FC5B2}"/>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E6ADC1ED-1B13-4AF8-A6AA-409C0DB49845}"/>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3" name="テキスト ボックス 382">
          <a:extLst>
            <a:ext uri="{FF2B5EF4-FFF2-40B4-BE49-F238E27FC236}">
              <a16:creationId xmlns:a16="http://schemas.microsoft.com/office/drawing/2014/main" id="{80DDB6F7-61A2-4EEC-8819-434959E10CD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4" name="直線コネクタ 383">
          <a:extLst>
            <a:ext uri="{FF2B5EF4-FFF2-40B4-BE49-F238E27FC236}">
              <a16:creationId xmlns:a16="http://schemas.microsoft.com/office/drawing/2014/main" id="{29A5CA0E-F075-4261-95C9-5392F43AF902}"/>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5" name="テキスト ボックス 384">
          <a:extLst>
            <a:ext uri="{FF2B5EF4-FFF2-40B4-BE49-F238E27FC236}">
              <a16:creationId xmlns:a16="http://schemas.microsoft.com/office/drawing/2014/main" id="{227BBB48-2580-4E93-8066-9F4FBC91882C}"/>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6" name="直線コネクタ 385">
          <a:extLst>
            <a:ext uri="{FF2B5EF4-FFF2-40B4-BE49-F238E27FC236}">
              <a16:creationId xmlns:a16="http://schemas.microsoft.com/office/drawing/2014/main" id="{735D42B0-7247-4999-9E6C-96623FA07BB7}"/>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7" name="テキスト ボックス 386">
          <a:extLst>
            <a:ext uri="{FF2B5EF4-FFF2-40B4-BE49-F238E27FC236}">
              <a16:creationId xmlns:a16="http://schemas.microsoft.com/office/drawing/2014/main" id="{81DCAC8F-CAD9-4BE4-A423-93FF5BF7BDB2}"/>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8" name="直線コネクタ 387">
          <a:extLst>
            <a:ext uri="{FF2B5EF4-FFF2-40B4-BE49-F238E27FC236}">
              <a16:creationId xmlns:a16="http://schemas.microsoft.com/office/drawing/2014/main" id="{89940CBC-299D-49A9-8FE9-F3370A58C471}"/>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89" name="テキスト ボックス 388">
          <a:extLst>
            <a:ext uri="{FF2B5EF4-FFF2-40B4-BE49-F238E27FC236}">
              <a16:creationId xmlns:a16="http://schemas.microsoft.com/office/drawing/2014/main" id="{02C63F0F-3FA1-4C79-B56B-E5686DBC3837}"/>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0" name="直線コネクタ 389">
          <a:extLst>
            <a:ext uri="{FF2B5EF4-FFF2-40B4-BE49-F238E27FC236}">
              <a16:creationId xmlns:a16="http://schemas.microsoft.com/office/drawing/2014/main" id="{9638106F-4E51-45D7-9E31-D0C9A1E81370}"/>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1" name="テキスト ボックス 390">
          <a:extLst>
            <a:ext uri="{FF2B5EF4-FFF2-40B4-BE49-F238E27FC236}">
              <a16:creationId xmlns:a16="http://schemas.microsoft.com/office/drawing/2014/main" id="{0B61B918-0063-4599-B48D-3F2FA6BE8AAA}"/>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2" name="直線コネクタ 391">
          <a:extLst>
            <a:ext uri="{FF2B5EF4-FFF2-40B4-BE49-F238E27FC236}">
              <a16:creationId xmlns:a16="http://schemas.microsoft.com/office/drawing/2014/main" id="{0166CB45-A99B-4DA6-B004-5FAACF450DEA}"/>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3" name="テキスト ボックス 392">
          <a:extLst>
            <a:ext uri="{FF2B5EF4-FFF2-40B4-BE49-F238E27FC236}">
              <a16:creationId xmlns:a16="http://schemas.microsoft.com/office/drawing/2014/main" id="{E01248D8-8A9F-4321-BA0E-3BB3DB5A81B9}"/>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4" name="直線コネクタ 393">
          <a:extLst>
            <a:ext uri="{FF2B5EF4-FFF2-40B4-BE49-F238E27FC236}">
              <a16:creationId xmlns:a16="http://schemas.microsoft.com/office/drawing/2014/main" id="{55BDF600-C117-4C5A-BDCB-F79AC054B117}"/>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5" name="テキスト ボックス 394">
          <a:extLst>
            <a:ext uri="{FF2B5EF4-FFF2-40B4-BE49-F238E27FC236}">
              <a16:creationId xmlns:a16="http://schemas.microsoft.com/office/drawing/2014/main" id="{7EC22A63-94E7-4D71-ADCE-54DB8C6415FF}"/>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6" name="直線コネクタ 395">
          <a:extLst>
            <a:ext uri="{FF2B5EF4-FFF2-40B4-BE49-F238E27FC236}">
              <a16:creationId xmlns:a16="http://schemas.microsoft.com/office/drawing/2014/main" id="{E2281236-27C8-4BB0-A34F-009E0759A6A8}"/>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7" name="テキスト ボックス 396">
          <a:extLst>
            <a:ext uri="{FF2B5EF4-FFF2-40B4-BE49-F238E27FC236}">
              <a16:creationId xmlns:a16="http://schemas.microsoft.com/office/drawing/2014/main" id="{06266F28-3196-4347-9F7D-ED206202DB10}"/>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22B99D84-C312-493C-8792-99762513FCED}"/>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28C95030-0613-4E9D-BAFD-02B5A435FB9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117021</xdr:rowOff>
    </xdr:from>
    <xdr:to>
      <xdr:col>24</xdr:col>
      <xdr:colOff>62865</xdr:colOff>
      <xdr:row>108</xdr:row>
      <xdr:rowOff>146413</xdr:rowOff>
    </xdr:to>
    <xdr:cxnSp macro="">
      <xdr:nvCxnSpPr>
        <xdr:cNvPr id="400" name="直線コネクタ 399">
          <a:extLst>
            <a:ext uri="{FF2B5EF4-FFF2-40B4-BE49-F238E27FC236}">
              <a16:creationId xmlns:a16="http://schemas.microsoft.com/office/drawing/2014/main" id="{9CCC2152-86B7-47ED-8F69-1906F9ED2340}"/>
            </a:ext>
          </a:extLst>
        </xdr:cNvPr>
        <xdr:cNvCxnSpPr/>
      </xdr:nvCxnSpPr>
      <xdr:spPr>
        <a:xfrm flipV="1">
          <a:off x="4634865" y="17090571"/>
          <a:ext cx="0" cy="15724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150240</xdr:rowOff>
    </xdr:from>
    <xdr:ext cx="405111" cy="259045"/>
    <xdr:sp macro="" textlink="">
      <xdr:nvSpPr>
        <xdr:cNvPr id="401" name="【港湾・漁港】&#10;有形固定資産減価償却率最小値テキスト">
          <a:extLst>
            <a:ext uri="{FF2B5EF4-FFF2-40B4-BE49-F238E27FC236}">
              <a16:creationId xmlns:a16="http://schemas.microsoft.com/office/drawing/2014/main" id="{6E9350DB-EF84-4439-911D-B56EB22780CB}"/>
            </a:ext>
          </a:extLst>
        </xdr:cNvPr>
        <xdr:cNvSpPr txBox="1"/>
      </xdr:nvSpPr>
      <xdr:spPr>
        <a:xfrm>
          <a:off x="4673600" y="18666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146413</xdr:rowOff>
    </xdr:from>
    <xdr:to>
      <xdr:col>24</xdr:col>
      <xdr:colOff>152400</xdr:colOff>
      <xdr:row>108</xdr:row>
      <xdr:rowOff>146413</xdr:rowOff>
    </xdr:to>
    <xdr:cxnSp macro="">
      <xdr:nvCxnSpPr>
        <xdr:cNvPr id="402" name="直線コネクタ 401">
          <a:extLst>
            <a:ext uri="{FF2B5EF4-FFF2-40B4-BE49-F238E27FC236}">
              <a16:creationId xmlns:a16="http://schemas.microsoft.com/office/drawing/2014/main" id="{645E961F-2B18-48BF-9506-32740C567239}"/>
            </a:ext>
          </a:extLst>
        </xdr:cNvPr>
        <xdr:cNvCxnSpPr/>
      </xdr:nvCxnSpPr>
      <xdr:spPr>
        <a:xfrm>
          <a:off x="4546600" y="186630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63698</xdr:rowOff>
    </xdr:from>
    <xdr:ext cx="340478" cy="259045"/>
    <xdr:sp macro="" textlink="">
      <xdr:nvSpPr>
        <xdr:cNvPr id="403" name="【港湾・漁港】&#10;有形固定資産減価償却率最大値テキスト">
          <a:extLst>
            <a:ext uri="{FF2B5EF4-FFF2-40B4-BE49-F238E27FC236}">
              <a16:creationId xmlns:a16="http://schemas.microsoft.com/office/drawing/2014/main" id="{8C2DA7F3-C6BD-4264-ADE0-C551DE007494}"/>
            </a:ext>
          </a:extLst>
        </xdr:cNvPr>
        <xdr:cNvSpPr txBox="1"/>
      </xdr:nvSpPr>
      <xdr:spPr>
        <a:xfrm>
          <a:off x="4673600" y="1686579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117021</xdr:rowOff>
    </xdr:from>
    <xdr:to>
      <xdr:col>24</xdr:col>
      <xdr:colOff>152400</xdr:colOff>
      <xdr:row>99</xdr:row>
      <xdr:rowOff>117021</xdr:rowOff>
    </xdr:to>
    <xdr:cxnSp macro="">
      <xdr:nvCxnSpPr>
        <xdr:cNvPr id="404" name="直線コネクタ 403">
          <a:extLst>
            <a:ext uri="{FF2B5EF4-FFF2-40B4-BE49-F238E27FC236}">
              <a16:creationId xmlns:a16="http://schemas.microsoft.com/office/drawing/2014/main" id="{46AD74AC-D471-4942-8A98-F7C063240BB6}"/>
            </a:ext>
          </a:extLst>
        </xdr:cNvPr>
        <xdr:cNvCxnSpPr/>
      </xdr:nvCxnSpPr>
      <xdr:spPr>
        <a:xfrm>
          <a:off x="4546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71138</xdr:rowOff>
    </xdr:from>
    <xdr:ext cx="405111" cy="259045"/>
    <xdr:sp macro="" textlink="">
      <xdr:nvSpPr>
        <xdr:cNvPr id="405" name="【港湾・漁港】&#10;有形固定資産減価償却率平均値テキスト">
          <a:extLst>
            <a:ext uri="{FF2B5EF4-FFF2-40B4-BE49-F238E27FC236}">
              <a16:creationId xmlns:a16="http://schemas.microsoft.com/office/drawing/2014/main" id="{6A91CB9D-28D6-4641-A4BB-3FB38A8E37C0}"/>
            </a:ext>
          </a:extLst>
        </xdr:cNvPr>
        <xdr:cNvSpPr txBox="1"/>
      </xdr:nvSpPr>
      <xdr:spPr>
        <a:xfrm>
          <a:off x="4673600" y="179019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48261</xdr:rowOff>
    </xdr:from>
    <xdr:to>
      <xdr:col>24</xdr:col>
      <xdr:colOff>114300</xdr:colOff>
      <xdr:row>105</xdr:row>
      <xdr:rowOff>149861</xdr:rowOff>
    </xdr:to>
    <xdr:sp macro="" textlink="">
      <xdr:nvSpPr>
        <xdr:cNvPr id="406" name="フローチャート: 判断 405">
          <a:extLst>
            <a:ext uri="{FF2B5EF4-FFF2-40B4-BE49-F238E27FC236}">
              <a16:creationId xmlns:a16="http://schemas.microsoft.com/office/drawing/2014/main" id="{BE95EF16-52A9-47EE-9F41-65E8ACDDEC62}"/>
            </a:ext>
          </a:extLst>
        </xdr:cNvPr>
        <xdr:cNvSpPr/>
      </xdr:nvSpPr>
      <xdr:spPr>
        <a:xfrm>
          <a:off x="4584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43362</xdr:rowOff>
    </xdr:from>
    <xdr:to>
      <xdr:col>20</xdr:col>
      <xdr:colOff>38100</xdr:colOff>
      <xdr:row>105</xdr:row>
      <xdr:rowOff>144962</xdr:rowOff>
    </xdr:to>
    <xdr:sp macro="" textlink="">
      <xdr:nvSpPr>
        <xdr:cNvPr id="407" name="フローチャート: 判断 406">
          <a:extLst>
            <a:ext uri="{FF2B5EF4-FFF2-40B4-BE49-F238E27FC236}">
              <a16:creationId xmlns:a16="http://schemas.microsoft.com/office/drawing/2014/main" id="{A60F9FBF-E4EC-443C-A41B-683E7B4693CE}"/>
            </a:ext>
          </a:extLst>
        </xdr:cNvPr>
        <xdr:cNvSpPr/>
      </xdr:nvSpPr>
      <xdr:spPr>
        <a:xfrm>
          <a:off x="3746500" y="18045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08" name="フローチャート: 判断 407">
          <a:extLst>
            <a:ext uri="{FF2B5EF4-FFF2-40B4-BE49-F238E27FC236}">
              <a16:creationId xmlns:a16="http://schemas.microsoft.com/office/drawing/2014/main" id="{5C768BBB-3DC2-40F9-B7DA-5BEF0D66EF6A}"/>
            </a:ext>
          </a:extLst>
        </xdr:cNvPr>
        <xdr:cNvSpPr/>
      </xdr:nvSpPr>
      <xdr:spPr>
        <a:xfrm>
          <a:off x="2857500" y="1803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12337</xdr:rowOff>
    </xdr:from>
    <xdr:to>
      <xdr:col>10</xdr:col>
      <xdr:colOff>165100</xdr:colOff>
      <xdr:row>105</xdr:row>
      <xdr:rowOff>113937</xdr:rowOff>
    </xdr:to>
    <xdr:sp macro="" textlink="">
      <xdr:nvSpPr>
        <xdr:cNvPr id="409" name="フローチャート: 判断 408">
          <a:extLst>
            <a:ext uri="{FF2B5EF4-FFF2-40B4-BE49-F238E27FC236}">
              <a16:creationId xmlns:a16="http://schemas.microsoft.com/office/drawing/2014/main" id="{4D8D2049-98F2-478F-ACF8-CDFFCEF62A4E}"/>
            </a:ext>
          </a:extLst>
        </xdr:cNvPr>
        <xdr:cNvSpPr/>
      </xdr:nvSpPr>
      <xdr:spPr>
        <a:xfrm>
          <a:off x="1968500" y="18014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128270</xdr:rowOff>
    </xdr:from>
    <xdr:to>
      <xdr:col>6</xdr:col>
      <xdr:colOff>38100</xdr:colOff>
      <xdr:row>105</xdr:row>
      <xdr:rowOff>58420</xdr:rowOff>
    </xdr:to>
    <xdr:sp macro="" textlink="">
      <xdr:nvSpPr>
        <xdr:cNvPr id="410" name="フローチャート: 判断 409">
          <a:extLst>
            <a:ext uri="{FF2B5EF4-FFF2-40B4-BE49-F238E27FC236}">
              <a16:creationId xmlns:a16="http://schemas.microsoft.com/office/drawing/2014/main" id="{0CD35158-D254-4F0A-82EB-26FBEC2E7263}"/>
            </a:ext>
          </a:extLst>
        </xdr:cNvPr>
        <xdr:cNvSpPr/>
      </xdr:nvSpPr>
      <xdr:spPr>
        <a:xfrm>
          <a:off x="1079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9507D3D-744F-4B2F-8263-B597E5C696F3}"/>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AE531217-AF5E-4183-8FC6-E2F3EE79DF0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99114201-B4DA-419F-A6A1-B2D01C3890D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ECD983C-89F0-4F22-97D0-593E44186E17}"/>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6D6741F7-1B7A-4154-B669-18F6937DFCF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33564</xdr:rowOff>
    </xdr:from>
    <xdr:to>
      <xdr:col>24</xdr:col>
      <xdr:colOff>114300</xdr:colOff>
      <xdr:row>107</xdr:row>
      <xdr:rowOff>135164</xdr:rowOff>
    </xdr:to>
    <xdr:sp macro="" textlink="">
      <xdr:nvSpPr>
        <xdr:cNvPr id="416" name="楕円 415">
          <a:extLst>
            <a:ext uri="{FF2B5EF4-FFF2-40B4-BE49-F238E27FC236}">
              <a16:creationId xmlns:a16="http://schemas.microsoft.com/office/drawing/2014/main" id="{DAEA3FE5-6162-4C7A-AB03-CCD21B6FE3C4}"/>
            </a:ext>
          </a:extLst>
        </xdr:cNvPr>
        <xdr:cNvSpPr/>
      </xdr:nvSpPr>
      <xdr:spPr>
        <a:xfrm>
          <a:off x="4584700" y="18378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11991</xdr:rowOff>
    </xdr:from>
    <xdr:ext cx="405111" cy="259045"/>
    <xdr:sp macro="" textlink="">
      <xdr:nvSpPr>
        <xdr:cNvPr id="417" name="【港湾・漁港】&#10;有形固定資産減価償却率該当値テキスト">
          <a:extLst>
            <a:ext uri="{FF2B5EF4-FFF2-40B4-BE49-F238E27FC236}">
              <a16:creationId xmlns:a16="http://schemas.microsoft.com/office/drawing/2014/main" id="{153F84B9-33C9-4DD8-9858-E1739CA05F7D}"/>
            </a:ext>
          </a:extLst>
        </xdr:cNvPr>
        <xdr:cNvSpPr txBox="1"/>
      </xdr:nvSpPr>
      <xdr:spPr>
        <a:xfrm>
          <a:off x="4673600" y="18357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5806</xdr:rowOff>
    </xdr:from>
    <xdr:to>
      <xdr:col>20</xdr:col>
      <xdr:colOff>38100</xdr:colOff>
      <xdr:row>107</xdr:row>
      <xdr:rowOff>107406</xdr:rowOff>
    </xdr:to>
    <xdr:sp macro="" textlink="">
      <xdr:nvSpPr>
        <xdr:cNvPr id="418" name="楕円 417">
          <a:extLst>
            <a:ext uri="{FF2B5EF4-FFF2-40B4-BE49-F238E27FC236}">
              <a16:creationId xmlns:a16="http://schemas.microsoft.com/office/drawing/2014/main" id="{3F32DFF0-1C0C-4316-86F5-9C25FD4E6C31}"/>
            </a:ext>
          </a:extLst>
        </xdr:cNvPr>
        <xdr:cNvSpPr/>
      </xdr:nvSpPr>
      <xdr:spPr>
        <a:xfrm>
          <a:off x="3746500" y="18350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56606</xdr:rowOff>
    </xdr:from>
    <xdr:to>
      <xdr:col>24</xdr:col>
      <xdr:colOff>63500</xdr:colOff>
      <xdr:row>107</xdr:row>
      <xdr:rowOff>84364</xdr:rowOff>
    </xdr:to>
    <xdr:cxnSp macro="">
      <xdr:nvCxnSpPr>
        <xdr:cNvPr id="419" name="直線コネクタ 418">
          <a:extLst>
            <a:ext uri="{FF2B5EF4-FFF2-40B4-BE49-F238E27FC236}">
              <a16:creationId xmlns:a16="http://schemas.microsoft.com/office/drawing/2014/main" id="{BD62C8EF-4963-4747-9562-E95512488C29}"/>
            </a:ext>
          </a:extLst>
        </xdr:cNvPr>
        <xdr:cNvCxnSpPr/>
      </xdr:nvCxnSpPr>
      <xdr:spPr>
        <a:xfrm>
          <a:off x="3797300" y="18401756"/>
          <a:ext cx="8382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149498</xdr:rowOff>
    </xdr:from>
    <xdr:to>
      <xdr:col>15</xdr:col>
      <xdr:colOff>101600</xdr:colOff>
      <xdr:row>107</xdr:row>
      <xdr:rowOff>79648</xdr:rowOff>
    </xdr:to>
    <xdr:sp macro="" textlink="">
      <xdr:nvSpPr>
        <xdr:cNvPr id="420" name="楕円 419">
          <a:extLst>
            <a:ext uri="{FF2B5EF4-FFF2-40B4-BE49-F238E27FC236}">
              <a16:creationId xmlns:a16="http://schemas.microsoft.com/office/drawing/2014/main" id="{ACBA2539-EF0A-409E-9816-0A00C8329A33}"/>
            </a:ext>
          </a:extLst>
        </xdr:cNvPr>
        <xdr:cNvSpPr/>
      </xdr:nvSpPr>
      <xdr:spPr>
        <a:xfrm>
          <a:off x="2857500" y="18323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28848</xdr:rowOff>
    </xdr:from>
    <xdr:to>
      <xdr:col>19</xdr:col>
      <xdr:colOff>177800</xdr:colOff>
      <xdr:row>107</xdr:row>
      <xdr:rowOff>56606</xdr:rowOff>
    </xdr:to>
    <xdr:cxnSp macro="">
      <xdr:nvCxnSpPr>
        <xdr:cNvPr id="421" name="直線コネクタ 420">
          <a:extLst>
            <a:ext uri="{FF2B5EF4-FFF2-40B4-BE49-F238E27FC236}">
              <a16:creationId xmlns:a16="http://schemas.microsoft.com/office/drawing/2014/main" id="{E98AE520-E6D9-4F9A-81C9-ECC5BFFC31EC}"/>
            </a:ext>
          </a:extLst>
        </xdr:cNvPr>
        <xdr:cNvCxnSpPr/>
      </xdr:nvCxnSpPr>
      <xdr:spPr>
        <a:xfrm>
          <a:off x="2908300" y="18373998"/>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116839</xdr:rowOff>
    </xdr:from>
    <xdr:to>
      <xdr:col>10</xdr:col>
      <xdr:colOff>165100</xdr:colOff>
      <xdr:row>107</xdr:row>
      <xdr:rowOff>46989</xdr:rowOff>
    </xdr:to>
    <xdr:sp macro="" textlink="">
      <xdr:nvSpPr>
        <xdr:cNvPr id="422" name="楕円 421">
          <a:extLst>
            <a:ext uri="{FF2B5EF4-FFF2-40B4-BE49-F238E27FC236}">
              <a16:creationId xmlns:a16="http://schemas.microsoft.com/office/drawing/2014/main" id="{F4943078-0B9D-48E0-9A4A-F9C913114950}"/>
            </a:ext>
          </a:extLst>
        </xdr:cNvPr>
        <xdr:cNvSpPr/>
      </xdr:nvSpPr>
      <xdr:spPr>
        <a:xfrm>
          <a:off x="1968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167639</xdr:rowOff>
    </xdr:from>
    <xdr:to>
      <xdr:col>15</xdr:col>
      <xdr:colOff>50800</xdr:colOff>
      <xdr:row>107</xdr:row>
      <xdr:rowOff>28848</xdr:rowOff>
    </xdr:to>
    <xdr:cxnSp macro="">
      <xdr:nvCxnSpPr>
        <xdr:cNvPr id="423" name="直線コネクタ 422">
          <a:extLst>
            <a:ext uri="{FF2B5EF4-FFF2-40B4-BE49-F238E27FC236}">
              <a16:creationId xmlns:a16="http://schemas.microsoft.com/office/drawing/2014/main" id="{A9331984-03E7-4CEF-9AA0-0665166B0CF8}"/>
            </a:ext>
          </a:extLst>
        </xdr:cNvPr>
        <xdr:cNvCxnSpPr/>
      </xdr:nvCxnSpPr>
      <xdr:spPr>
        <a:xfrm>
          <a:off x="2019300" y="18341339"/>
          <a:ext cx="889000" cy="32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84182</xdr:rowOff>
    </xdr:from>
    <xdr:to>
      <xdr:col>6</xdr:col>
      <xdr:colOff>38100</xdr:colOff>
      <xdr:row>107</xdr:row>
      <xdr:rowOff>14332</xdr:rowOff>
    </xdr:to>
    <xdr:sp macro="" textlink="">
      <xdr:nvSpPr>
        <xdr:cNvPr id="424" name="楕円 423">
          <a:extLst>
            <a:ext uri="{FF2B5EF4-FFF2-40B4-BE49-F238E27FC236}">
              <a16:creationId xmlns:a16="http://schemas.microsoft.com/office/drawing/2014/main" id="{71D9FB6A-FDE4-4360-B128-3B4C95850AF3}"/>
            </a:ext>
          </a:extLst>
        </xdr:cNvPr>
        <xdr:cNvSpPr/>
      </xdr:nvSpPr>
      <xdr:spPr>
        <a:xfrm>
          <a:off x="1079500" y="18257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134982</xdr:rowOff>
    </xdr:from>
    <xdr:to>
      <xdr:col>10</xdr:col>
      <xdr:colOff>114300</xdr:colOff>
      <xdr:row>106</xdr:row>
      <xdr:rowOff>167639</xdr:rowOff>
    </xdr:to>
    <xdr:cxnSp macro="">
      <xdr:nvCxnSpPr>
        <xdr:cNvPr id="425" name="直線コネクタ 424">
          <a:extLst>
            <a:ext uri="{FF2B5EF4-FFF2-40B4-BE49-F238E27FC236}">
              <a16:creationId xmlns:a16="http://schemas.microsoft.com/office/drawing/2014/main" id="{7F2D7EAF-ECFF-4971-8213-4E5CAFD15797}"/>
            </a:ext>
          </a:extLst>
        </xdr:cNvPr>
        <xdr:cNvCxnSpPr/>
      </xdr:nvCxnSpPr>
      <xdr:spPr>
        <a:xfrm>
          <a:off x="1130300" y="1830868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161489</xdr:rowOff>
    </xdr:from>
    <xdr:ext cx="405111" cy="259045"/>
    <xdr:sp macro="" textlink="">
      <xdr:nvSpPr>
        <xdr:cNvPr id="426" name="n_1aveValue【港湾・漁港】&#10;有形固定資産減価償却率">
          <a:extLst>
            <a:ext uri="{FF2B5EF4-FFF2-40B4-BE49-F238E27FC236}">
              <a16:creationId xmlns:a16="http://schemas.microsoft.com/office/drawing/2014/main" id="{74A21B78-C6F2-4FC8-BC2E-B04FBAA34DA1}"/>
            </a:ext>
          </a:extLst>
        </xdr:cNvPr>
        <xdr:cNvSpPr txBox="1"/>
      </xdr:nvSpPr>
      <xdr:spPr>
        <a:xfrm>
          <a:off x="3582044" y="17820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27" name="n_2aveValue【港湾・漁港】&#10;有形固定資産減価償却率">
          <a:extLst>
            <a:ext uri="{FF2B5EF4-FFF2-40B4-BE49-F238E27FC236}">
              <a16:creationId xmlns:a16="http://schemas.microsoft.com/office/drawing/2014/main" id="{A0DC9535-452D-4819-9ABE-390A56159FE2}"/>
            </a:ext>
          </a:extLst>
        </xdr:cNvPr>
        <xdr:cNvSpPr txBox="1"/>
      </xdr:nvSpPr>
      <xdr:spPr>
        <a:xfrm>
          <a:off x="2705744" y="178126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130464</xdr:rowOff>
    </xdr:from>
    <xdr:ext cx="405111" cy="259045"/>
    <xdr:sp macro="" textlink="">
      <xdr:nvSpPr>
        <xdr:cNvPr id="428" name="n_3aveValue【港湾・漁港】&#10;有形固定資産減価償却率">
          <a:extLst>
            <a:ext uri="{FF2B5EF4-FFF2-40B4-BE49-F238E27FC236}">
              <a16:creationId xmlns:a16="http://schemas.microsoft.com/office/drawing/2014/main" id="{284875EB-20EE-4BC6-B37B-0566FC11FCBB}"/>
            </a:ext>
          </a:extLst>
        </xdr:cNvPr>
        <xdr:cNvSpPr txBox="1"/>
      </xdr:nvSpPr>
      <xdr:spPr>
        <a:xfrm>
          <a:off x="1816744" y="17789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74947</xdr:rowOff>
    </xdr:from>
    <xdr:ext cx="405111" cy="259045"/>
    <xdr:sp macro="" textlink="">
      <xdr:nvSpPr>
        <xdr:cNvPr id="429" name="n_4aveValue【港湾・漁港】&#10;有形固定資産減価償却率">
          <a:extLst>
            <a:ext uri="{FF2B5EF4-FFF2-40B4-BE49-F238E27FC236}">
              <a16:creationId xmlns:a16="http://schemas.microsoft.com/office/drawing/2014/main" id="{4D9A7D11-924B-4CCD-A648-7A93B7F5FF68}"/>
            </a:ext>
          </a:extLst>
        </xdr:cNvPr>
        <xdr:cNvSpPr txBox="1"/>
      </xdr:nvSpPr>
      <xdr:spPr>
        <a:xfrm>
          <a:off x="927744" y="17734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98533</xdr:rowOff>
    </xdr:from>
    <xdr:ext cx="405111" cy="259045"/>
    <xdr:sp macro="" textlink="">
      <xdr:nvSpPr>
        <xdr:cNvPr id="430" name="n_1mainValue【港湾・漁港】&#10;有形固定資産減価償却率">
          <a:extLst>
            <a:ext uri="{FF2B5EF4-FFF2-40B4-BE49-F238E27FC236}">
              <a16:creationId xmlns:a16="http://schemas.microsoft.com/office/drawing/2014/main" id="{B51D2335-6234-4203-8833-54683C567845}"/>
            </a:ext>
          </a:extLst>
        </xdr:cNvPr>
        <xdr:cNvSpPr txBox="1"/>
      </xdr:nvSpPr>
      <xdr:spPr>
        <a:xfrm>
          <a:off x="3582044" y="184436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70775</xdr:rowOff>
    </xdr:from>
    <xdr:ext cx="405111" cy="259045"/>
    <xdr:sp macro="" textlink="">
      <xdr:nvSpPr>
        <xdr:cNvPr id="431" name="n_2mainValue【港湾・漁港】&#10;有形固定資産減価償却率">
          <a:extLst>
            <a:ext uri="{FF2B5EF4-FFF2-40B4-BE49-F238E27FC236}">
              <a16:creationId xmlns:a16="http://schemas.microsoft.com/office/drawing/2014/main" id="{5F7D8D96-5D60-444F-A9A2-4AE4676971DE}"/>
            </a:ext>
          </a:extLst>
        </xdr:cNvPr>
        <xdr:cNvSpPr txBox="1"/>
      </xdr:nvSpPr>
      <xdr:spPr>
        <a:xfrm>
          <a:off x="2705744" y="18415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38116</xdr:rowOff>
    </xdr:from>
    <xdr:ext cx="405111" cy="259045"/>
    <xdr:sp macro="" textlink="">
      <xdr:nvSpPr>
        <xdr:cNvPr id="432" name="n_3mainValue【港湾・漁港】&#10;有形固定資産減価償却率">
          <a:extLst>
            <a:ext uri="{FF2B5EF4-FFF2-40B4-BE49-F238E27FC236}">
              <a16:creationId xmlns:a16="http://schemas.microsoft.com/office/drawing/2014/main" id="{3C490E78-7DE4-40A0-8BD8-57EDF8CCC6A5}"/>
            </a:ext>
          </a:extLst>
        </xdr:cNvPr>
        <xdr:cNvSpPr txBox="1"/>
      </xdr:nvSpPr>
      <xdr:spPr>
        <a:xfrm>
          <a:off x="1816744" y="1838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5459</xdr:rowOff>
    </xdr:from>
    <xdr:ext cx="405111" cy="259045"/>
    <xdr:sp macro="" textlink="">
      <xdr:nvSpPr>
        <xdr:cNvPr id="433" name="n_4mainValue【港湾・漁港】&#10;有形固定資産減価償却率">
          <a:extLst>
            <a:ext uri="{FF2B5EF4-FFF2-40B4-BE49-F238E27FC236}">
              <a16:creationId xmlns:a16="http://schemas.microsoft.com/office/drawing/2014/main" id="{3F5C5875-0886-47C1-918F-F1604980B419}"/>
            </a:ext>
          </a:extLst>
        </xdr:cNvPr>
        <xdr:cNvSpPr txBox="1"/>
      </xdr:nvSpPr>
      <xdr:spPr>
        <a:xfrm>
          <a:off x="927744" y="18350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DE456208-C866-4816-81D8-0C5FDF93028D}"/>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90322B8A-95D4-4F40-82BC-E220154B9F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399E7C89-1990-4A81-A981-90E32870FB1F}"/>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F4DBA301-860B-4ACB-9940-477590726C62}"/>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B5344A6E-9401-4346-A216-9479DC538473}"/>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785CF414-C255-473E-BCEB-B6CA7EFB849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F548045-D07C-4A6A-AB0B-FF744B05B562}"/>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25016D66-8CDE-44DE-A480-D59E79E8B33F}"/>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BD43720E-E733-46C0-AB27-3A34CA5EB2A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FA168398-91B5-4AB0-8413-401FB87D7F82}"/>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22B59FED-00A2-4E2A-B74B-1214BAE9751D}"/>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5" name="テキスト ボックス 444">
          <a:extLst>
            <a:ext uri="{FF2B5EF4-FFF2-40B4-BE49-F238E27FC236}">
              <a16:creationId xmlns:a16="http://schemas.microsoft.com/office/drawing/2014/main" id="{29C89C92-8BD7-4778-B473-E10404684E12}"/>
            </a:ext>
          </a:extLst>
        </xdr:cNvPr>
        <xdr:cNvSpPr txBox="1"/>
      </xdr:nvSpPr>
      <xdr:spPr>
        <a:xfrm>
          <a:off x="6355214" y="185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F94B7126-B8CD-45C0-83BC-A43FFE0932C8}"/>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47" name="テキスト ボックス 446">
          <a:extLst>
            <a:ext uri="{FF2B5EF4-FFF2-40B4-BE49-F238E27FC236}">
              <a16:creationId xmlns:a16="http://schemas.microsoft.com/office/drawing/2014/main" id="{2594ACDF-E7A1-4326-A927-84C5078DA212}"/>
            </a:ext>
          </a:extLst>
        </xdr:cNvPr>
        <xdr:cNvSpPr txBox="1"/>
      </xdr:nvSpPr>
      <xdr:spPr>
        <a:xfrm>
          <a:off x="6008581" y="181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6BA07FD0-C3BA-44CF-9FB0-157EF1406C21}"/>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49" name="テキスト ボックス 448">
          <a:extLst>
            <a:ext uri="{FF2B5EF4-FFF2-40B4-BE49-F238E27FC236}">
              <a16:creationId xmlns:a16="http://schemas.microsoft.com/office/drawing/2014/main" id="{72394A10-B15C-4682-BAF4-14E00274B21E}"/>
            </a:ext>
          </a:extLst>
        </xdr:cNvPr>
        <xdr:cNvSpPr txBox="1"/>
      </xdr:nvSpPr>
      <xdr:spPr>
        <a:xfrm>
          <a:off x="6008581" y="177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75DE0A13-33DF-4AF6-9807-59A4EA7C3C4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1" name="テキスト ボックス 450">
          <a:extLst>
            <a:ext uri="{FF2B5EF4-FFF2-40B4-BE49-F238E27FC236}">
              <a16:creationId xmlns:a16="http://schemas.microsoft.com/office/drawing/2014/main" id="{981278F0-B102-45C2-AF42-6D3E23882B80}"/>
            </a:ext>
          </a:extLst>
        </xdr:cNvPr>
        <xdr:cNvSpPr txBox="1"/>
      </xdr:nvSpPr>
      <xdr:spPr>
        <a:xfrm>
          <a:off x="6008581" y="173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E985FB6E-E6F1-4A3F-957E-5B84A43A8B2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3" name="テキスト ボックス 452">
          <a:extLst>
            <a:ext uri="{FF2B5EF4-FFF2-40B4-BE49-F238E27FC236}">
              <a16:creationId xmlns:a16="http://schemas.microsoft.com/office/drawing/2014/main" id="{22DB2438-DA3C-44BF-9DA3-074052564917}"/>
            </a:ext>
          </a:extLst>
        </xdr:cNvPr>
        <xdr:cNvSpPr txBox="1"/>
      </xdr:nvSpPr>
      <xdr:spPr>
        <a:xfrm>
          <a:off x="6008581" y="1700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58E85C14-1CCA-4063-BEA6-3B06462311C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5" name="テキスト ボックス 454">
          <a:extLst>
            <a:ext uri="{FF2B5EF4-FFF2-40B4-BE49-F238E27FC236}">
              <a16:creationId xmlns:a16="http://schemas.microsoft.com/office/drawing/2014/main" id="{BEF8747F-5B55-4ADA-A032-C3756CB48362}"/>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港湾・漁港】&#10;一人当たり有形固定資産（償却資産）額グラフ枠">
          <a:extLst>
            <a:ext uri="{FF2B5EF4-FFF2-40B4-BE49-F238E27FC236}">
              <a16:creationId xmlns:a16="http://schemas.microsoft.com/office/drawing/2014/main" id="{00903174-797E-4126-96D8-1208E3F72AE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90491</xdr:rowOff>
    </xdr:from>
    <xdr:to>
      <xdr:col>54</xdr:col>
      <xdr:colOff>189865</xdr:colOff>
      <xdr:row>108</xdr:row>
      <xdr:rowOff>152357</xdr:rowOff>
    </xdr:to>
    <xdr:cxnSp macro="">
      <xdr:nvCxnSpPr>
        <xdr:cNvPr id="457" name="直線コネクタ 456">
          <a:extLst>
            <a:ext uri="{FF2B5EF4-FFF2-40B4-BE49-F238E27FC236}">
              <a16:creationId xmlns:a16="http://schemas.microsoft.com/office/drawing/2014/main" id="{0E0FD8E1-0A8D-42DF-910B-7A2EBCCE1A9B}"/>
            </a:ext>
          </a:extLst>
        </xdr:cNvPr>
        <xdr:cNvCxnSpPr/>
      </xdr:nvCxnSpPr>
      <xdr:spPr>
        <a:xfrm flipV="1">
          <a:off x="10476865" y="17064041"/>
          <a:ext cx="0" cy="16049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156184</xdr:rowOff>
    </xdr:from>
    <xdr:ext cx="313932" cy="259045"/>
    <xdr:sp macro="" textlink="">
      <xdr:nvSpPr>
        <xdr:cNvPr id="458" name="【港湾・漁港】&#10;一人当たり有形固定資産（償却資産）額最小値テキスト">
          <a:extLst>
            <a:ext uri="{FF2B5EF4-FFF2-40B4-BE49-F238E27FC236}">
              <a16:creationId xmlns:a16="http://schemas.microsoft.com/office/drawing/2014/main" id="{AE62B88B-E91D-44FD-99B2-D783D4BD5B73}"/>
            </a:ext>
          </a:extLst>
        </xdr:cNvPr>
        <xdr:cNvSpPr txBox="1"/>
      </xdr:nvSpPr>
      <xdr:spPr>
        <a:xfrm>
          <a:off x="10515600" y="1867278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152357</xdr:rowOff>
    </xdr:from>
    <xdr:to>
      <xdr:col>55</xdr:col>
      <xdr:colOff>88900</xdr:colOff>
      <xdr:row>108</xdr:row>
      <xdr:rowOff>152357</xdr:rowOff>
    </xdr:to>
    <xdr:cxnSp macro="">
      <xdr:nvCxnSpPr>
        <xdr:cNvPr id="459" name="直線コネクタ 458">
          <a:extLst>
            <a:ext uri="{FF2B5EF4-FFF2-40B4-BE49-F238E27FC236}">
              <a16:creationId xmlns:a16="http://schemas.microsoft.com/office/drawing/2014/main" id="{4EE4299D-8D23-4579-9495-B1E9E29A42B6}"/>
            </a:ext>
          </a:extLst>
        </xdr:cNvPr>
        <xdr:cNvCxnSpPr/>
      </xdr:nvCxnSpPr>
      <xdr:spPr>
        <a:xfrm>
          <a:off x="10388600" y="18668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37168</xdr:rowOff>
    </xdr:from>
    <xdr:ext cx="599010" cy="259045"/>
    <xdr:sp macro="" textlink="">
      <xdr:nvSpPr>
        <xdr:cNvPr id="460" name="【港湾・漁港】&#10;一人当たり有形固定資産（償却資産）額最大値テキスト">
          <a:extLst>
            <a:ext uri="{FF2B5EF4-FFF2-40B4-BE49-F238E27FC236}">
              <a16:creationId xmlns:a16="http://schemas.microsoft.com/office/drawing/2014/main" id="{699F8E0C-92F9-4BBA-8540-C5DFB9A94528}"/>
            </a:ext>
          </a:extLst>
        </xdr:cNvPr>
        <xdr:cNvSpPr txBox="1"/>
      </xdr:nvSpPr>
      <xdr:spPr>
        <a:xfrm>
          <a:off x="10515600" y="168392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842,498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90491</xdr:rowOff>
    </xdr:from>
    <xdr:to>
      <xdr:col>55</xdr:col>
      <xdr:colOff>88900</xdr:colOff>
      <xdr:row>99</xdr:row>
      <xdr:rowOff>90491</xdr:rowOff>
    </xdr:to>
    <xdr:cxnSp macro="">
      <xdr:nvCxnSpPr>
        <xdr:cNvPr id="461" name="直線コネクタ 460">
          <a:extLst>
            <a:ext uri="{FF2B5EF4-FFF2-40B4-BE49-F238E27FC236}">
              <a16:creationId xmlns:a16="http://schemas.microsoft.com/office/drawing/2014/main" id="{77FDA836-796C-433B-9188-4D798B497FD0}"/>
            </a:ext>
          </a:extLst>
        </xdr:cNvPr>
        <xdr:cNvCxnSpPr/>
      </xdr:nvCxnSpPr>
      <xdr:spPr>
        <a:xfrm>
          <a:off x="10388600" y="170640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63490</xdr:rowOff>
    </xdr:from>
    <xdr:ext cx="534377" cy="259045"/>
    <xdr:sp macro="" textlink="">
      <xdr:nvSpPr>
        <xdr:cNvPr id="462" name="【港湾・漁港】&#10;一人当たり有形固定資産（償却資産）額平均値テキスト">
          <a:extLst>
            <a:ext uri="{FF2B5EF4-FFF2-40B4-BE49-F238E27FC236}">
              <a16:creationId xmlns:a16="http://schemas.microsoft.com/office/drawing/2014/main" id="{AED73A1C-37F4-4E35-9834-B99C514F1D93}"/>
            </a:ext>
          </a:extLst>
        </xdr:cNvPr>
        <xdr:cNvSpPr txBox="1"/>
      </xdr:nvSpPr>
      <xdr:spPr>
        <a:xfrm>
          <a:off x="10515600" y="184086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85063</xdr:rowOff>
    </xdr:from>
    <xdr:to>
      <xdr:col>55</xdr:col>
      <xdr:colOff>50800</xdr:colOff>
      <xdr:row>108</xdr:row>
      <xdr:rowOff>15213</xdr:rowOff>
    </xdr:to>
    <xdr:sp macro="" textlink="">
      <xdr:nvSpPr>
        <xdr:cNvPr id="463" name="フローチャート: 判断 462">
          <a:extLst>
            <a:ext uri="{FF2B5EF4-FFF2-40B4-BE49-F238E27FC236}">
              <a16:creationId xmlns:a16="http://schemas.microsoft.com/office/drawing/2014/main" id="{DA7A0458-300E-434F-94F7-DDAE34D27E24}"/>
            </a:ext>
          </a:extLst>
        </xdr:cNvPr>
        <xdr:cNvSpPr/>
      </xdr:nvSpPr>
      <xdr:spPr>
        <a:xfrm>
          <a:off x="10426700" y="18430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84451</xdr:rowOff>
    </xdr:from>
    <xdr:to>
      <xdr:col>50</xdr:col>
      <xdr:colOff>165100</xdr:colOff>
      <xdr:row>108</xdr:row>
      <xdr:rowOff>14601</xdr:rowOff>
    </xdr:to>
    <xdr:sp macro="" textlink="">
      <xdr:nvSpPr>
        <xdr:cNvPr id="464" name="フローチャート: 判断 463">
          <a:extLst>
            <a:ext uri="{FF2B5EF4-FFF2-40B4-BE49-F238E27FC236}">
              <a16:creationId xmlns:a16="http://schemas.microsoft.com/office/drawing/2014/main" id="{12CA4E1C-629B-4008-8179-C95D28D8E9AA}"/>
            </a:ext>
          </a:extLst>
        </xdr:cNvPr>
        <xdr:cNvSpPr/>
      </xdr:nvSpPr>
      <xdr:spPr>
        <a:xfrm>
          <a:off x="9588500" y="1842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96312</xdr:rowOff>
    </xdr:from>
    <xdr:to>
      <xdr:col>46</xdr:col>
      <xdr:colOff>38100</xdr:colOff>
      <xdr:row>108</xdr:row>
      <xdr:rowOff>26462</xdr:rowOff>
    </xdr:to>
    <xdr:sp macro="" textlink="">
      <xdr:nvSpPr>
        <xdr:cNvPr id="465" name="フローチャート: 判断 464">
          <a:extLst>
            <a:ext uri="{FF2B5EF4-FFF2-40B4-BE49-F238E27FC236}">
              <a16:creationId xmlns:a16="http://schemas.microsoft.com/office/drawing/2014/main" id="{B3073B58-1717-4355-A462-1DA168E23CF0}"/>
            </a:ext>
          </a:extLst>
        </xdr:cNvPr>
        <xdr:cNvSpPr/>
      </xdr:nvSpPr>
      <xdr:spPr>
        <a:xfrm>
          <a:off x="8699500" y="18441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98875</xdr:rowOff>
    </xdr:from>
    <xdr:to>
      <xdr:col>41</xdr:col>
      <xdr:colOff>101600</xdr:colOff>
      <xdr:row>108</xdr:row>
      <xdr:rowOff>29025</xdr:rowOff>
    </xdr:to>
    <xdr:sp macro="" textlink="">
      <xdr:nvSpPr>
        <xdr:cNvPr id="466" name="フローチャート: 判断 465">
          <a:extLst>
            <a:ext uri="{FF2B5EF4-FFF2-40B4-BE49-F238E27FC236}">
              <a16:creationId xmlns:a16="http://schemas.microsoft.com/office/drawing/2014/main" id="{A7492B78-AC37-43E4-BB27-56C0C86F9AAD}"/>
            </a:ext>
          </a:extLst>
        </xdr:cNvPr>
        <xdr:cNvSpPr/>
      </xdr:nvSpPr>
      <xdr:spPr>
        <a:xfrm>
          <a:off x="7810500" y="18444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137193</xdr:rowOff>
    </xdr:from>
    <xdr:to>
      <xdr:col>36</xdr:col>
      <xdr:colOff>165100</xdr:colOff>
      <xdr:row>107</xdr:row>
      <xdr:rowOff>67343</xdr:rowOff>
    </xdr:to>
    <xdr:sp macro="" textlink="">
      <xdr:nvSpPr>
        <xdr:cNvPr id="467" name="フローチャート: 判断 466">
          <a:extLst>
            <a:ext uri="{FF2B5EF4-FFF2-40B4-BE49-F238E27FC236}">
              <a16:creationId xmlns:a16="http://schemas.microsoft.com/office/drawing/2014/main" id="{C8BEFB74-6844-421D-85B3-6192723761FF}"/>
            </a:ext>
          </a:extLst>
        </xdr:cNvPr>
        <xdr:cNvSpPr/>
      </xdr:nvSpPr>
      <xdr:spPr>
        <a:xfrm>
          <a:off x="6921500" y="18310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CCD4E153-5A09-4AB8-A2E2-822E4103A7D9}"/>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D1F2A04B-64E8-4DA9-B806-7800E53BDD6E}"/>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49A7315A-3EE7-4B42-8E17-4C1222533DC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D0EACC13-64C6-4709-9C95-038AEA718DC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F03D50D-0DFD-4C25-BB66-0DD1392C8056}"/>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30035</xdr:rowOff>
    </xdr:from>
    <xdr:to>
      <xdr:col>55</xdr:col>
      <xdr:colOff>50800</xdr:colOff>
      <xdr:row>107</xdr:row>
      <xdr:rowOff>131635</xdr:rowOff>
    </xdr:to>
    <xdr:sp macro="" textlink="">
      <xdr:nvSpPr>
        <xdr:cNvPr id="473" name="楕円 472">
          <a:extLst>
            <a:ext uri="{FF2B5EF4-FFF2-40B4-BE49-F238E27FC236}">
              <a16:creationId xmlns:a16="http://schemas.microsoft.com/office/drawing/2014/main" id="{D2A0A7EB-9EEB-48C7-BF8A-682B44AD82C7}"/>
            </a:ext>
          </a:extLst>
        </xdr:cNvPr>
        <xdr:cNvSpPr/>
      </xdr:nvSpPr>
      <xdr:spPr>
        <a:xfrm>
          <a:off x="10426700" y="1837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52912</xdr:rowOff>
    </xdr:from>
    <xdr:ext cx="599010" cy="259045"/>
    <xdr:sp macro="" textlink="">
      <xdr:nvSpPr>
        <xdr:cNvPr id="474" name="【港湾・漁港】&#10;一人当たり有形固定資産（償却資産）額該当値テキスト">
          <a:extLst>
            <a:ext uri="{FF2B5EF4-FFF2-40B4-BE49-F238E27FC236}">
              <a16:creationId xmlns:a16="http://schemas.microsoft.com/office/drawing/2014/main" id="{2824E5D0-8CA5-487C-B117-37A9BE4E4E78}"/>
            </a:ext>
          </a:extLst>
        </xdr:cNvPr>
        <xdr:cNvSpPr txBox="1"/>
      </xdr:nvSpPr>
      <xdr:spPr>
        <a:xfrm>
          <a:off x="10515600" y="182266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127,567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34035</xdr:rowOff>
    </xdr:from>
    <xdr:to>
      <xdr:col>50</xdr:col>
      <xdr:colOff>165100</xdr:colOff>
      <xdr:row>107</xdr:row>
      <xdr:rowOff>135635</xdr:rowOff>
    </xdr:to>
    <xdr:sp macro="" textlink="">
      <xdr:nvSpPr>
        <xdr:cNvPr id="475" name="楕円 474">
          <a:extLst>
            <a:ext uri="{FF2B5EF4-FFF2-40B4-BE49-F238E27FC236}">
              <a16:creationId xmlns:a16="http://schemas.microsoft.com/office/drawing/2014/main" id="{D435C606-E17F-4B63-9CD0-3FF74825F089}"/>
            </a:ext>
          </a:extLst>
        </xdr:cNvPr>
        <xdr:cNvSpPr/>
      </xdr:nvSpPr>
      <xdr:spPr>
        <a:xfrm>
          <a:off x="9588500" y="18379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80835</xdr:rowOff>
    </xdr:from>
    <xdr:to>
      <xdr:col>55</xdr:col>
      <xdr:colOff>0</xdr:colOff>
      <xdr:row>107</xdr:row>
      <xdr:rowOff>84835</xdr:rowOff>
    </xdr:to>
    <xdr:cxnSp macro="">
      <xdr:nvCxnSpPr>
        <xdr:cNvPr id="476" name="直線コネクタ 475">
          <a:extLst>
            <a:ext uri="{FF2B5EF4-FFF2-40B4-BE49-F238E27FC236}">
              <a16:creationId xmlns:a16="http://schemas.microsoft.com/office/drawing/2014/main" id="{EFF233FC-622F-4E51-9F3C-73196530AEAC}"/>
            </a:ext>
          </a:extLst>
        </xdr:cNvPr>
        <xdr:cNvCxnSpPr/>
      </xdr:nvCxnSpPr>
      <xdr:spPr>
        <a:xfrm flipV="1">
          <a:off x="9639300" y="18425985"/>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38956</xdr:rowOff>
    </xdr:from>
    <xdr:to>
      <xdr:col>46</xdr:col>
      <xdr:colOff>38100</xdr:colOff>
      <xdr:row>107</xdr:row>
      <xdr:rowOff>140556</xdr:rowOff>
    </xdr:to>
    <xdr:sp macro="" textlink="">
      <xdr:nvSpPr>
        <xdr:cNvPr id="477" name="楕円 476">
          <a:extLst>
            <a:ext uri="{FF2B5EF4-FFF2-40B4-BE49-F238E27FC236}">
              <a16:creationId xmlns:a16="http://schemas.microsoft.com/office/drawing/2014/main" id="{C8041D9D-0E3D-4DF1-97DF-9563A6D8FE65}"/>
            </a:ext>
          </a:extLst>
        </xdr:cNvPr>
        <xdr:cNvSpPr/>
      </xdr:nvSpPr>
      <xdr:spPr>
        <a:xfrm>
          <a:off x="8699500" y="18384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84835</xdr:rowOff>
    </xdr:from>
    <xdr:to>
      <xdr:col>50</xdr:col>
      <xdr:colOff>114300</xdr:colOff>
      <xdr:row>107</xdr:row>
      <xdr:rowOff>89756</xdr:rowOff>
    </xdr:to>
    <xdr:cxnSp macro="">
      <xdr:nvCxnSpPr>
        <xdr:cNvPr id="478" name="直線コネクタ 477">
          <a:extLst>
            <a:ext uri="{FF2B5EF4-FFF2-40B4-BE49-F238E27FC236}">
              <a16:creationId xmlns:a16="http://schemas.microsoft.com/office/drawing/2014/main" id="{AD84614A-062D-48A7-95C5-B6C3734726D2}"/>
            </a:ext>
          </a:extLst>
        </xdr:cNvPr>
        <xdr:cNvCxnSpPr/>
      </xdr:nvCxnSpPr>
      <xdr:spPr>
        <a:xfrm flipV="1">
          <a:off x="8750300" y="18429985"/>
          <a:ext cx="889000" cy="4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43025</xdr:rowOff>
    </xdr:from>
    <xdr:to>
      <xdr:col>41</xdr:col>
      <xdr:colOff>101600</xdr:colOff>
      <xdr:row>107</xdr:row>
      <xdr:rowOff>144625</xdr:rowOff>
    </xdr:to>
    <xdr:sp macro="" textlink="">
      <xdr:nvSpPr>
        <xdr:cNvPr id="479" name="楕円 478">
          <a:extLst>
            <a:ext uri="{FF2B5EF4-FFF2-40B4-BE49-F238E27FC236}">
              <a16:creationId xmlns:a16="http://schemas.microsoft.com/office/drawing/2014/main" id="{EB635825-E4DE-4C31-8CBA-78E51B7D17A3}"/>
            </a:ext>
          </a:extLst>
        </xdr:cNvPr>
        <xdr:cNvSpPr/>
      </xdr:nvSpPr>
      <xdr:spPr>
        <a:xfrm>
          <a:off x="7810500" y="1838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89756</xdr:rowOff>
    </xdr:from>
    <xdr:to>
      <xdr:col>45</xdr:col>
      <xdr:colOff>177800</xdr:colOff>
      <xdr:row>107</xdr:row>
      <xdr:rowOff>93825</xdr:rowOff>
    </xdr:to>
    <xdr:cxnSp macro="">
      <xdr:nvCxnSpPr>
        <xdr:cNvPr id="480" name="直線コネクタ 479">
          <a:extLst>
            <a:ext uri="{FF2B5EF4-FFF2-40B4-BE49-F238E27FC236}">
              <a16:creationId xmlns:a16="http://schemas.microsoft.com/office/drawing/2014/main" id="{2694565D-F45F-459E-A0B6-0911D603C2D3}"/>
            </a:ext>
          </a:extLst>
        </xdr:cNvPr>
        <xdr:cNvCxnSpPr/>
      </xdr:nvCxnSpPr>
      <xdr:spPr>
        <a:xfrm flipV="1">
          <a:off x="7861300" y="18434906"/>
          <a:ext cx="889000" cy="4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47126</xdr:rowOff>
    </xdr:from>
    <xdr:to>
      <xdr:col>36</xdr:col>
      <xdr:colOff>165100</xdr:colOff>
      <xdr:row>107</xdr:row>
      <xdr:rowOff>148726</xdr:rowOff>
    </xdr:to>
    <xdr:sp macro="" textlink="">
      <xdr:nvSpPr>
        <xdr:cNvPr id="481" name="楕円 480">
          <a:extLst>
            <a:ext uri="{FF2B5EF4-FFF2-40B4-BE49-F238E27FC236}">
              <a16:creationId xmlns:a16="http://schemas.microsoft.com/office/drawing/2014/main" id="{CBC2AD47-3C4F-4769-A93F-D0CDD2481BB3}"/>
            </a:ext>
          </a:extLst>
        </xdr:cNvPr>
        <xdr:cNvSpPr/>
      </xdr:nvSpPr>
      <xdr:spPr>
        <a:xfrm>
          <a:off x="6921500" y="18392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93825</xdr:rowOff>
    </xdr:from>
    <xdr:to>
      <xdr:col>41</xdr:col>
      <xdr:colOff>50800</xdr:colOff>
      <xdr:row>107</xdr:row>
      <xdr:rowOff>97926</xdr:rowOff>
    </xdr:to>
    <xdr:cxnSp macro="">
      <xdr:nvCxnSpPr>
        <xdr:cNvPr id="482" name="直線コネクタ 481">
          <a:extLst>
            <a:ext uri="{FF2B5EF4-FFF2-40B4-BE49-F238E27FC236}">
              <a16:creationId xmlns:a16="http://schemas.microsoft.com/office/drawing/2014/main" id="{ED85F844-A552-4C8C-87C2-1D1A64CA0C9E}"/>
            </a:ext>
          </a:extLst>
        </xdr:cNvPr>
        <xdr:cNvCxnSpPr/>
      </xdr:nvCxnSpPr>
      <xdr:spPr>
        <a:xfrm flipV="1">
          <a:off x="6972300" y="18438975"/>
          <a:ext cx="889000" cy="4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108</xdr:row>
      <xdr:rowOff>5728</xdr:rowOff>
    </xdr:from>
    <xdr:ext cx="534377" cy="259045"/>
    <xdr:sp macro="" textlink="">
      <xdr:nvSpPr>
        <xdr:cNvPr id="483" name="n_1aveValue【港湾・漁港】&#10;一人当たり有形固定資産（償却資産）額">
          <a:extLst>
            <a:ext uri="{FF2B5EF4-FFF2-40B4-BE49-F238E27FC236}">
              <a16:creationId xmlns:a16="http://schemas.microsoft.com/office/drawing/2014/main" id="{33E2A0CA-48CD-4001-97E5-E1C4ED611CFD}"/>
            </a:ext>
          </a:extLst>
        </xdr:cNvPr>
        <xdr:cNvSpPr txBox="1"/>
      </xdr:nvSpPr>
      <xdr:spPr>
        <a:xfrm>
          <a:off x="9359411" y="18522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108</xdr:row>
      <xdr:rowOff>17589</xdr:rowOff>
    </xdr:from>
    <xdr:ext cx="534377" cy="259045"/>
    <xdr:sp macro="" textlink="">
      <xdr:nvSpPr>
        <xdr:cNvPr id="484" name="n_2aveValue【港湾・漁港】&#10;一人当たり有形固定資産（償却資産）額">
          <a:extLst>
            <a:ext uri="{FF2B5EF4-FFF2-40B4-BE49-F238E27FC236}">
              <a16:creationId xmlns:a16="http://schemas.microsoft.com/office/drawing/2014/main" id="{00B74B45-E635-4D92-91B3-5EF07013E4F1}"/>
            </a:ext>
          </a:extLst>
        </xdr:cNvPr>
        <xdr:cNvSpPr txBox="1"/>
      </xdr:nvSpPr>
      <xdr:spPr>
        <a:xfrm>
          <a:off x="8483111" y="18534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108</xdr:row>
      <xdr:rowOff>20152</xdr:rowOff>
    </xdr:from>
    <xdr:ext cx="534377" cy="259045"/>
    <xdr:sp macro="" textlink="">
      <xdr:nvSpPr>
        <xdr:cNvPr id="485" name="n_3aveValue【港湾・漁港】&#10;一人当たり有形固定資産（償却資産）額">
          <a:extLst>
            <a:ext uri="{FF2B5EF4-FFF2-40B4-BE49-F238E27FC236}">
              <a16:creationId xmlns:a16="http://schemas.microsoft.com/office/drawing/2014/main" id="{5373CA6D-49CF-49B3-9072-A3FF34529E1F}"/>
            </a:ext>
          </a:extLst>
        </xdr:cNvPr>
        <xdr:cNvSpPr txBox="1"/>
      </xdr:nvSpPr>
      <xdr:spPr>
        <a:xfrm>
          <a:off x="7594111" y="18536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105</xdr:row>
      <xdr:rowOff>83870</xdr:rowOff>
    </xdr:from>
    <xdr:ext cx="599010" cy="259045"/>
    <xdr:sp macro="" textlink="">
      <xdr:nvSpPr>
        <xdr:cNvPr id="486" name="n_4aveValue【港湾・漁港】&#10;一人当たり有形固定資産（償却資産）額">
          <a:extLst>
            <a:ext uri="{FF2B5EF4-FFF2-40B4-BE49-F238E27FC236}">
              <a16:creationId xmlns:a16="http://schemas.microsoft.com/office/drawing/2014/main" id="{856A771E-98DE-46FC-AD70-330E2A6CE277}"/>
            </a:ext>
          </a:extLst>
        </xdr:cNvPr>
        <xdr:cNvSpPr txBox="1"/>
      </xdr:nvSpPr>
      <xdr:spPr>
        <a:xfrm>
          <a:off x="6672795" y="18086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161,316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105</xdr:row>
      <xdr:rowOff>152162</xdr:rowOff>
    </xdr:from>
    <xdr:ext cx="599010" cy="259045"/>
    <xdr:sp macro="" textlink="">
      <xdr:nvSpPr>
        <xdr:cNvPr id="487" name="n_1mainValue【港湾・漁港】&#10;一人当たり有形固定資産（償却資産）額">
          <a:extLst>
            <a:ext uri="{FF2B5EF4-FFF2-40B4-BE49-F238E27FC236}">
              <a16:creationId xmlns:a16="http://schemas.microsoft.com/office/drawing/2014/main" id="{4C732299-F476-4242-85EF-4ACFC4904B6F}"/>
            </a:ext>
          </a:extLst>
        </xdr:cNvPr>
        <xdr:cNvSpPr txBox="1"/>
      </xdr:nvSpPr>
      <xdr:spPr>
        <a:xfrm>
          <a:off x="9327095" y="18154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105</xdr:row>
      <xdr:rowOff>157083</xdr:rowOff>
    </xdr:from>
    <xdr:ext cx="599010" cy="259045"/>
    <xdr:sp macro="" textlink="">
      <xdr:nvSpPr>
        <xdr:cNvPr id="488" name="n_2mainValue【港湾・漁港】&#10;一人当たり有形固定資産（償却資産）額">
          <a:extLst>
            <a:ext uri="{FF2B5EF4-FFF2-40B4-BE49-F238E27FC236}">
              <a16:creationId xmlns:a16="http://schemas.microsoft.com/office/drawing/2014/main" id="{E5AA3908-2CE0-4BB0-BC50-8669932D239D}"/>
            </a:ext>
          </a:extLst>
        </xdr:cNvPr>
        <xdr:cNvSpPr txBox="1"/>
      </xdr:nvSpPr>
      <xdr:spPr>
        <a:xfrm>
          <a:off x="8450795" y="181593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161152</xdr:rowOff>
    </xdr:from>
    <xdr:ext cx="599010" cy="259045"/>
    <xdr:sp macro="" textlink="">
      <xdr:nvSpPr>
        <xdr:cNvPr id="489" name="n_3mainValue【港湾・漁港】&#10;一人当たり有形固定資産（償却資産）額">
          <a:extLst>
            <a:ext uri="{FF2B5EF4-FFF2-40B4-BE49-F238E27FC236}">
              <a16:creationId xmlns:a16="http://schemas.microsoft.com/office/drawing/2014/main" id="{93809B97-88BD-4908-A368-6A8950E348EE}"/>
            </a:ext>
          </a:extLst>
        </xdr:cNvPr>
        <xdr:cNvSpPr txBox="1"/>
      </xdr:nvSpPr>
      <xdr:spPr>
        <a:xfrm>
          <a:off x="7561795" y="181634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139853</xdr:rowOff>
    </xdr:from>
    <xdr:ext cx="599010" cy="259045"/>
    <xdr:sp macro="" textlink="">
      <xdr:nvSpPr>
        <xdr:cNvPr id="490" name="n_4mainValue【港湾・漁港】&#10;一人当たり有形固定資産（償却資産）額">
          <a:extLst>
            <a:ext uri="{FF2B5EF4-FFF2-40B4-BE49-F238E27FC236}">
              <a16:creationId xmlns:a16="http://schemas.microsoft.com/office/drawing/2014/main" id="{FCADC2C6-F7FE-4BF1-AC39-EE918BD4B5B9}"/>
            </a:ext>
          </a:extLst>
        </xdr:cNvPr>
        <xdr:cNvSpPr txBox="1"/>
      </xdr:nvSpPr>
      <xdr:spPr>
        <a:xfrm>
          <a:off x="6672795" y="18485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9117B065-8F99-4104-8496-66807C351EE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05E60E9E-56C9-4B02-986E-3231EE39885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2D33CA35-FAAB-4D68-83B8-8F8E536C2C97}"/>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A517D509-64EC-446F-AAA9-7793B8D2627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81767F3F-751D-4A81-A7C6-759E1766D0BB}"/>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2194ACBF-1543-477E-95BB-27A38E52EF2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8EF99019-6224-439C-AF8D-87ADCD6D57F3}"/>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71E3376E-50FE-485A-B31D-BDAE6104D26B}"/>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144B6516-5167-40E1-AC7F-C7E3F684D75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85275B49-2F30-419A-8108-B4AAA1378F9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3F206F8A-2C78-4EF3-9242-024846DC63C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DD951CE5-4978-4C11-929F-48C00A79D175}"/>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4FC3C569-B705-4F30-965C-87F73B9D7073}"/>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FBF67685-1F06-49F1-83FA-7058BD538870}"/>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152D1735-E05E-49B7-8038-F9AD0CE8750E}"/>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AE9D40B0-8536-4730-97BE-68ED9027C88A}"/>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2AFC20FA-CFCC-4236-BD9D-9738AD295B4F}"/>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9241FEF0-F038-4047-8513-C4031A9F91FA}"/>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A7B9ADE7-287D-458C-820B-1C6E8A33A6F6}"/>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5114BE76-BD70-4E33-8FA7-7ED6ED161282}"/>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F9876508-BEB8-414E-BD3A-5E5623D04C19}"/>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3A0D0318-BE0E-4567-A256-66C7968F07F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7CC77F75-8D62-4B1D-8161-B4AA72E65F28}"/>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認定こども園・幼稚園・保育所】&#10;有形固定資産減価償却率グラフ枠">
          <a:extLst>
            <a:ext uri="{FF2B5EF4-FFF2-40B4-BE49-F238E27FC236}">
              <a16:creationId xmlns:a16="http://schemas.microsoft.com/office/drawing/2014/main" id="{4DBE89B4-9CE0-416A-895D-A2F1ABF111A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85725</xdr:rowOff>
    </xdr:from>
    <xdr:to>
      <xdr:col>85</xdr:col>
      <xdr:colOff>126364</xdr:colOff>
      <xdr:row>41</xdr:row>
      <xdr:rowOff>142875</xdr:rowOff>
    </xdr:to>
    <xdr:cxnSp macro="">
      <xdr:nvCxnSpPr>
        <xdr:cNvPr id="515" name="直線コネクタ 514">
          <a:extLst>
            <a:ext uri="{FF2B5EF4-FFF2-40B4-BE49-F238E27FC236}">
              <a16:creationId xmlns:a16="http://schemas.microsoft.com/office/drawing/2014/main" id="{C818FFFF-A3AA-4852-A6C0-A778691617C6}"/>
            </a:ext>
          </a:extLst>
        </xdr:cNvPr>
        <xdr:cNvCxnSpPr/>
      </xdr:nvCxnSpPr>
      <xdr:spPr>
        <a:xfrm flipV="1">
          <a:off x="16318864" y="5915025"/>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146702</xdr:rowOff>
    </xdr:from>
    <xdr:ext cx="405111" cy="259045"/>
    <xdr:sp macro="" textlink="">
      <xdr:nvSpPr>
        <xdr:cNvPr id="516" name="【認定こども園・幼稚園・保育所】&#10;有形固定資産減価償却率最小値テキスト">
          <a:extLst>
            <a:ext uri="{FF2B5EF4-FFF2-40B4-BE49-F238E27FC236}">
              <a16:creationId xmlns:a16="http://schemas.microsoft.com/office/drawing/2014/main" id="{44D78311-B023-4038-A978-ABF64825938F}"/>
            </a:ext>
          </a:extLst>
        </xdr:cNvPr>
        <xdr:cNvSpPr txBox="1"/>
      </xdr:nvSpPr>
      <xdr:spPr>
        <a:xfrm>
          <a:off x="16357600" y="7176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142875</xdr:rowOff>
    </xdr:from>
    <xdr:to>
      <xdr:col>86</xdr:col>
      <xdr:colOff>25400</xdr:colOff>
      <xdr:row>41</xdr:row>
      <xdr:rowOff>142875</xdr:rowOff>
    </xdr:to>
    <xdr:cxnSp macro="">
      <xdr:nvCxnSpPr>
        <xdr:cNvPr id="517" name="直線コネクタ 516">
          <a:extLst>
            <a:ext uri="{FF2B5EF4-FFF2-40B4-BE49-F238E27FC236}">
              <a16:creationId xmlns:a16="http://schemas.microsoft.com/office/drawing/2014/main" id="{0BAF6F2B-4036-42A5-95F2-6FD0CC7219CE}"/>
            </a:ext>
          </a:extLst>
        </xdr:cNvPr>
        <xdr:cNvCxnSpPr/>
      </xdr:nvCxnSpPr>
      <xdr:spPr>
        <a:xfrm>
          <a:off x="16230600" y="717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32402</xdr:rowOff>
    </xdr:from>
    <xdr:ext cx="405111" cy="259045"/>
    <xdr:sp macro="" textlink="">
      <xdr:nvSpPr>
        <xdr:cNvPr id="518" name="【認定こども園・幼稚園・保育所】&#10;有形固定資産減価償却率最大値テキスト">
          <a:extLst>
            <a:ext uri="{FF2B5EF4-FFF2-40B4-BE49-F238E27FC236}">
              <a16:creationId xmlns:a16="http://schemas.microsoft.com/office/drawing/2014/main" id="{417198E3-396B-41FD-82CE-C5D844817A70}"/>
            </a:ext>
          </a:extLst>
        </xdr:cNvPr>
        <xdr:cNvSpPr txBox="1"/>
      </xdr:nvSpPr>
      <xdr:spPr>
        <a:xfrm>
          <a:off x="16357600" y="5690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85725</xdr:rowOff>
    </xdr:from>
    <xdr:to>
      <xdr:col>86</xdr:col>
      <xdr:colOff>25400</xdr:colOff>
      <xdr:row>34</xdr:row>
      <xdr:rowOff>85725</xdr:rowOff>
    </xdr:to>
    <xdr:cxnSp macro="">
      <xdr:nvCxnSpPr>
        <xdr:cNvPr id="519" name="直線コネクタ 518">
          <a:extLst>
            <a:ext uri="{FF2B5EF4-FFF2-40B4-BE49-F238E27FC236}">
              <a16:creationId xmlns:a16="http://schemas.microsoft.com/office/drawing/2014/main" id="{EDEB4F49-BE40-4D2B-9946-D9CCD816C8B4}"/>
            </a:ext>
          </a:extLst>
        </xdr:cNvPr>
        <xdr:cNvCxnSpPr/>
      </xdr:nvCxnSpPr>
      <xdr:spPr>
        <a:xfrm>
          <a:off x="16230600" y="59150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87647</xdr:rowOff>
    </xdr:from>
    <xdr:ext cx="405111" cy="259045"/>
    <xdr:sp macro="" textlink="">
      <xdr:nvSpPr>
        <xdr:cNvPr id="520" name="【認定こども園・幼稚園・保育所】&#10;有形固定資産減価償却率平均値テキスト">
          <a:extLst>
            <a:ext uri="{FF2B5EF4-FFF2-40B4-BE49-F238E27FC236}">
              <a16:creationId xmlns:a16="http://schemas.microsoft.com/office/drawing/2014/main" id="{CA1BB3D3-9850-4577-81A1-8C8AC7DE28A6}"/>
            </a:ext>
          </a:extLst>
        </xdr:cNvPr>
        <xdr:cNvSpPr txBox="1"/>
      </xdr:nvSpPr>
      <xdr:spPr>
        <a:xfrm>
          <a:off x="16357600" y="64312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109220</xdr:rowOff>
    </xdr:from>
    <xdr:to>
      <xdr:col>85</xdr:col>
      <xdr:colOff>177800</xdr:colOff>
      <xdr:row>38</xdr:row>
      <xdr:rowOff>39370</xdr:rowOff>
    </xdr:to>
    <xdr:sp macro="" textlink="">
      <xdr:nvSpPr>
        <xdr:cNvPr id="521" name="フローチャート: 判断 520">
          <a:extLst>
            <a:ext uri="{FF2B5EF4-FFF2-40B4-BE49-F238E27FC236}">
              <a16:creationId xmlns:a16="http://schemas.microsoft.com/office/drawing/2014/main" id="{7D9E5BF0-3B72-4544-B204-371106EF46BE}"/>
            </a:ext>
          </a:extLst>
        </xdr:cNvPr>
        <xdr:cNvSpPr/>
      </xdr:nvSpPr>
      <xdr:spPr>
        <a:xfrm>
          <a:off x="16268700" y="645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124460</xdr:rowOff>
    </xdr:from>
    <xdr:to>
      <xdr:col>81</xdr:col>
      <xdr:colOff>101600</xdr:colOff>
      <xdr:row>38</xdr:row>
      <xdr:rowOff>54610</xdr:rowOff>
    </xdr:to>
    <xdr:sp macro="" textlink="">
      <xdr:nvSpPr>
        <xdr:cNvPr id="522" name="フローチャート: 判断 521">
          <a:extLst>
            <a:ext uri="{FF2B5EF4-FFF2-40B4-BE49-F238E27FC236}">
              <a16:creationId xmlns:a16="http://schemas.microsoft.com/office/drawing/2014/main" id="{AFDD16C5-FC19-424A-A8A0-EE6A7F3FF366}"/>
            </a:ext>
          </a:extLst>
        </xdr:cNvPr>
        <xdr:cNvSpPr/>
      </xdr:nvSpPr>
      <xdr:spPr>
        <a:xfrm>
          <a:off x="15430500" y="646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132080</xdr:rowOff>
    </xdr:from>
    <xdr:to>
      <xdr:col>76</xdr:col>
      <xdr:colOff>165100</xdr:colOff>
      <xdr:row>38</xdr:row>
      <xdr:rowOff>62230</xdr:rowOff>
    </xdr:to>
    <xdr:sp macro="" textlink="">
      <xdr:nvSpPr>
        <xdr:cNvPr id="523" name="フローチャート: 判断 522">
          <a:extLst>
            <a:ext uri="{FF2B5EF4-FFF2-40B4-BE49-F238E27FC236}">
              <a16:creationId xmlns:a16="http://schemas.microsoft.com/office/drawing/2014/main" id="{70591C2B-EE9C-42D0-946A-263634F5DECB}"/>
            </a:ext>
          </a:extLst>
        </xdr:cNvPr>
        <xdr:cNvSpPr/>
      </xdr:nvSpPr>
      <xdr:spPr>
        <a:xfrm>
          <a:off x="14541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133985</xdr:rowOff>
    </xdr:from>
    <xdr:to>
      <xdr:col>72</xdr:col>
      <xdr:colOff>38100</xdr:colOff>
      <xdr:row>38</xdr:row>
      <xdr:rowOff>64135</xdr:rowOff>
    </xdr:to>
    <xdr:sp macro="" textlink="">
      <xdr:nvSpPr>
        <xdr:cNvPr id="524" name="フローチャート: 判断 523">
          <a:extLst>
            <a:ext uri="{FF2B5EF4-FFF2-40B4-BE49-F238E27FC236}">
              <a16:creationId xmlns:a16="http://schemas.microsoft.com/office/drawing/2014/main" id="{5A3CCE70-0F41-4A19-98C8-EE7E99123AD2}"/>
            </a:ext>
          </a:extLst>
        </xdr:cNvPr>
        <xdr:cNvSpPr/>
      </xdr:nvSpPr>
      <xdr:spPr>
        <a:xfrm>
          <a:off x="13652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149225</xdr:rowOff>
    </xdr:from>
    <xdr:to>
      <xdr:col>67</xdr:col>
      <xdr:colOff>101600</xdr:colOff>
      <xdr:row>38</xdr:row>
      <xdr:rowOff>79375</xdr:rowOff>
    </xdr:to>
    <xdr:sp macro="" textlink="">
      <xdr:nvSpPr>
        <xdr:cNvPr id="525" name="フローチャート: 判断 524">
          <a:extLst>
            <a:ext uri="{FF2B5EF4-FFF2-40B4-BE49-F238E27FC236}">
              <a16:creationId xmlns:a16="http://schemas.microsoft.com/office/drawing/2014/main" id="{4D86FE6E-2E11-448E-BFFA-8605243BE73B}"/>
            </a:ext>
          </a:extLst>
        </xdr:cNvPr>
        <xdr:cNvSpPr/>
      </xdr:nvSpPr>
      <xdr:spPr>
        <a:xfrm>
          <a:off x="12763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85E984E-AE54-45F5-AE20-88CBDA14208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85CB32BC-4475-47D6-B502-F61323D633D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36122EBB-3700-4261-A50A-72EDBEEAB06F}"/>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08D17D76-7215-4B59-8BB6-F6883CDE0A0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9A28D5A-3736-4DB0-B3BB-B1C18D1F3052}"/>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151130</xdr:rowOff>
    </xdr:from>
    <xdr:to>
      <xdr:col>85</xdr:col>
      <xdr:colOff>177800</xdr:colOff>
      <xdr:row>37</xdr:row>
      <xdr:rowOff>81280</xdr:rowOff>
    </xdr:to>
    <xdr:sp macro="" textlink="">
      <xdr:nvSpPr>
        <xdr:cNvPr id="531" name="楕円 530">
          <a:extLst>
            <a:ext uri="{FF2B5EF4-FFF2-40B4-BE49-F238E27FC236}">
              <a16:creationId xmlns:a16="http://schemas.microsoft.com/office/drawing/2014/main" id="{47E3CED6-B78B-41BD-9074-DBAB746B7A55}"/>
            </a:ext>
          </a:extLst>
        </xdr:cNvPr>
        <xdr:cNvSpPr/>
      </xdr:nvSpPr>
      <xdr:spPr>
        <a:xfrm>
          <a:off x="16268700" y="632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36</xdr:row>
      <xdr:rowOff>2557</xdr:rowOff>
    </xdr:from>
    <xdr:ext cx="405111" cy="259045"/>
    <xdr:sp macro="" textlink="">
      <xdr:nvSpPr>
        <xdr:cNvPr id="532" name="【認定こども園・幼稚園・保育所】&#10;有形固定資産減価償却率該当値テキスト">
          <a:extLst>
            <a:ext uri="{FF2B5EF4-FFF2-40B4-BE49-F238E27FC236}">
              <a16:creationId xmlns:a16="http://schemas.microsoft.com/office/drawing/2014/main" id="{A5A7266F-FFD7-49A8-8776-BE286E512391}"/>
            </a:ext>
          </a:extLst>
        </xdr:cNvPr>
        <xdr:cNvSpPr txBox="1"/>
      </xdr:nvSpPr>
      <xdr:spPr>
        <a:xfrm>
          <a:off x="16357600" y="6174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149225</xdr:rowOff>
    </xdr:from>
    <xdr:to>
      <xdr:col>81</xdr:col>
      <xdr:colOff>101600</xdr:colOff>
      <xdr:row>39</xdr:row>
      <xdr:rowOff>79375</xdr:rowOff>
    </xdr:to>
    <xdr:sp macro="" textlink="">
      <xdr:nvSpPr>
        <xdr:cNvPr id="533" name="楕円 532">
          <a:extLst>
            <a:ext uri="{FF2B5EF4-FFF2-40B4-BE49-F238E27FC236}">
              <a16:creationId xmlns:a16="http://schemas.microsoft.com/office/drawing/2014/main" id="{AF89135F-1932-4986-A49F-FC1F250C4C65}"/>
            </a:ext>
          </a:extLst>
        </xdr:cNvPr>
        <xdr:cNvSpPr/>
      </xdr:nvSpPr>
      <xdr:spPr>
        <a:xfrm>
          <a:off x="15430500" y="6664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30480</xdr:rowOff>
    </xdr:from>
    <xdr:to>
      <xdr:col>85</xdr:col>
      <xdr:colOff>127000</xdr:colOff>
      <xdr:row>39</xdr:row>
      <xdr:rowOff>28575</xdr:rowOff>
    </xdr:to>
    <xdr:cxnSp macro="">
      <xdr:nvCxnSpPr>
        <xdr:cNvPr id="534" name="直線コネクタ 533">
          <a:extLst>
            <a:ext uri="{FF2B5EF4-FFF2-40B4-BE49-F238E27FC236}">
              <a16:creationId xmlns:a16="http://schemas.microsoft.com/office/drawing/2014/main" id="{C656FEFA-E5B5-4166-BB16-74936E8A5ED7}"/>
            </a:ext>
          </a:extLst>
        </xdr:cNvPr>
        <xdr:cNvCxnSpPr/>
      </xdr:nvCxnSpPr>
      <xdr:spPr>
        <a:xfrm flipV="1">
          <a:off x="15481300" y="6374130"/>
          <a:ext cx="838200" cy="3409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93980</xdr:rowOff>
    </xdr:from>
    <xdr:to>
      <xdr:col>76</xdr:col>
      <xdr:colOff>165100</xdr:colOff>
      <xdr:row>39</xdr:row>
      <xdr:rowOff>24130</xdr:rowOff>
    </xdr:to>
    <xdr:sp macro="" textlink="">
      <xdr:nvSpPr>
        <xdr:cNvPr id="535" name="楕円 534">
          <a:extLst>
            <a:ext uri="{FF2B5EF4-FFF2-40B4-BE49-F238E27FC236}">
              <a16:creationId xmlns:a16="http://schemas.microsoft.com/office/drawing/2014/main" id="{DF7B6714-0382-4897-B6D4-1EBD96919739}"/>
            </a:ext>
          </a:extLst>
        </xdr:cNvPr>
        <xdr:cNvSpPr/>
      </xdr:nvSpPr>
      <xdr:spPr>
        <a:xfrm>
          <a:off x="14541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144780</xdr:rowOff>
    </xdr:from>
    <xdr:to>
      <xdr:col>81</xdr:col>
      <xdr:colOff>50800</xdr:colOff>
      <xdr:row>39</xdr:row>
      <xdr:rowOff>28575</xdr:rowOff>
    </xdr:to>
    <xdr:cxnSp macro="">
      <xdr:nvCxnSpPr>
        <xdr:cNvPr id="536" name="直線コネクタ 535">
          <a:extLst>
            <a:ext uri="{FF2B5EF4-FFF2-40B4-BE49-F238E27FC236}">
              <a16:creationId xmlns:a16="http://schemas.microsoft.com/office/drawing/2014/main" id="{DC3CAEBB-158D-4C32-9D3B-C2118C5CD3F7}"/>
            </a:ext>
          </a:extLst>
        </xdr:cNvPr>
        <xdr:cNvCxnSpPr/>
      </xdr:nvCxnSpPr>
      <xdr:spPr>
        <a:xfrm>
          <a:off x="14592300" y="665988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63500</xdr:rowOff>
    </xdr:from>
    <xdr:to>
      <xdr:col>72</xdr:col>
      <xdr:colOff>38100</xdr:colOff>
      <xdr:row>38</xdr:row>
      <xdr:rowOff>165100</xdr:rowOff>
    </xdr:to>
    <xdr:sp macro="" textlink="">
      <xdr:nvSpPr>
        <xdr:cNvPr id="537" name="楕円 536">
          <a:extLst>
            <a:ext uri="{FF2B5EF4-FFF2-40B4-BE49-F238E27FC236}">
              <a16:creationId xmlns:a16="http://schemas.microsoft.com/office/drawing/2014/main" id="{4F3981ED-5750-460C-AF56-E0F4A91E05C8}"/>
            </a:ext>
          </a:extLst>
        </xdr:cNvPr>
        <xdr:cNvSpPr/>
      </xdr:nvSpPr>
      <xdr:spPr>
        <a:xfrm>
          <a:off x="136525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114300</xdr:rowOff>
    </xdr:from>
    <xdr:to>
      <xdr:col>76</xdr:col>
      <xdr:colOff>114300</xdr:colOff>
      <xdr:row>38</xdr:row>
      <xdr:rowOff>144780</xdr:rowOff>
    </xdr:to>
    <xdr:cxnSp macro="">
      <xdr:nvCxnSpPr>
        <xdr:cNvPr id="538" name="直線コネクタ 537">
          <a:extLst>
            <a:ext uri="{FF2B5EF4-FFF2-40B4-BE49-F238E27FC236}">
              <a16:creationId xmlns:a16="http://schemas.microsoft.com/office/drawing/2014/main" id="{D785B224-6F33-4E50-A5C7-0859FCF58050}"/>
            </a:ext>
          </a:extLst>
        </xdr:cNvPr>
        <xdr:cNvCxnSpPr/>
      </xdr:nvCxnSpPr>
      <xdr:spPr>
        <a:xfrm>
          <a:off x="13703300" y="66294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15875</xdr:rowOff>
    </xdr:from>
    <xdr:to>
      <xdr:col>67</xdr:col>
      <xdr:colOff>101600</xdr:colOff>
      <xdr:row>38</xdr:row>
      <xdr:rowOff>117475</xdr:rowOff>
    </xdr:to>
    <xdr:sp macro="" textlink="">
      <xdr:nvSpPr>
        <xdr:cNvPr id="539" name="楕円 538">
          <a:extLst>
            <a:ext uri="{FF2B5EF4-FFF2-40B4-BE49-F238E27FC236}">
              <a16:creationId xmlns:a16="http://schemas.microsoft.com/office/drawing/2014/main" id="{A88023C4-3254-4B85-9D82-B4E2C885A689}"/>
            </a:ext>
          </a:extLst>
        </xdr:cNvPr>
        <xdr:cNvSpPr/>
      </xdr:nvSpPr>
      <xdr:spPr>
        <a:xfrm>
          <a:off x="12763500" y="653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66675</xdr:rowOff>
    </xdr:from>
    <xdr:to>
      <xdr:col>71</xdr:col>
      <xdr:colOff>177800</xdr:colOff>
      <xdr:row>38</xdr:row>
      <xdr:rowOff>114300</xdr:rowOff>
    </xdr:to>
    <xdr:cxnSp macro="">
      <xdr:nvCxnSpPr>
        <xdr:cNvPr id="540" name="直線コネクタ 539">
          <a:extLst>
            <a:ext uri="{FF2B5EF4-FFF2-40B4-BE49-F238E27FC236}">
              <a16:creationId xmlns:a16="http://schemas.microsoft.com/office/drawing/2014/main" id="{E8196F26-0B23-408D-B8AA-9899850E9441}"/>
            </a:ext>
          </a:extLst>
        </xdr:cNvPr>
        <xdr:cNvCxnSpPr/>
      </xdr:nvCxnSpPr>
      <xdr:spPr>
        <a:xfrm>
          <a:off x="12814300" y="658177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71137</xdr:rowOff>
    </xdr:from>
    <xdr:ext cx="405111" cy="259045"/>
    <xdr:sp macro="" textlink="">
      <xdr:nvSpPr>
        <xdr:cNvPr id="541" name="n_1aveValue【認定こども園・幼稚園・保育所】&#10;有形固定資産減価償却率">
          <a:extLst>
            <a:ext uri="{FF2B5EF4-FFF2-40B4-BE49-F238E27FC236}">
              <a16:creationId xmlns:a16="http://schemas.microsoft.com/office/drawing/2014/main" id="{66CC574C-37AE-4AE4-83C8-BAA925F55AD2}"/>
            </a:ext>
          </a:extLst>
        </xdr:cNvPr>
        <xdr:cNvSpPr txBox="1"/>
      </xdr:nvSpPr>
      <xdr:spPr>
        <a:xfrm>
          <a:off x="15266044" y="624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78757</xdr:rowOff>
    </xdr:from>
    <xdr:ext cx="405111" cy="259045"/>
    <xdr:sp macro="" textlink="">
      <xdr:nvSpPr>
        <xdr:cNvPr id="542" name="n_2aveValue【認定こども園・幼稚園・保育所】&#10;有形固定資産減価償却率">
          <a:extLst>
            <a:ext uri="{FF2B5EF4-FFF2-40B4-BE49-F238E27FC236}">
              <a16:creationId xmlns:a16="http://schemas.microsoft.com/office/drawing/2014/main" id="{3A350258-7149-4827-9890-8891829383C7}"/>
            </a:ext>
          </a:extLst>
        </xdr:cNvPr>
        <xdr:cNvSpPr txBox="1"/>
      </xdr:nvSpPr>
      <xdr:spPr>
        <a:xfrm>
          <a:off x="14389744" y="625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80662</xdr:rowOff>
    </xdr:from>
    <xdr:ext cx="405111" cy="259045"/>
    <xdr:sp macro="" textlink="">
      <xdr:nvSpPr>
        <xdr:cNvPr id="543" name="n_3aveValue【認定こども園・幼稚園・保育所】&#10;有形固定資産減価償却率">
          <a:extLst>
            <a:ext uri="{FF2B5EF4-FFF2-40B4-BE49-F238E27FC236}">
              <a16:creationId xmlns:a16="http://schemas.microsoft.com/office/drawing/2014/main" id="{457289AA-1ED3-47FF-8ECC-D0CE71343785}"/>
            </a:ext>
          </a:extLst>
        </xdr:cNvPr>
        <xdr:cNvSpPr txBox="1"/>
      </xdr:nvSpPr>
      <xdr:spPr>
        <a:xfrm>
          <a:off x="13500744" y="6252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95902</xdr:rowOff>
    </xdr:from>
    <xdr:ext cx="405111" cy="259045"/>
    <xdr:sp macro="" textlink="">
      <xdr:nvSpPr>
        <xdr:cNvPr id="544" name="n_4aveValue【認定こども園・幼稚園・保育所】&#10;有形固定資産減価償却率">
          <a:extLst>
            <a:ext uri="{FF2B5EF4-FFF2-40B4-BE49-F238E27FC236}">
              <a16:creationId xmlns:a16="http://schemas.microsoft.com/office/drawing/2014/main" id="{0DCD5E18-4D14-4365-885B-724246C29213}"/>
            </a:ext>
          </a:extLst>
        </xdr:cNvPr>
        <xdr:cNvSpPr txBox="1"/>
      </xdr:nvSpPr>
      <xdr:spPr>
        <a:xfrm>
          <a:off x="12611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70502</xdr:rowOff>
    </xdr:from>
    <xdr:ext cx="405111" cy="259045"/>
    <xdr:sp macro="" textlink="">
      <xdr:nvSpPr>
        <xdr:cNvPr id="545" name="n_1mainValue【認定こども園・幼稚園・保育所】&#10;有形固定資産減価償却率">
          <a:extLst>
            <a:ext uri="{FF2B5EF4-FFF2-40B4-BE49-F238E27FC236}">
              <a16:creationId xmlns:a16="http://schemas.microsoft.com/office/drawing/2014/main" id="{119DB2B0-88DF-40B1-AE93-FB71615D23DB}"/>
            </a:ext>
          </a:extLst>
        </xdr:cNvPr>
        <xdr:cNvSpPr txBox="1"/>
      </xdr:nvSpPr>
      <xdr:spPr>
        <a:xfrm>
          <a:off x="15266044" y="6757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15257</xdr:rowOff>
    </xdr:from>
    <xdr:ext cx="405111" cy="259045"/>
    <xdr:sp macro="" textlink="">
      <xdr:nvSpPr>
        <xdr:cNvPr id="546" name="n_2mainValue【認定こども園・幼稚園・保育所】&#10;有形固定資産減価償却率">
          <a:extLst>
            <a:ext uri="{FF2B5EF4-FFF2-40B4-BE49-F238E27FC236}">
              <a16:creationId xmlns:a16="http://schemas.microsoft.com/office/drawing/2014/main" id="{28AB98C0-E443-4BD6-92D4-EF604463B23B}"/>
            </a:ext>
          </a:extLst>
        </xdr:cNvPr>
        <xdr:cNvSpPr txBox="1"/>
      </xdr:nvSpPr>
      <xdr:spPr>
        <a:xfrm>
          <a:off x="14389744" y="6701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156227</xdr:rowOff>
    </xdr:from>
    <xdr:ext cx="405111" cy="259045"/>
    <xdr:sp macro="" textlink="">
      <xdr:nvSpPr>
        <xdr:cNvPr id="547" name="n_3mainValue【認定こども園・幼稚園・保育所】&#10;有形固定資産減価償却率">
          <a:extLst>
            <a:ext uri="{FF2B5EF4-FFF2-40B4-BE49-F238E27FC236}">
              <a16:creationId xmlns:a16="http://schemas.microsoft.com/office/drawing/2014/main" id="{3FB98D42-C2A9-4A83-AC87-58D2E7EC7783}"/>
            </a:ext>
          </a:extLst>
        </xdr:cNvPr>
        <xdr:cNvSpPr txBox="1"/>
      </xdr:nvSpPr>
      <xdr:spPr>
        <a:xfrm>
          <a:off x="13500744" y="667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108602</xdr:rowOff>
    </xdr:from>
    <xdr:ext cx="405111" cy="259045"/>
    <xdr:sp macro="" textlink="">
      <xdr:nvSpPr>
        <xdr:cNvPr id="548" name="n_4mainValue【認定こども園・幼稚園・保育所】&#10;有形固定資産減価償却率">
          <a:extLst>
            <a:ext uri="{FF2B5EF4-FFF2-40B4-BE49-F238E27FC236}">
              <a16:creationId xmlns:a16="http://schemas.microsoft.com/office/drawing/2014/main" id="{ABEF55C7-2AA3-4FE1-AE82-670F510FCC6D}"/>
            </a:ext>
          </a:extLst>
        </xdr:cNvPr>
        <xdr:cNvSpPr txBox="1"/>
      </xdr:nvSpPr>
      <xdr:spPr>
        <a:xfrm>
          <a:off x="12611744" y="662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A93A5F44-7D86-41F7-91CB-8E865B3BF5D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87EBD099-1310-4B9F-ADDB-76B75D78D2E3}"/>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3EE2735F-35F8-4527-B2E4-DF4DDC8C4AE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0CE67D46-BA4B-496F-BCA4-663997CF5DA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A68EC857-02DD-4FC4-9900-A84FE848E6BC}"/>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1B2B2404-AFD9-483C-85ED-2A79FE1E0E01}"/>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2388A287-B83C-43C8-ACD4-8BEE25E8E71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78699A40-19DF-475C-8410-CE574720C27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871A9508-9856-45AC-B1A0-046677A32C7B}"/>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75A52EF8-AD0C-4AEE-991C-FD4B2AC71467}"/>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59" name="直線コネクタ 558">
          <a:extLst>
            <a:ext uri="{FF2B5EF4-FFF2-40B4-BE49-F238E27FC236}">
              <a16:creationId xmlns:a16="http://schemas.microsoft.com/office/drawing/2014/main" id="{B28BB5A6-6E68-43FC-B1AB-AB8C20B627CD}"/>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560" name="テキスト ボックス 559">
          <a:extLst>
            <a:ext uri="{FF2B5EF4-FFF2-40B4-BE49-F238E27FC236}">
              <a16:creationId xmlns:a16="http://schemas.microsoft.com/office/drawing/2014/main" id="{DA25A0CF-F1E7-4939-8323-7D915575385D}"/>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1" name="直線コネクタ 560">
          <a:extLst>
            <a:ext uri="{FF2B5EF4-FFF2-40B4-BE49-F238E27FC236}">
              <a16:creationId xmlns:a16="http://schemas.microsoft.com/office/drawing/2014/main" id="{1C76539B-23E4-4790-8A76-934847E69E1D}"/>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562" name="テキスト ボックス 561">
          <a:extLst>
            <a:ext uri="{FF2B5EF4-FFF2-40B4-BE49-F238E27FC236}">
              <a16:creationId xmlns:a16="http://schemas.microsoft.com/office/drawing/2014/main" id="{CB25A233-9113-40B7-A38B-08914B37B65E}"/>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3" name="直線コネクタ 562">
          <a:extLst>
            <a:ext uri="{FF2B5EF4-FFF2-40B4-BE49-F238E27FC236}">
              <a16:creationId xmlns:a16="http://schemas.microsoft.com/office/drawing/2014/main" id="{1E886E96-8B59-4BEE-B006-CB7BFB78567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564" name="テキスト ボックス 563">
          <a:extLst>
            <a:ext uri="{FF2B5EF4-FFF2-40B4-BE49-F238E27FC236}">
              <a16:creationId xmlns:a16="http://schemas.microsoft.com/office/drawing/2014/main" id="{629D6EC4-90C5-4331-A750-7B2D678806CB}"/>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5" name="直線コネクタ 564">
          <a:extLst>
            <a:ext uri="{FF2B5EF4-FFF2-40B4-BE49-F238E27FC236}">
              <a16:creationId xmlns:a16="http://schemas.microsoft.com/office/drawing/2014/main" id="{64FE7521-FBDF-4E77-85FF-CB0548290FE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566" name="テキスト ボックス 565">
          <a:extLst>
            <a:ext uri="{FF2B5EF4-FFF2-40B4-BE49-F238E27FC236}">
              <a16:creationId xmlns:a16="http://schemas.microsoft.com/office/drawing/2014/main" id="{A0BF51E4-6D7C-4BE4-B16A-56D1ABF246C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7" name="直線コネクタ 566">
          <a:extLst>
            <a:ext uri="{FF2B5EF4-FFF2-40B4-BE49-F238E27FC236}">
              <a16:creationId xmlns:a16="http://schemas.microsoft.com/office/drawing/2014/main" id="{F5F728DE-BC62-4A43-A0F9-CDFC6A24DAA6}"/>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568" name="テキスト ボックス 567">
          <a:extLst>
            <a:ext uri="{FF2B5EF4-FFF2-40B4-BE49-F238E27FC236}">
              <a16:creationId xmlns:a16="http://schemas.microsoft.com/office/drawing/2014/main" id="{A439AD14-D4B4-46BE-83BB-1D71DA0C4A7B}"/>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9" name="直線コネクタ 568">
          <a:extLst>
            <a:ext uri="{FF2B5EF4-FFF2-40B4-BE49-F238E27FC236}">
              <a16:creationId xmlns:a16="http://schemas.microsoft.com/office/drawing/2014/main" id="{63A09204-CEE6-4CE3-9C65-37136FBE0CC2}"/>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0" name="テキスト ボックス 569">
          <a:extLst>
            <a:ext uri="{FF2B5EF4-FFF2-40B4-BE49-F238E27FC236}">
              <a16:creationId xmlns:a16="http://schemas.microsoft.com/office/drawing/2014/main" id="{ECD3B893-1909-4E7D-8BAA-9684F905420E}"/>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1" name="【認定こども園・幼稚園・保育所】&#10;一人当たり面積グラフ枠">
          <a:extLst>
            <a:ext uri="{FF2B5EF4-FFF2-40B4-BE49-F238E27FC236}">
              <a16:creationId xmlns:a16="http://schemas.microsoft.com/office/drawing/2014/main" id="{E2D7773A-BAE1-49C2-814F-A26E1C90C468}"/>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133350</xdr:rowOff>
    </xdr:from>
    <xdr:to>
      <xdr:col>116</xdr:col>
      <xdr:colOff>62864</xdr:colOff>
      <xdr:row>42</xdr:row>
      <xdr:rowOff>3810</xdr:rowOff>
    </xdr:to>
    <xdr:cxnSp macro="">
      <xdr:nvCxnSpPr>
        <xdr:cNvPr id="572" name="直線コネクタ 571">
          <a:extLst>
            <a:ext uri="{FF2B5EF4-FFF2-40B4-BE49-F238E27FC236}">
              <a16:creationId xmlns:a16="http://schemas.microsoft.com/office/drawing/2014/main" id="{41298248-65C1-47C5-BBBB-C91FD3F3FA6D}"/>
            </a:ext>
          </a:extLst>
        </xdr:cNvPr>
        <xdr:cNvCxnSpPr/>
      </xdr:nvCxnSpPr>
      <xdr:spPr>
        <a:xfrm flipV="1">
          <a:off x="22160864" y="561975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7637</xdr:rowOff>
    </xdr:from>
    <xdr:ext cx="469744" cy="259045"/>
    <xdr:sp macro="" textlink="">
      <xdr:nvSpPr>
        <xdr:cNvPr id="573" name="【認定こども園・幼稚園・保育所】&#10;一人当たり面積最小値テキスト">
          <a:extLst>
            <a:ext uri="{FF2B5EF4-FFF2-40B4-BE49-F238E27FC236}">
              <a16:creationId xmlns:a16="http://schemas.microsoft.com/office/drawing/2014/main" id="{9356E9C5-6EEC-4BF4-8420-9A268A29A1D9}"/>
            </a:ext>
          </a:extLst>
        </xdr:cNvPr>
        <xdr:cNvSpPr txBox="1"/>
      </xdr:nvSpPr>
      <xdr:spPr>
        <a:xfrm>
          <a:off x="22199600" y="720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3810</xdr:rowOff>
    </xdr:from>
    <xdr:to>
      <xdr:col>116</xdr:col>
      <xdr:colOff>152400</xdr:colOff>
      <xdr:row>42</xdr:row>
      <xdr:rowOff>3810</xdr:rowOff>
    </xdr:to>
    <xdr:cxnSp macro="">
      <xdr:nvCxnSpPr>
        <xdr:cNvPr id="574" name="直線コネクタ 573">
          <a:extLst>
            <a:ext uri="{FF2B5EF4-FFF2-40B4-BE49-F238E27FC236}">
              <a16:creationId xmlns:a16="http://schemas.microsoft.com/office/drawing/2014/main" id="{FE381003-32CA-4181-87B7-9E1B98166904}"/>
            </a:ext>
          </a:extLst>
        </xdr:cNvPr>
        <xdr:cNvCxnSpPr/>
      </xdr:nvCxnSpPr>
      <xdr:spPr>
        <a:xfrm>
          <a:off x="22072600" y="7204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80027</xdr:rowOff>
    </xdr:from>
    <xdr:ext cx="469744" cy="259045"/>
    <xdr:sp macro="" textlink="">
      <xdr:nvSpPr>
        <xdr:cNvPr id="575" name="【認定こども園・幼稚園・保育所】&#10;一人当たり面積最大値テキスト">
          <a:extLst>
            <a:ext uri="{FF2B5EF4-FFF2-40B4-BE49-F238E27FC236}">
              <a16:creationId xmlns:a16="http://schemas.microsoft.com/office/drawing/2014/main" id="{67157EBF-9803-47B9-A8DE-E1F26A7AF719}"/>
            </a:ext>
          </a:extLst>
        </xdr:cNvPr>
        <xdr:cNvSpPr txBox="1"/>
      </xdr:nvSpPr>
      <xdr:spPr>
        <a:xfrm>
          <a:off x="22199600" y="5394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133350</xdr:rowOff>
    </xdr:from>
    <xdr:to>
      <xdr:col>116</xdr:col>
      <xdr:colOff>152400</xdr:colOff>
      <xdr:row>32</xdr:row>
      <xdr:rowOff>133350</xdr:rowOff>
    </xdr:to>
    <xdr:cxnSp macro="">
      <xdr:nvCxnSpPr>
        <xdr:cNvPr id="576" name="直線コネクタ 575">
          <a:extLst>
            <a:ext uri="{FF2B5EF4-FFF2-40B4-BE49-F238E27FC236}">
              <a16:creationId xmlns:a16="http://schemas.microsoft.com/office/drawing/2014/main" id="{EAF8E35E-4784-4784-A5CF-D46647468904}"/>
            </a:ext>
          </a:extLst>
        </xdr:cNvPr>
        <xdr:cNvCxnSpPr/>
      </xdr:nvCxnSpPr>
      <xdr:spPr>
        <a:xfrm>
          <a:off x="22072600" y="5619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114317</xdr:rowOff>
    </xdr:from>
    <xdr:ext cx="469744" cy="259045"/>
    <xdr:sp macro="" textlink="">
      <xdr:nvSpPr>
        <xdr:cNvPr id="577" name="【認定こども園・幼稚園・保育所】&#10;一人当たり面積平均値テキスト">
          <a:extLst>
            <a:ext uri="{FF2B5EF4-FFF2-40B4-BE49-F238E27FC236}">
              <a16:creationId xmlns:a16="http://schemas.microsoft.com/office/drawing/2014/main" id="{709AE235-3834-4CC2-B824-13A5A3269310}"/>
            </a:ext>
          </a:extLst>
        </xdr:cNvPr>
        <xdr:cNvSpPr txBox="1"/>
      </xdr:nvSpPr>
      <xdr:spPr>
        <a:xfrm>
          <a:off x="22199600" y="66294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135890</xdr:rowOff>
    </xdr:from>
    <xdr:to>
      <xdr:col>116</xdr:col>
      <xdr:colOff>114300</xdr:colOff>
      <xdr:row>39</xdr:row>
      <xdr:rowOff>66040</xdr:rowOff>
    </xdr:to>
    <xdr:sp macro="" textlink="">
      <xdr:nvSpPr>
        <xdr:cNvPr id="578" name="フローチャート: 判断 577">
          <a:extLst>
            <a:ext uri="{FF2B5EF4-FFF2-40B4-BE49-F238E27FC236}">
              <a16:creationId xmlns:a16="http://schemas.microsoft.com/office/drawing/2014/main" id="{1FEE933F-B93A-453A-86D6-DE95F034AA5A}"/>
            </a:ext>
          </a:extLst>
        </xdr:cNvPr>
        <xdr:cNvSpPr/>
      </xdr:nvSpPr>
      <xdr:spPr>
        <a:xfrm>
          <a:off x="221107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135890</xdr:rowOff>
    </xdr:from>
    <xdr:to>
      <xdr:col>112</xdr:col>
      <xdr:colOff>38100</xdr:colOff>
      <xdr:row>39</xdr:row>
      <xdr:rowOff>66040</xdr:rowOff>
    </xdr:to>
    <xdr:sp macro="" textlink="">
      <xdr:nvSpPr>
        <xdr:cNvPr id="579" name="フローチャート: 判断 578">
          <a:extLst>
            <a:ext uri="{FF2B5EF4-FFF2-40B4-BE49-F238E27FC236}">
              <a16:creationId xmlns:a16="http://schemas.microsoft.com/office/drawing/2014/main" id="{6BC33C91-6276-42CD-B38B-F61658782B79}"/>
            </a:ext>
          </a:extLst>
        </xdr:cNvPr>
        <xdr:cNvSpPr/>
      </xdr:nvSpPr>
      <xdr:spPr>
        <a:xfrm>
          <a:off x="21272500" y="6650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105410</xdr:rowOff>
    </xdr:from>
    <xdr:to>
      <xdr:col>107</xdr:col>
      <xdr:colOff>101600</xdr:colOff>
      <xdr:row>39</xdr:row>
      <xdr:rowOff>35560</xdr:rowOff>
    </xdr:to>
    <xdr:sp macro="" textlink="">
      <xdr:nvSpPr>
        <xdr:cNvPr id="580" name="フローチャート: 判断 579">
          <a:extLst>
            <a:ext uri="{FF2B5EF4-FFF2-40B4-BE49-F238E27FC236}">
              <a16:creationId xmlns:a16="http://schemas.microsoft.com/office/drawing/2014/main" id="{480F44BA-2365-4840-8F10-BE480314D4A0}"/>
            </a:ext>
          </a:extLst>
        </xdr:cNvPr>
        <xdr:cNvSpPr/>
      </xdr:nvSpPr>
      <xdr:spPr>
        <a:xfrm>
          <a:off x="20383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105410</xdr:rowOff>
    </xdr:from>
    <xdr:to>
      <xdr:col>102</xdr:col>
      <xdr:colOff>165100</xdr:colOff>
      <xdr:row>39</xdr:row>
      <xdr:rowOff>35560</xdr:rowOff>
    </xdr:to>
    <xdr:sp macro="" textlink="">
      <xdr:nvSpPr>
        <xdr:cNvPr id="581" name="フローチャート: 判断 580">
          <a:extLst>
            <a:ext uri="{FF2B5EF4-FFF2-40B4-BE49-F238E27FC236}">
              <a16:creationId xmlns:a16="http://schemas.microsoft.com/office/drawing/2014/main" id="{47099BAF-4FAE-4D1C-888F-BF424DF1AA3C}"/>
            </a:ext>
          </a:extLst>
        </xdr:cNvPr>
        <xdr:cNvSpPr/>
      </xdr:nvSpPr>
      <xdr:spPr>
        <a:xfrm>
          <a:off x="19494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124460</xdr:rowOff>
    </xdr:from>
    <xdr:to>
      <xdr:col>98</xdr:col>
      <xdr:colOff>38100</xdr:colOff>
      <xdr:row>39</xdr:row>
      <xdr:rowOff>54610</xdr:rowOff>
    </xdr:to>
    <xdr:sp macro="" textlink="">
      <xdr:nvSpPr>
        <xdr:cNvPr id="582" name="フローチャート: 判断 581">
          <a:extLst>
            <a:ext uri="{FF2B5EF4-FFF2-40B4-BE49-F238E27FC236}">
              <a16:creationId xmlns:a16="http://schemas.microsoft.com/office/drawing/2014/main" id="{5D0D2722-E6A2-417B-A4F2-78128F985CAD}"/>
            </a:ext>
          </a:extLst>
        </xdr:cNvPr>
        <xdr:cNvSpPr/>
      </xdr:nvSpPr>
      <xdr:spPr>
        <a:xfrm>
          <a:off x="18605500" y="663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BAF437E8-03E3-4B84-AF48-CE3B1073AE41}"/>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5700B0D9-77EA-463D-BF6F-54AFA2E2F38D}"/>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D78C66C-4657-4F8B-834A-78C1EBB3EA81}"/>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F6BD1EC-A817-458C-BAEE-DE4B98751277}"/>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EFB1795D-EC97-4232-82D1-AF17D1324BC4}"/>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143510</xdr:rowOff>
    </xdr:from>
    <xdr:to>
      <xdr:col>116</xdr:col>
      <xdr:colOff>114300</xdr:colOff>
      <xdr:row>38</xdr:row>
      <xdr:rowOff>73660</xdr:rowOff>
    </xdr:to>
    <xdr:sp macro="" textlink="">
      <xdr:nvSpPr>
        <xdr:cNvPr id="588" name="楕円 587">
          <a:extLst>
            <a:ext uri="{FF2B5EF4-FFF2-40B4-BE49-F238E27FC236}">
              <a16:creationId xmlns:a16="http://schemas.microsoft.com/office/drawing/2014/main" id="{AB19F425-F4CD-40F7-A8C8-E5F7A5EBAA9E}"/>
            </a:ext>
          </a:extLst>
        </xdr:cNvPr>
        <xdr:cNvSpPr/>
      </xdr:nvSpPr>
      <xdr:spPr>
        <a:xfrm>
          <a:off x="22110700" y="6487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166387</xdr:rowOff>
    </xdr:from>
    <xdr:ext cx="469744" cy="259045"/>
    <xdr:sp macro="" textlink="">
      <xdr:nvSpPr>
        <xdr:cNvPr id="589" name="【認定こども園・幼稚園・保育所】&#10;一人当たり面積該当値テキスト">
          <a:extLst>
            <a:ext uri="{FF2B5EF4-FFF2-40B4-BE49-F238E27FC236}">
              <a16:creationId xmlns:a16="http://schemas.microsoft.com/office/drawing/2014/main" id="{A0BABFB7-A67A-4FF6-A4D9-C026A8E50508}"/>
            </a:ext>
          </a:extLst>
        </xdr:cNvPr>
        <xdr:cNvSpPr txBox="1"/>
      </xdr:nvSpPr>
      <xdr:spPr>
        <a:xfrm>
          <a:off x="22199600" y="633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67310</xdr:rowOff>
    </xdr:from>
    <xdr:to>
      <xdr:col>112</xdr:col>
      <xdr:colOff>38100</xdr:colOff>
      <xdr:row>38</xdr:row>
      <xdr:rowOff>168910</xdr:rowOff>
    </xdr:to>
    <xdr:sp macro="" textlink="">
      <xdr:nvSpPr>
        <xdr:cNvPr id="590" name="楕円 589">
          <a:extLst>
            <a:ext uri="{FF2B5EF4-FFF2-40B4-BE49-F238E27FC236}">
              <a16:creationId xmlns:a16="http://schemas.microsoft.com/office/drawing/2014/main" id="{325571A7-2640-439B-885E-51E317261378}"/>
            </a:ext>
          </a:extLst>
        </xdr:cNvPr>
        <xdr:cNvSpPr/>
      </xdr:nvSpPr>
      <xdr:spPr>
        <a:xfrm>
          <a:off x="21272500" y="658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22860</xdr:rowOff>
    </xdr:from>
    <xdr:to>
      <xdr:col>116</xdr:col>
      <xdr:colOff>63500</xdr:colOff>
      <xdr:row>38</xdr:row>
      <xdr:rowOff>118110</xdr:rowOff>
    </xdr:to>
    <xdr:cxnSp macro="">
      <xdr:nvCxnSpPr>
        <xdr:cNvPr id="591" name="直線コネクタ 590">
          <a:extLst>
            <a:ext uri="{FF2B5EF4-FFF2-40B4-BE49-F238E27FC236}">
              <a16:creationId xmlns:a16="http://schemas.microsoft.com/office/drawing/2014/main" id="{CA089B25-4872-44DD-B657-2A1FEF5529BE}"/>
            </a:ext>
          </a:extLst>
        </xdr:cNvPr>
        <xdr:cNvCxnSpPr/>
      </xdr:nvCxnSpPr>
      <xdr:spPr>
        <a:xfrm flipV="1">
          <a:off x="21323300" y="6537960"/>
          <a:ext cx="838200" cy="95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78740</xdr:rowOff>
    </xdr:from>
    <xdr:to>
      <xdr:col>107</xdr:col>
      <xdr:colOff>101600</xdr:colOff>
      <xdr:row>39</xdr:row>
      <xdr:rowOff>8890</xdr:rowOff>
    </xdr:to>
    <xdr:sp macro="" textlink="">
      <xdr:nvSpPr>
        <xdr:cNvPr id="592" name="楕円 591">
          <a:extLst>
            <a:ext uri="{FF2B5EF4-FFF2-40B4-BE49-F238E27FC236}">
              <a16:creationId xmlns:a16="http://schemas.microsoft.com/office/drawing/2014/main" id="{600FBBC8-1CA5-4787-84C9-3B7452490A33}"/>
            </a:ext>
          </a:extLst>
        </xdr:cNvPr>
        <xdr:cNvSpPr/>
      </xdr:nvSpPr>
      <xdr:spPr>
        <a:xfrm>
          <a:off x="20383500" y="6593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118110</xdr:rowOff>
    </xdr:from>
    <xdr:to>
      <xdr:col>111</xdr:col>
      <xdr:colOff>177800</xdr:colOff>
      <xdr:row>38</xdr:row>
      <xdr:rowOff>129540</xdr:rowOff>
    </xdr:to>
    <xdr:cxnSp macro="">
      <xdr:nvCxnSpPr>
        <xdr:cNvPr id="593" name="直線コネクタ 592">
          <a:extLst>
            <a:ext uri="{FF2B5EF4-FFF2-40B4-BE49-F238E27FC236}">
              <a16:creationId xmlns:a16="http://schemas.microsoft.com/office/drawing/2014/main" id="{D7097643-7697-44F6-9330-8CEF78B19D2A}"/>
            </a:ext>
          </a:extLst>
        </xdr:cNvPr>
        <xdr:cNvCxnSpPr/>
      </xdr:nvCxnSpPr>
      <xdr:spPr>
        <a:xfrm flipV="1">
          <a:off x="20434300" y="66332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113030</xdr:rowOff>
    </xdr:from>
    <xdr:to>
      <xdr:col>102</xdr:col>
      <xdr:colOff>165100</xdr:colOff>
      <xdr:row>39</xdr:row>
      <xdr:rowOff>43180</xdr:rowOff>
    </xdr:to>
    <xdr:sp macro="" textlink="">
      <xdr:nvSpPr>
        <xdr:cNvPr id="594" name="楕円 593">
          <a:extLst>
            <a:ext uri="{FF2B5EF4-FFF2-40B4-BE49-F238E27FC236}">
              <a16:creationId xmlns:a16="http://schemas.microsoft.com/office/drawing/2014/main" id="{DAFBFCC8-41AE-400A-B31E-1B1FCD852F6A}"/>
            </a:ext>
          </a:extLst>
        </xdr:cNvPr>
        <xdr:cNvSpPr/>
      </xdr:nvSpPr>
      <xdr:spPr>
        <a:xfrm>
          <a:off x="19494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129540</xdr:rowOff>
    </xdr:from>
    <xdr:to>
      <xdr:col>107</xdr:col>
      <xdr:colOff>50800</xdr:colOff>
      <xdr:row>38</xdr:row>
      <xdr:rowOff>163830</xdr:rowOff>
    </xdr:to>
    <xdr:cxnSp macro="">
      <xdr:nvCxnSpPr>
        <xdr:cNvPr id="595" name="直線コネクタ 594">
          <a:extLst>
            <a:ext uri="{FF2B5EF4-FFF2-40B4-BE49-F238E27FC236}">
              <a16:creationId xmlns:a16="http://schemas.microsoft.com/office/drawing/2014/main" id="{A3DA6F0C-9ADA-424E-A031-9DD00AEE5C9F}"/>
            </a:ext>
          </a:extLst>
        </xdr:cNvPr>
        <xdr:cNvCxnSpPr/>
      </xdr:nvCxnSpPr>
      <xdr:spPr>
        <a:xfrm flipV="1">
          <a:off x="19545300" y="66446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135890</xdr:rowOff>
    </xdr:from>
    <xdr:to>
      <xdr:col>98</xdr:col>
      <xdr:colOff>38100</xdr:colOff>
      <xdr:row>39</xdr:row>
      <xdr:rowOff>66040</xdr:rowOff>
    </xdr:to>
    <xdr:sp macro="" textlink="">
      <xdr:nvSpPr>
        <xdr:cNvPr id="596" name="楕円 595">
          <a:extLst>
            <a:ext uri="{FF2B5EF4-FFF2-40B4-BE49-F238E27FC236}">
              <a16:creationId xmlns:a16="http://schemas.microsoft.com/office/drawing/2014/main" id="{4BD90BD8-8EB4-4191-9C3F-AB8005220A88}"/>
            </a:ext>
          </a:extLst>
        </xdr:cNvPr>
        <xdr:cNvSpPr/>
      </xdr:nvSpPr>
      <xdr:spPr>
        <a:xfrm>
          <a:off x="18605500" y="6650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163830</xdr:rowOff>
    </xdr:from>
    <xdr:to>
      <xdr:col>102</xdr:col>
      <xdr:colOff>114300</xdr:colOff>
      <xdr:row>39</xdr:row>
      <xdr:rowOff>15240</xdr:rowOff>
    </xdr:to>
    <xdr:cxnSp macro="">
      <xdr:nvCxnSpPr>
        <xdr:cNvPr id="597" name="直線コネクタ 596">
          <a:extLst>
            <a:ext uri="{FF2B5EF4-FFF2-40B4-BE49-F238E27FC236}">
              <a16:creationId xmlns:a16="http://schemas.microsoft.com/office/drawing/2014/main" id="{7076DD89-68E2-4DC9-87FB-F97C0AB38265}"/>
            </a:ext>
          </a:extLst>
        </xdr:cNvPr>
        <xdr:cNvCxnSpPr/>
      </xdr:nvCxnSpPr>
      <xdr:spPr>
        <a:xfrm flipV="1">
          <a:off x="18656300" y="667893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57167</xdr:rowOff>
    </xdr:from>
    <xdr:ext cx="469744" cy="259045"/>
    <xdr:sp macro="" textlink="">
      <xdr:nvSpPr>
        <xdr:cNvPr id="598" name="n_1aveValue【認定こども園・幼稚園・保育所】&#10;一人当たり面積">
          <a:extLst>
            <a:ext uri="{FF2B5EF4-FFF2-40B4-BE49-F238E27FC236}">
              <a16:creationId xmlns:a16="http://schemas.microsoft.com/office/drawing/2014/main" id="{C44FBD23-03D9-4E89-8C8D-2AB8B410FF27}"/>
            </a:ext>
          </a:extLst>
        </xdr:cNvPr>
        <xdr:cNvSpPr txBox="1"/>
      </xdr:nvSpPr>
      <xdr:spPr>
        <a:xfrm>
          <a:off x="210757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26687</xdr:rowOff>
    </xdr:from>
    <xdr:ext cx="469744" cy="259045"/>
    <xdr:sp macro="" textlink="">
      <xdr:nvSpPr>
        <xdr:cNvPr id="599" name="n_2aveValue【認定こども園・幼稚園・保育所】&#10;一人当たり面積">
          <a:extLst>
            <a:ext uri="{FF2B5EF4-FFF2-40B4-BE49-F238E27FC236}">
              <a16:creationId xmlns:a16="http://schemas.microsoft.com/office/drawing/2014/main" id="{9A6C8526-D559-44A6-9C0B-B187EA5AADA1}"/>
            </a:ext>
          </a:extLst>
        </xdr:cNvPr>
        <xdr:cNvSpPr txBox="1"/>
      </xdr:nvSpPr>
      <xdr:spPr>
        <a:xfrm>
          <a:off x="20199427" y="6713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52087</xdr:rowOff>
    </xdr:from>
    <xdr:ext cx="469744" cy="259045"/>
    <xdr:sp macro="" textlink="">
      <xdr:nvSpPr>
        <xdr:cNvPr id="600" name="n_3aveValue【認定こども園・幼稚園・保育所】&#10;一人当たり面積">
          <a:extLst>
            <a:ext uri="{FF2B5EF4-FFF2-40B4-BE49-F238E27FC236}">
              <a16:creationId xmlns:a16="http://schemas.microsoft.com/office/drawing/2014/main" id="{14C6F39C-0B5C-4E3F-81CA-76BD9DD61A8C}"/>
            </a:ext>
          </a:extLst>
        </xdr:cNvPr>
        <xdr:cNvSpPr txBox="1"/>
      </xdr:nvSpPr>
      <xdr:spPr>
        <a:xfrm>
          <a:off x="19310427" y="639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71137</xdr:rowOff>
    </xdr:from>
    <xdr:ext cx="469744" cy="259045"/>
    <xdr:sp macro="" textlink="">
      <xdr:nvSpPr>
        <xdr:cNvPr id="601" name="n_4aveValue【認定こども園・幼稚園・保育所】&#10;一人当たり面積">
          <a:extLst>
            <a:ext uri="{FF2B5EF4-FFF2-40B4-BE49-F238E27FC236}">
              <a16:creationId xmlns:a16="http://schemas.microsoft.com/office/drawing/2014/main" id="{DBC24758-27D6-4E1F-ABA9-5F84392591D2}"/>
            </a:ext>
          </a:extLst>
        </xdr:cNvPr>
        <xdr:cNvSpPr txBox="1"/>
      </xdr:nvSpPr>
      <xdr:spPr>
        <a:xfrm>
          <a:off x="18421427" y="6414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13987</xdr:rowOff>
    </xdr:from>
    <xdr:ext cx="469744" cy="259045"/>
    <xdr:sp macro="" textlink="">
      <xdr:nvSpPr>
        <xdr:cNvPr id="602" name="n_1mainValue【認定こども園・幼稚園・保育所】&#10;一人当たり面積">
          <a:extLst>
            <a:ext uri="{FF2B5EF4-FFF2-40B4-BE49-F238E27FC236}">
              <a16:creationId xmlns:a16="http://schemas.microsoft.com/office/drawing/2014/main" id="{C7E34BC1-0A02-429C-98AA-CEEDFBDA6BFD}"/>
            </a:ext>
          </a:extLst>
        </xdr:cNvPr>
        <xdr:cNvSpPr txBox="1"/>
      </xdr:nvSpPr>
      <xdr:spPr>
        <a:xfrm>
          <a:off x="21075727" y="63576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25417</xdr:rowOff>
    </xdr:from>
    <xdr:ext cx="469744" cy="259045"/>
    <xdr:sp macro="" textlink="">
      <xdr:nvSpPr>
        <xdr:cNvPr id="603" name="n_2mainValue【認定こども園・幼稚園・保育所】&#10;一人当たり面積">
          <a:extLst>
            <a:ext uri="{FF2B5EF4-FFF2-40B4-BE49-F238E27FC236}">
              <a16:creationId xmlns:a16="http://schemas.microsoft.com/office/drawing/2014/main" id="{220A50AC-0516-459E-A072-F557EFEAF32A}"/>
            </a:ext>
          </a:extLst>
        </xdr:cNvPr>
        <xdr:cNvSpPr txBox="1"/>
      </xdr:nvSpPr>
      <xdr:spPr>
        <a:xfrm>
          <a:off x="20199427" y="6369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34307</xdr:rowOff>
    </xdr:from>
    <xdr:ext cx="469744" cy="259045"/>
    <xdr:sp macro="" textlink="">
      <xdr:nvSpPr>
        <xdr:cNvPr id="604" name="n_3mainValue【認定こども園・幼稚園・保育所】&#10;一人当たり面積">
          <a:extLst>
            <a:ext uri="{FF2B5EF4-FFF2-40B4-BE49-F238E27FC236}">
              <a16:creationId xmlns:a16="http://schemas.microsoft.com/office/drawing/2014/main" id="{D35B61E1-5234-4E96-823A-2CCAE56740C0}"/>
            </a:ext>
          </a:extLst>
        </xdr:cNvPr>
        <xdr:cNvSpPr txBox="1"/>
      </xdr:nvSpPr>
      <xdr:spPr>
        <a:xfrm>
          <a:off x="19310427" y="672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57167</xdr:rowOff>
    </xdr:from>
    <xdr:ext cx="469744" cy="259045"/>
    <xdr:sp macro="" textlink="">
      <xdr:nvSpPr>
        <xdr:cNvPr id="605" name="n_4mainValue【認定こども園・幼稚園・保育所】&#10;一人当たり面積">
          <a:extLst>
            <a:ext uri="{FF2B5EF4-FFF2-40B4-BE49-F238E27FC236}">
              <a16:creationId xmlns:a16="http://schemas.microsoft.com/office/drawing/2014/main" id="{6CB0636B-5942-4C39-8380-E8AE54C5C1A9}"/>
            </a:ext>
          </a:extLst>
        </xdr:cNvPr>
        <xdr:cNvSpPr txBox="1"/>
      </xdr:nvSpPr>
      <xdr:spPr>
        <a:xfrm>
          <a:off x="18421427" y="6743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6" name="正方形/長方形 605">
          <a:extLst>
            <a:ext uri="{FF2B5EF4-FFF2-40B4-BE49-F238E27FC236}">
              <a16:creationId xmlns:a16="http://schemas.microsoft.com/office/drawing/2014/main" id="{38F92A6E-CECE-4DFD-A637-35C6D0E76AED}"/>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7" name="正方形/長方形 606">
          <a:extLst>
            <a:ext uri="{FF2B5EF4-FFF2-40B4-BE49-F238E27FC236}">
              <a16:creationId xmlns:a16="http://schemas.microsoft.com/office/drawing/2014/main" id="{2C951D0A-B0CA-44FF-80AA-E872548DAAD2}"/>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8" name="正方形/長方形 607">
          <a:extLst>
            <a:ext uri="{FF2B5EF4-FFF2-40B4-BE49-F238E27FC236}">
              <a16:creationId xmlns:a16="http://schemas.microsoft.com/office/drawing/2014/main" id="{A81BFEA6-E521-4626-913F-1AC5C60B5CF4}"/>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9" name="正方形/長方形 608">
          <a:extLst>
            <a:ext uri="{FF2B5EF4-FFF2-40B4-BE49-F238E27FC236}">
              <a16:creationId xmlns:a16="http://schemas.microsoft.com/office/drawing/2014/main" id="{574D7E0E-6158-46A0-B444-9CB9FB3FBB4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0" name="正方形/長方形 609">
          <a:extLst>
            <a:ext uri="{FF2B5EF4-FFF2-40B4-BE49-F238E27FC236}">
              <a16:creationId xmlns:a16="http://schemas.microsoft.com/office/drawing/2014/main" id="{6FA94A7A-B6A2-418A-A947-6019A69E3FC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1" name="正方形/長方形 610">
          <a:extLst>
            <a:ext uri="{FF2B5EF4-FFF2-40B4-BE49-F238E27FC236}">
              <a16:creationId xmlns:a16="http://schemas.microsoft.com/office/drawing/2014/main" id="{0A7AEDDD-64F7-4F08-A36C-DF1C5D62B26A}"/>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2" name="正方形/長方形 611">
          <a:extLst>
            <a:ext uri="{FF2B5EF4-FFF2-40B4-BE49-F238E27FC236}">
              <a16:creationId xmlns:a16="http://schemas.microsoft.com/office/drawing/2014/main" id="{D4392348-B5D2-4538-B616-C171A8B86478}"/>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3" name="正方形/長方形 612">
          <a:extLst>
            <a:ext uri="{FF2B5EF4-FFF2-40B4-BE49-F238E27FC236}">
              <a16:creationId xmlns:a16="http://schemas.microsoft.com/office/drawing/2014/main" id="{F8BA5941-8571-49E5-89E1-414694B5B198}"/>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4" name="テキスト ボックス 613">
          <a:extLst>
            <a:ext uri="{FF2B5EF4-FFF2-40B4-BE49-F238E27FC236}">
              <a16:creationId xmlns:a16="http://schemas.microsoft.com/office/drawing/2014/main" id="{7C6FBA5B-9DC4-42A8-AC3F-69E87CD48ED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5" name="直線コネクタ 614">
          <a:extLst>
            <a:ext uri="{FF2B5EF4-FFF2-40B4-BE49-F238E27FC236}">
              <a16:creationId xmlns:a16="http://schemas.microsoft.com/office/drawing/2014/main" id="{B91E3451-B321-47C0-95D7-1066F52BDD2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6" name="テキスト ボックス 615">
          <a:extLst>
            <a:ext uri="{FF2B5EF4-FFF2-40B4-BE49-F238E27FC236}">
              <a16:creationId xmlns:a16="http://schemas.microsoft.com/office/drawing/2014/main" id="{F208AA68-8877-43E5-84A5-4D2823DEC0D3}"/>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7" name="直線コネクタ 616">
          <a:extLst>
            <a:ext uri="{FF2B5EF4-FFF2-40B4-BE49-F238E27FC236}">
              <a16:creationId xmlns:a16="http://schemas.microsoft.com/office/drawing/2014/main" id="{AF7E7312-B1BF-4C63-ABD2-6950DED785C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618" name="テキスト ボックス 617">
          <a:extLst>
            <a:ext uri="{FF2B5EF4-FFF2-40B4-BE49-F238E27FC236}">
              <a16:creationId xmlns:a16="http://schemas.microsoft.com/office/drawing/2014/main" id="{4A101D6A-8A8D-4D9B-B443-F6DE82131530}"/>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9" name="直線コネクタ 618">
          <a:extLst>
            <a:ext uri="{FF2B5EF4-FFF2-40B4-BE49-F238E27FC236}">
              <a16:creationId xmlns:a16="http://schemas.microsoft.com/office/drawing/2014/main" id="{0CAC7AB6-33D0-47E6-946C-BCBA1BF3173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0" name="テキスト ボックス 619">
          <a:extLst>
            <a:ext uri="{FF2B5EF4-FFF2-40B4-BE49-F238E27FC236}">
              <a16:creationId xmlns:a16="http://schemas.microsoft.com/office/drawing/2014/main" id="{BC1CD5F6-5B63-4A9D-95CE-C1EF2D27465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1" name="直線コネクタ 620">
          <a:extLst>
            <a:ext uri="{FF2B5EF4-FFF2-40B4-BE49-F238E27FC236}">
              <a16:creationId xmlns:a16="http://schemas.microsoft.com/office/drawing/2014/main" id="{8A207027-64FB-46C9-8EC6-4B0658C12B9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2" name="テキスト ボックス 621">
          <a:extLst>
            <a:ext uri="{FF2B5EF4-FFF2-40B4-BE49-F238E27FC236}">
              <a16:creationId xmlns:a16="http://schemas.microsoft.com/office/drawing/2014/main" id="{40B80497-A0F9-4693-B5F5-CD2DC6BF19B3}"/>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3" name="直線コネクタ 622">
          <a:extLst>
            <a:ext uri="{FF2B5EF4-FFF2-40B4-BE49-F238E27FC236}">
              <a16:creationId xmlns:a16="http://schemas.microsoft.com/office/drawing/2014/main" id="{E75F3A14-94B2-4DE9-B5A2-844B756B109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4" name="テキスト ボックス 623">
          <a:extLst>
            <a:ext uri="{FF2B5EF4-FFF2-40B4-BE49-F238E27FC236}">
              <a16:creationId xmlns:a16="http://schemas.microsoft.com/office/drawing/2014/main" id="{9D3D1977-EA85-41B4-AEE0-BB1FCCC2480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5" name="直線コネクタ 624">
          <a:extLst>
            <a:ext uri="{FF2B5EF4-FFF2-40B4-BE49-F238E27FC236}">
              <a16:creationId xmlns:a16="http://schemas.microsoft.com/office/drawing/2014/main" id="{D87AF4FC-CCC3-4D27-A25E-323F73D4041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124477</xdr:rowOff>
    </xdr:from>
    <xdr:ext cx="338939" cy="259045"/>
    <xdr:sp macro="" textlink="">
      <xdr:nvSpPr>
        <xdr:cNvPr id="626" name="テキスト ボックス 625">
          <a:extLst>
            <a:ext uri="{FF2B5EF4-FFF2-40B4-BE49-F238E27FC236}">
              <a16:creationId xmlns:a16="http://schemas.microsoft.com/office/drawing/2014/main" id="{5C78355F-7913-4B43-A503-039CF3C7B625}"/>
            </a:ext>
          </a:extLst>
        </xdr:cNvPr>
        <xdr:cNvSpPr txBox="1"/>
      </xdr:nvSpPr>
      <xdr:spPr>
        <a:xfrm>
          <a:off x="12107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7" name="直線コネクタ 626">
          <a:extLst>
            <a:ext uri="{FF2B5EF4-FFF2-40B4-BE49-F238E27FC236}">
              <a16:creationId xmlns:a16="http://schemas.microsoft.com/office/drawing/2014/main" id="{D39B268D-E4EA-40F0-916A-5CFCD221261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28" name="【学校施設】&#10;有形固定資産減価償却率グラフ枠">
          <a:extLst>
            <a:ext uri="{FF2B5EF4-FFF2-40B4-BE49-F238E27FC236}">
              <a16:creationId xmlns:a16="http://schemas.microsoft.com/office/drawing/2014/main" id="{BAE193B6-A1ED-43F3-BC3C-20C6566A4CB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53340</xdr:rowOff>
    </xdr:from>
    <xdr:to>
      <xdr:col>85</xdr:col>
      <xdr:colOff>126364</xdr:colOff>
      <xdr:row>64</xdr:row>
      <xdr:rowOff>142875</xdr:rowOff>
    </xdr:to>
    <xdr:cxnSp macro="">
      <xdr:nvCxnSpPr>
        <xdr:cNvPr id="629" name="直線コネクタ 628">
          <a:extLst>
            <a:ext uri="{FF2B5EF4-FFF2-40B4-BE49-F238E27FC236}">
              <a16:creationId xmlns:a16="http://schemas.microsoft.com/office/drawing/2014/main" id="{DC0196FB-E6C3-4A24-869A-4294EE18AAE6}"/>
            </a:ext>
          </a:extLst>
        </xdr:cNvPr>
        <xdr:cNvCxnSpPr/>
      </xdr:nvCxnSpPr>
      <xdr:spPr>
        <a:xfrm flipV="1">
          <a:off x="16318864" y="965454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146702</xdr:rowOff>
    </xdr:from>
    <xdr:ext cx="405111" cy="259045"/>
    <xdr:sp macro="" textlink="">
      <xdr:nvSpPr>
        <xdr:cNvPr id="630" name="【学校施設】&#10;有形固定資産減価償却率最小値テキスト">
          <a:extLst>
            <a:ext uri="{FF2B5EF4-FFF2-40B4-BE49-F238E27FC236}">
              <a16:creationId xmlns:a16="http://schemas.microsoft.com/office/drawing/2014/main" id="{BCF42521-34A4-459D-B4A8-42E514388799}"/>
            </a:ext>
          </a:extLst>
        </xdr:cNvPr>
        <xdr:cNvSpPr txBox="1"/>
      </xdr:nvSpPr>
      <xdr:spPr>
        <a:xfrm>
          <a:off x="16357600" y="1111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142875</xdr:rowOff>
    </xdr:from>
    <xdr:to>
      <xdr:col>86</xdr:col>
      <xdr:colOff>25400</xdr:colOff>
      <xdr:row>64</xdr:row>
      <xdr:rowOff>142875</xdr:rowOff>
    </xdr:to>
    <xdr:cxnSp macro="">
      <xdr:nvCxnSpPr>
        <xdr:cNvPr id="631" name="直線コネクタ 630">
          <a:extLst>
            <a:ext uri="{FF2B5EF4-FFF2-40B4-BE49-F238E27FC236}">
              <a16:creationId xmlns:a16="http://schemas.microsoft.com/office/drawing/2014/main" id="{85BE6010-FF39-4EC5-BA38-7CA3C4ABEC6C}"/>
            </a:ext>
          </a:extLst>
        </xdr:cNvPr>
        <xdr:cNvCxnSpPr/>
      </xdr:nvCxnSpPr>
      <xdr:spPr>
        <a:xfrm>
          <a:off x="16230600" y="11115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17</xdr:rowOff>
    </xdr:from>
    <xdr:ext cx="340478" cy="259045"/>
    <xdr:sp macro="" textlink="">
      <xdr:nvSpPr>
        <xdr:cNvPr id="632" name="【学校施設】&#10;有形固定資産減価償却率最大値テキスト">
          <a:extLst>
            <a:ext uri="{FF2B5EF4-FFF2-40B4-BE49-F238E27FC236}">
              <a16:creationId xmlns:a16="http://schemas.microsoft.com/office/drawing/2014/main" id="{BA8A7BCB-3DAB-40CC-94E4-FFA7BB14DAB6}"/>
            </a:ext>
          </a:extLst>
        </xdr:cNvPr>
        <xdr:cNvSpPr txBox="1"/>
      </xdr:nvSpPr>
      <xdr:spPr>
        <a:xfrm>
          <a:off x="16357600" y="94297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53340</xdr:rowOff>
    </xdr:from>
    <xdr:to>
      <xdr:col>86</xdr:col>
      <xdr:colOff>25400</xdr:colOff>
      <xdr:row>56</xdr:row>
      <xdr:rowOff>53340</xdr:rowOff>
    </xdr:to>
    <xdr:cxnSp macro="">
      <xdr:nvCxnSpPr>
        <xdr:cNvPr id="633" name="直線コネクタ 632">
          <a:extLst>
            <a:ext uri="{FF2B5EF4-FFF2-40B4-BE49-F238E27FC236}">
              <a16:creationId xmlns:a16="http://schemas.microsoft.com/office/drawing/2014/main" id="{4B0258E3-B7BE-435A-855C-91106ED6DA53}"/>
            </a:ext>
          </a:extLst>
        </xdr:cNvPr>
        <xdr:cNvCxnSpPr/>
      </xdr:nvCxnSpPr>
      <xdr:spPr>
        <a:xfrm>
          <a:off x="16230600" y="965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62</xdr:row>
      <xdr:rowOff>15257</xdr:rowOff>
    </xdr:from>
    <xdr:ext cx="405111" cy="259045"/>
    <xdr:sp macro="" textlink="">
      <xdr:nvSpPr>
        <xdr:cNvPr id="634" name="【学校施設】&#10;有形固定資産減価償却率平均値テキスト">
          <a:extLst>
            <a:ext uri="{FF2B5EF4-FFF2-40B4-BE49-F238E27FC236}">
              <a16:creationId xmlns:a16="http://schemas.microsoft.com/office/drawing/2014/main" id="{F3786CE2-0CDB-437B-8F67-FED5D810FAEB}"/>
            </a:ext>
          </a:extLst>
        </xdr:cNvPr>
        <xdr:cNvSpPr txBox="1"/>
      </xdr:nvSpPr>
      <xdr:spPr>
        <a:xfrm>
          <a:off x="16357600" y="106451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36830</xdr:rowOff>
    </xdr:from>
    <xdr:to>
      <xdr:col>85</xdr:col>
      <xdr:colOff>177800</xdr:colOff>
      <xdr:row>62</xdr:row>
      <xdr:rowOff>138430</xdr:rowOff>
    </xdr:to>
    <xdr:sp macro="" textlink="">
      <xdr:nvSpPr>
        <xdr:cNvPr id="635" name="フローチャート: 判断 634">
          <a:extLst>
            <a:ext uri="{FF2B5EF4-FFF2-40B4-BE49-F238E27FC236}">
              <a16:creationId xmlns:a16="http://schemas.microsoft.com/office/drawing/2014/main" id="{01BC9717-BDD9-48B9-A8E2-293520040BFA}"/>
            </a:ext>
          </a:extLst>
        </xdr:cNvPr>
        <xdr:cNvSpPr/>
      </xdr:nvSpPr>
      <xdr:spPr>
        <a:xfrm>
          <a:off x="16268700" y="10666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62</xdr:row>
      <xdr:rowOff>113030</xdr:rowOff>
    </xdr:from>
    <xdr:to>
      <xdr:col>81</xdr:col>
      <xdr:colOff>101600</xdr:colOff>
      <xdr:row>63</xdr:row>
      <xdr:rowOff>43180</xdr:rowOff>
    </xdr:to>
    <xdr:sp macro="" textlink="">
      <xdr:nvSpPr>
        <xdr:cNvPr id="636" name="フローチャート: 判断 635">
          <a:extLst>
            <a:ext uri="{FF2B5EF4-FFF2-40B4-BE49-F238E27FC236}">
              <a16:creationId xmlns:a16="http://schemas.microsoft.com/office/drawing/2014/main" id="{34CF5E7F-80AB-4B8D-AF49-C32C2D898B8D}"/>
            </a:ext>
          </a:extLst>
        </xdr:cNvPr>
        <xdr:cNvSpPr/>
      </xdr:nvSpPr>
      <xdr:spPr>
        <a:xfrm>
          <a:off x="15430500" y="1074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62</xdr:row>
      <xdr:rowOff>105410</xdr:rowOff>
    </xdr:from>
    <xdr:to>
      <xdr:col>76</xdr:col>
      <xdr:colOff>165100</xdr:colOff>
      <xdr:row>63</xdr:row>
      <xdr:rowOff>35560</xdr:rowOff>
    </xdr:to>
    <xdr:sp macro="" textlink="">
      <xdr:nvSpPr>
        <xdr:cNvPr id="637" name="フローチャート: 判断 636">
          <a:extLst>
            <a:ext uri="{FF2B5EF4-FFF2-40B4-BE49-F238E27FC236}">
              <a16:creationId xmlns:a16="http://schemas.microsoft.com/office/drawing/2014/main" id="{812FB0BF-7172-4D4B-BB27-8DA0ED4A77B3}"/>
            </a:ext>
          </a:extLst>
        </xdr:cNvPr>
        <xdr:cNvSpPr/>
      </xdr:nvSpPr>
      <xdr:spPr>
        <a:xfrm>
          <a:off x="14541500" y="1073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62</xdr:row>
      <xdr:rowOff>88265</xdr:rowOff>
    </xdr:from>
    <xdr:to>
      <xdr:col>72</xdr:col>
      <xdr:colOff>38100</xdr:colOff>
      <xdr:row>63</xdr:row>
      <xdr:rowOff>18415</xdr:rowOff>
    </xdr:to>
    <xdr:sp macro="" textlink="">
      <xdr:nvSpPr>
        <xdr:cNvPr id="638" name="フローチャート: 判断 637">
          <a:extLst>
            <a:ext uri="{FF2B5EF4-FFF2-40B4-BE49-F238E27FC236}">
              <a16:creationId xmlns:a16="http://schemas.microsoft.com/office/drawing/2014/main" id="{D9BFD08E-2057-4949-91AB-6A120DBBA206}"/>
            </a:ext>
          </a:extLst>
        </xdr:cNvPr>
        <xdr:cNvSpPr/>
      </xdr:nvSpPr>
      <xdr:spPr>
        <a:xfrm>
          <a:off x="13652500" y="10718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62</xdr:row>
      <xdr:rowOff>95885</xdr:rowOff>
    </xdr:from>
    <xdr:to>
      <xdr:col>67</xdr:col>
      <xdr:colOff>101600</xdr:colOff>
      <xdr:row>63</xdr:row>
      <xdr:rowOff>26035</xdr:rowOff>
    </xdr:to>
    <xdr:sp macro="" textlink="">
      <xdr:nvSpPr>
        <xdr:cNvPr id="639" name="フローチャート: 判断 638">
          <a:extLst>
            <a:ext uri="{FF2B5EF4-FFF2-40B4-BE49-F238E27FC236}">
              <a16:creationId xmlns:a16="http://schemas.microsoft.com/office/drawing/2014/main" id="{A41A61DB-1EDD-4A1C-BBBE-9AEACB21DFCB}"/>
            </a:ext>
          </a:extLst>
        </xdr:cNvPr>
        <xdr:cNvSpPr/>
      </xdr:nvSpPr>
      <xdr:spPr>
        <a:xfrm>
          <a:off x="12763500" y="10725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70C8017A-06FB-4C10-A12B-956D19C33713}"/>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AD7BF548-53BF-45D5-9A3A-47D9F3E830E2}"/>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8D38E0CB-CAC3-45F8-9C7C-B556A6C3AD4A}"/>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16D41DCD-8435-4DC7-81F0-C07DF8F980F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8E1DD27-A9CF-4CDA-B048-004D2515DE36}"/>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130175</xdr:rowOff>
    </xdr:from>
    <xdr:to>
      <xdr:col>85</xdr:col>
      <xdr:colOff>177800</xdr:colOff>
      <xdr:row>62</xdr:row>
      <xdr:rowOff>60325</xdr:rowOff>
    </xdr:to>
    <xdr:sp macro="" textlink="">
      <xdr:nvSpPr>
        <xdr:cNvPr id="645" name="楕円 644">
          <a:extLst>
            <a:ext uri="{FF2B5EF4-FFF2-40B4-BE49-F238E27FC236}">
              <a16:creationId xmlns:a16="http://schemas.microsoft.com/office/drawing/2014/main" id="{CF7EBE6D-4EC9-46D4-8E5C-0D3DDCA3F5C6}"/>
            </a:ext>
          </a:extLst>
        </xdr:cNvPr>
        <xdr:cNvSpPr/>
      </xdr:nvSpPr>
      <xdr:spPr>
        <a:xfrm>
          <a:off x="162687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153052</xdr:rowOff>
    </xdr:from>
    <xdr:ext cx="405111" cy="259045"/>
    <xdr:sp macro="" textlink="">
      <xdr:nvSpPr>
        <xdr:cNvPr id="646" name="【学校施設】&#10;有形固定資産減価償却率該当値テキスト">
          <a:extLst>
            <a:ext uri="{FF2B5EF4-FFF2-40B4-BE49-F238E27FC236}">
              <a16:creationId xmlns:a16="http://schemas.microsoft.com/office/drawing/2014/main" id="{887F4900-7CCE-4000-A529-7A32B22F1320}"/>
            </a:ext>
          </a:extLst>
        </xdr:cNvPr>
        <xdr:cNvSpPr txBox="1"/>
      </xdr:nvSpPr>
      <xdr:spPr>
        <a:xfrm>
          <a:off x="16357600" y="10440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153035</xdr:rowOff>
    </xdr:from>
    <xdr:to>
      <xdr:col>81</xdr:col>
      <xdr:colOff>101600</xdr:colOff>
      <xdr:row>62</xdr:row>
      <xdr:rowOff>83185</xdr:rowOff>
    </xdr:to>
    <xdr:sp macro="" textlink="">
      <xdr:nvSpPr>
        <xdr:cNvPr id="647" name="楕円 646">
          <a:extLst>
            <a:ext uri="{FF2B5EF4-FFF2-40B4-BE49-F238E27FC236}">
              <a16:creationId xmlns:a16="http://schemas.microsoft.com/office/drawing/2014/main" id="{F378A33D-452C-4E6F-A930-25815FFB7DEF}"/>
            </a:ext>
          </a:extLst>
        </xdr:cNvPr>
        <xdr:cNvSpPr/>
      </xdr:nvSpPr>
      <xdr:spPr>
        <a:xfrm>
          <a:off x="154305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9525</xdr:rowOff>
    </xdr:from>
    <xdr:to>
      <xdr:col>85</xdr:col>
      <xdr:colOff>127000</xdr:colOff>
      <xdr:row>62</xdr:row>
      <xdr:rowOff>32385</xdr:rowOff>
    </xdr:to>
    <xdr:cxnSp macro="">
      <xdr:nvCxnSpPr>
        <xdr:cNvPr id="648" name="直線コネクタ 647">
          <a:extLst>
            <a:ext uri="{FF2B5EF4-FFF2-40B4-BE49-F238E27FC236}">
              <a16:creationId xmlns:a16="http://schemas.microsoft.com/office/drawing/2014/main" id="{804143AC-40AB-494C-999B-CE99F01A74B0}"/>
            </a:ext>
          </a:extLst>
        </xdr:cNvPr>
        <xdr:cNvCxnSpPr/>
      </xdr:nvCxnSpPr>
      <xdr:spPr>
        <a:xfrm flipV="1">
          <a:off x="15481300" y="10639425"/>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126365</xdr:rowOff>
    </xdr:from>
    <xdr:to>
      <xdr:col>76</xdr:col>
      <xdr:colOff>165100</xdr:colOff>
      <xdr:row>62</xdr:row>
      <xdr:rowOff>56515</xdr:rowOff>
    </xdr:to>
    <xdr:sp macro="" textlink="">
      <xdr:nvSpPr>
        <xdr:cNvPr id="649" name="楕円 648">
          <a:extLst>
            <a:ext uri="{FF2B5EF4-FFF2-40B4-BE49-F238E27FC236}">
              <a16:creationId xmlns:a16="http://schemas.microsoft.com/office/drawing/2014/main" id="{82FDB78D-EF87-4679-A809-ADE3B76E8A0D}"/>
            </a:ext>
          </a:extLst>
        </xdr:cNvPr>
        <xdr:cNvSpPr/>
      </xdr:nvSpPr>
      <xdr:spPr>
        <a:xfrm>
          <a:off x="14541500" y="10584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5715</xdr:rowOff>
    </xdr:from>
    <xdr:to>
      <xdr:col>81</xdr:col>
      <xdr:colOff>50800</xdr:colOff>
      <xdr:row>62</xdr:row>
      <xdr:rowOff>32385</xdr:rowOff>
    </xdr:to>
    <xdr:cxnSp macro="">
      <xdr:nvCxnSpPr>
        <xdr:cNvPr id="650" name="直線コネクタ 649">
          <a:extLst>
            <a:ext uri="{FF2B5EF4-FFF2-40B4-BE49-F238E27FC236}">
              <a16:creationId xmlns:a16="http://schemas.microsoft.com/office/drawing/2014/main" id="{C5B1E166-9739-4C08-B3F8-4DCB969F1613}"/>
            </a:ext>
          </a:extLst>
        </xdr:cNvPr>
        <xdr:cNvCxnSpPr/>
      </xdr:nvCxnSpPr>
      <xdr:spPr>
        <a:xfrm>
          <a:off x="14592300" y="1063561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4445</xdr:rowOff>
    </xdr:from>
    <xdr:to>
      <xdr:col>72</xdr:col>
      <xdr:colOff>38100</xdr:colOff>
      <xdr:row>62</xdr:row>
      <xdr:rowOff>106045</xdr:rowOff>
    </xdr:to>
    <xdr:sp macro="" textlink="">
      <xdr:nvSpPr>
        <xdr:cNvPr id="651" name="楕円 650">
          <a:extLst>
            <a:ext uri="{FF2B5EF4-FFF2-40B4-BE49-F238E27FC236}">
              <a16:creationId xmlns:a16="http://schemas.microsoft.com/office/drawing/2014/main" id="{561355FD-5320-41BF-940F-6609221C4D19}"/>
            </a:ext>
          </a:extLst>
        </xdr:cNvPr>
        <xdr:cNvSpPr/>
      </xdr:nvSpPr>
      <xdr:spPr>
        <a:xfrm>
          <a:off x="13652500" y="10634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5715</xdr:rowOff>
    </xdr:from>
    <xdr:to>
      <xdr:col>76</xdr:col>
      <xdr:colOff>114300</xdr:colOff>
      <xdr:row>62</xdr:row>
      <xdr:rowOff>55245</xdr:rowOff>
    </xdr:to>
    <xdr:cxnSp macro="">
      <xdr:nvCxnSpPr>
        <xdr:cNvPr id="652" name="直線コネクタ 651">
          <a:extLst>
            <a:ext uri="{FF2B5EF4-FFF2-40B4-BE49-F238E27FC236}">
              <a16:creationId xmlns:a16="http://schemas.microsoft.com/office/drawing/2014/main" id="{9B1B4C25-E419-4BE5-9526-C22DFE915553}"/>
            </a:ext>
          </a:extLst>
        </xdr:cNvPr>
        <xdr:cNvCxnSpPr/>
      </xdr:nvCxnSpPr>
      <xdr:spPr>
        <a:xfrm flipV="1">
          <a:off x="13703300" y="10635615"/>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133985</xdr:rowOff>
    </xdr:from>
    <xdr:to>
      <xdr:col>67</xdr:col>
      <xdr:colOff>101600</xdr:colOff>
      <xdr:row>62</xdr:row>
      <xdr:rowOff>64135</xdr:rowOff>
    </xdr:to>
    <xdr:sp macro="" textlink="">
      <xdr:nvSpPr>
        <xdr:cNvPr id="653" name="楕円 652">
          <a:extLst>
            <a:ext uri="{FF2B5EF4-FFF2-40B4-BE49-F238E27FC236}">
              <a16:creationId xmlns:a16="http://schemas.microsoft.com/office/drawing/2014/main" id="{0823535C-D301-4A80-969F-87EEFC40758F}"/>
            </a:ext>
          </a:extLst>
        </xdr:cNvPr>
        <xdr:cNvSpPr/>
      </xdr:nvSpPr>
      <xdr:spPr>
        <a:xfrm>
          <a:off x="12763500" y="10592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13335</xdr:rowOff>
    </xdr:from>
    <xdr:to>
      <xdr:col>71</xdr:col>
      <xdr:colOff>177800</xdr:colOff>
      <xdr:row>62</xdr:row>
      <xdr:rowOff>55245</xdr:rowOff>
    </xdr:to>
    <xdr:cxnSp macro="">
      <xdr:nvCxnSpPr>
        <xdr:cNvPr id="654" name="直線コネクタ 653">
          <a:extLst>
            <a:ext uri="{FF2B5EF4-FFF2-40B4-BE49-F238E27FC236}">
              <a16:creationId xmlns:a16="http://schemas.microsoft.com/office/drawing/2014/main" id="{36B63221-0782-445E-9994-57C88745216D}"/>
            </a:ext>
          </a:extLst>
        </xdr:cNvPr>
        <xdr:cNvCxnSpPr/>
      </xdr:nvCxnSpPr>
      <xdr:spPr>
        <a:xfrm>
          <a:off x="12814300" y="106432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34307</xdr:rowOff>
    </xdr:from>
    <xdr:ext cx="405111" cy="259045"/>
    <xdr:sp macro="" textlink="">
      <xdr:nvSpPr>
        <xdr:cNvPr id="655" name="n_1aveValue【学校施設】&#10;有形固定資産減価償却率">
          <a:extLst>
            <a:ext uri="{FF2B5EF4-FFF2-40B4-BE49-F238E27FC236}">
              <a16:creationId xmlns:a16="http://schemas.microsoft.com/office/drawing/2014/main" id="{E049C47F-057E-4B16-A170-C1DBF6DAFA19}"/>
            </a:ext>
          </a:extLst>
        </xdr:cNvPr>
        <xdr:cNvSpPr txBox="1"/>
      </xdr:nvSpPr>
      <xdr:spPr>
        <a:xfrm>
          <a:off x="15266044" y="10835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26687</xdr:rowOff>
    </xdr:from>
    <xdr:ext cx="405111" cy="259045"/>
    <xdr:sp macro="" textlink="">
      <xdr:nvSpPr>
        <xdr:cNvPr id="656" name="n_2aveValue【学校施設】&#10;有形固定資産減価償却率">
          <a:extLst>
            <a:ext uri="{FF2B5EF4-FFF2-40B4-BE49-F238E27FC236}">
              <a16:creationId xmlns:a16="http://schemas.microsoft.com/office/drawing/2014/main" id="{6082C64C-9210-4351-9425-BC291B97A130}"/>
            </a:ext>
          </a:extLst>
        </xdr:cNvPr>
        <xdr:cNvSpPr txBox="1"/>
      </xdr:nvSpPr>
      <xdr:spPr>
        <a:xfrm>
          <a:off x="14389744" y="10828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9542</xdr:rowOff>
    </xdr:from>
    <xdr:ext cx="405111" cy="259045"/>
    <xdr:sp macro="" textlink="">
      <xdr:nvSpPr>
        <xdr:cNvPr id="657" name="n_3aveValue【学校施設】&#10;有形固定資産減価償却率">
          <a:extLst>
            <a:ext uri="{FF2B5EF4-FFF2-40B4-BE49-F238E27FC236}">
              <a16:creationId xmlns:a16="http://schemas.microsoft.com/office/drawing/2014/main" id="{CE7E8A53-6E9F-421F-BD3F-30172F30AC55}"/>
            </a:ext>
          </a:extLst>
        </xdr:cNvPr>
        <xdr:cNvSpPr txBox="1"/>
      </xdr:nvSpPr>
      <xdr:spPr>
        <a:xfrm>
          <a:off x="13500744" y="1081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63</xdr:row>
      <xdr:rowOff>17162</xdr:rowOff>
    </xdr:from>
    <xdr:ext cx="405111" cy="259045"/>
    <xdr:sp macro="" textlink="">
      <xdr:nvSpPr>
        <xdr:cNvPr id="658" name="n_4aveValue【学校施設】&#10;有形固定資産減価償却率">
          <a:extLst>
            <a:ext uri="{FF2B5EF4-FFF2-40B4-BE49-F238E27FC236}">
              <a16:creationId xmlns:a16="http://schemas.microsoft.com/office/drawing/2014/main" id="{8A0B83D2-7D84-4EC0-8562-E19845159CD8}"/>
            </a:ext>
          </a:extLst>
        </xdr:cNvPr>
        <xdr:cNvSpPr txBox="1"/>
      </xdr:nvSpPr>
      <xdr:spPr>
        <a:xfrm>
          <a:off x="12611744" y="1081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60</xdr:row>
      <xdr:rowOff>99712</xdr:rowOff>
    </xdr:from>
    <xdr:ext cx="405111" cy="259045"/>
    <xdr:sp macro="" textlink="">
      <xdr:nvSpPr>
        <xdr:cNvPr id="659" name="n_1mainValue【学校施設】&#10;有形固定資産減価償却率">
          <a:extLst>
            <a:ext uri="{FF2B5EF4-FFF2-40B4-BE49-F238E27FC236}">
              <a16:creationId xmlns:a16="http://schemas.microsoft.com/office/drawing/2014/main" id="{9A5D5C59-BEA4-4756-BD82-FFDED16F47F8}"/>
            </a:ext>
          </a:extLst>
        </xdr:cNvPr>
        <xdr:cNvSpPr txBox="1"/>
      </xdr:nvSpPr>
      <xdr:spPr>
        <a:xfrm>
          <a:off x="15266044" y="10386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73042</xdr:rowOff>
    </xdr:from>
    <xdr:ext cx="405111" cy="259045"/>
    <xdr:sp macro="" textlink="">
      <xdr:nvSpPr>
        <xdr:cNvPr id="660" name="n_2mainValue【学校施設】&#10;有形固定資産減価償却率">
          <a:extLst>
            <a:ext uri="{FF2B5EF4-FFF2-40B4-BE49-F238E27FC236}">
              <a16:creationId xmlns:a16="http://schemas.microsoft.com/office/drawing/2014/main" id="{CA8CDD0D-80C5-4A91-952D-59F807A48230}"/>
            </a:ext>
          </a:extLst>
        </xdr:cNvPr>
        <xdr:cNvSpPr txBox="1"/>
      </xdr:nvSpPr>
      <xdr:spPr>
        <a:xfrm>
          <a:off x="14389744" y="10360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122572</xdr:rowOff>
    </xdr:from>
    <xdr:ext cx="405111" cy="259045"/>
    <xdr:sp macro="" textlink="">
      <xdr:nvSpPr>
        <xdr:cNvPr id="661" name="n_3mainValue【学校施設】&#10;有形固定資産減価償却率">
          <a:extLst>
            <a:ext uri="{FF2B5EF4-FFF2-40B4-BE49-F238E27FC236}">
              <a16:creationId xmlns:a16="http://schemas.microsoft.com/office/drawing/2014/main" id="{91BA896D-90E5-4DD6-8998-F4E8B930F793}"/>
            </a:ext>
          </a:extLst>
        </xdr:cNvPr>
        <xdr:cNvSpPr txBox="1"/>
      </xdr:nvSpPr>
      <xdr:spPr>
        <a:xfrm>
          <a:off x="13500744" y="10409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80662</xdr:rowOff>
    </xdr:from>
    <xdr:ext cx="405111" cy="259045"/>
    <xdr:sp macro="" textlink="">
      <xdr:nvSpPr>
        <xdr:cNvPr id="662" name="n_4mainValue【学校施設】&#10;有形固定資産減価償却率">
          <a:extLst>
            <a:ext uri="{FF2B5EF4-FFF2-40B4-BE49-F238E27FC236}">
              <a16:creationId xmlns:a16="http://schemas.microsoft.com/office/drawing/2014/main" id="{08908250-8F2B-45FF-B52D-04B385C315F4}"/>
            </a:ext>
          </a:extLst>
        </xdr:cNvPr>
        <xdr:cNvSpPr txBox="1"/>
      </xdr:nvSpPr>
      <xdr:spPr>
        <a:xfrm>
          <a:off x="12611744" y="10367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3" name="正方形/長方形 662">
          <a:extLst>
            <a:ext uri="{FF2B5EF4-FFF2-40B4-BE49-F238E27FC236}">
              <a16:creationId xmlns:a16="http://schemas.microsoft.com/office/drawing/2014/main" id="{8196A0A6-CE7C-4CDF-AD74-55BB8A5FF21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4" name="正方形/長方形 663">
          <a:extLst>
            <a:ext uri="{FF2B5EF4-FFF2-40B4-BE49-F238E27FC236}">
              <a16:creationId xmlns:a16="http://schemas.microsoft.com/office/drawing/2014/main" id="{5A821E68-2FC2-4C08-B5D3-84CEE4D64D34}"/>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5" name="正方形/長方形 664">
          <a:extLst>
            <a:ext uri="{FF2B5EF4-FFF2-40B4-BE49-F238E27FC236}">
              <a16:creationId xmlns:a16="http://schemas.microsoft.com/office/drawing/2014/main" id="{45F0B2DE-E10A-42CC-A3A0-2DA3B1524B6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6" name="正方形/長方形 665">
          <a:extLst>
            <a:ext uri="{FF2B5EF4-FFF2-40B4-BE49-F238E27FC236}">
              <a16:creationId xmlns:a16="http://schemas.microsoft.com/office/drawing/2014/main" id="{F351F857-5CFE-47E9-9C07-16E85E4E5A8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7" name="正方形/長方形 666">
          <a:extLst>
            <a:ext uri="{FF2B5EF4-FFF2-40B4-BE49-F238E27FC236}">
              <a16:creationId xmlns:a16="http://schemas.microsoft.com/office/drawing/2014/main" id="{1AF1D270-7210-49B3-896A-69138E5A910A}"/>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8" name="正方形/長方形 667">
          <a:extLst>
            <a:ext uri="{FF2B5EF4-FFF2-40B4-BE49-F238E27FC236}">
              <a16:creationId xmlns:a16="http://schemas.microsoft.com/office/drawing/2014/main" id="{8CB55248-578A-4A77-A188-0E644073144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9" name="正方形/長方形 668">
          <a:extLst>
            <a:ext uri="{FF2B5EF4-FFF2-40B4-BE49-F238E27FC236}">
              <a16:creationId xmlns:a16="http://schemas.microsoft.com/office/drawing/2014/main" id="{CFB1B4F7-ADD5-425F-A35B-97B892D2066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0" name="正方形/長方形 669">
          <a:extLst>
            <a:ext uri="{FF2B5EF4-FFF2-40B4-BE49-F238E27FC236}">
              <a16:creationId xmlns:a16="http://schemas.microsoft.com/office/drawing/2014/main" id="{9785AC2E-E19C-4C3B-A3DC-EC177D69AF9D}"/>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1" name="テキスト ボックス 670">
          <a:extLst>
            <a:ext uri="{FF2B5EF4-FFF2-40B4-BE49-F238E27FC236}">
              <a16:creationId xmlns:a16="http://schemas.microsoft.com/office/drawing/2014/main" id="{B8E2C733-2B5A-46F4-8A12-F65AD1FE0F9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2" name="直線コネクタ 671">
          <a:extLst>
            <a:ext uri="{FF2B5EF4-FFF2-40B4-BE49-F238E27FC236}">
              <a16:creationId xmlns:a16="http://schemas.microsoft.com/office/drawing/2014/main" id="{BB5BE106-37D0-4BEC-AC55-370ECEA73B4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3" name="テキスト ボックス 672">
          <a:extLst>
            <a:ext uri="{FF2B5EF4-FFF2-40B4-BE49-F238E27FC236}">
              <a16:creationId xmlns:a16="http://schemas.microsoft.com/office/drawing/2014/main" id="{2FD84FC9-FDF5-452F-BBB8-FC08528AC02F}"/>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74" name="直線コネクタ 673">
          <a:extLst>
            <a:ext uri="{FF2B5EF4-FFF2-40B4-BE49-F238E27FC236}">
              <a16:creationId xmlns:a16="http://schemas.microsoft.com/office/drawing/2014/main" id="{472E34E1-8489-4001-A382-9AE977EA90E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5" name="テキスト ボックス 674">
          <a:extLst>
            <a:ext uri="{FF2B5EF4-FFF2-40B4-BE49-F238E27FC236}">
              <a16:creationId xmlns:a16="http://schemas.microsoft.com/office/drawing/2014/main" id="{88DBF621-6FCD-4692-BAD5-6FDC07FCF13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6" name="直線コネクタ 675">
          <a:extLst>
            <a:ext uri="{FF2B5EF4-FFF2-40B4-BE49-F238E27FC236}">
              <a16:creationId xmlns:a16="http://schemas.microsoft.com/office/drawing/2014/main" id="{EE843BF1-15E0-453C-98BC-BA101A7462D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7" name="テキスト ボックス 676">
          <a:extLst>
            <a:ext uri="{FF2B5EF4-FFF2-40B4-BE49-F238E27FC236}">
              <a16:creationId xmlns:a16="http://schemas.microsoft.com/office/drawing/2014/main" id="{BA2DDF7D-2F8A-40A1-A651-619C9E198678}"/>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8" name="直線コネクタ 677">
          <a:extLst>
            <a:ext uri="{FF2B5EF4-FFF2-40B4-BE49-F238E27FC236}">
              <a16:creationId xmlns:a16="http://schemas.microsoft.com/office/drawing/2014/main" id="{FBCE4201-4B4D-463A-BA1E-5A026C3CCCB2}"/>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79" name="テキスト ボックス 678">
          <a:extLst>
            <a:ext uri="{FF2B5EF4-FFF2-40B4-BE49-F238E27FC236}">
              <a16:creationId xmlns:a16="http://schemas.microsoft.com/office/drawing/2014/main" id="{AD8EFDEA-7C55-4E75-82F6-31F5E3B7EC13}"/>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0" name="直線コネクタ 679">
          <a:extLst>
            <a:ext uri="{FF2B5EF4-FFF2-40B4-BE49-F238E27FC236}">
              <a16:creationId xmlns:a16="http://schemas.microsoft.com/office/drawing/2014/main" id="{8D184256-BE6F-459D-AB53-95CCAD6C3F58}"/>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1" name="テキスト ボックス 680">
          <a:extLst>
            <a:ext uri="{FF2B5EF4-FFF2-40B4-BE49-F238E27FC236}">
              <a16:creationId xmlns:a16="http://schemas.microsoft.com/office/drawing/2014/main" id="{214BD860-339A-47DC-BAD1-C2B0E39B0DE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2" name="直線コネクタ 681">
          <a:extLst>
            <a:ext uri="{FF2B5EF4-FFF2-40B4-BE49-F238E27FC236}">
              <a16:creationId xmlns:a16="http://schemas.microsoft.com/office/drawing/2014/main" id="{57FA848E-070A-4746-8FC2-BE35A4F57C62}"/>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3" name="テキスト ボックス 682">
          <a:extLst>
            <a:ext uri="{FF2B5EF4-FFF2-40B4-BE49-F238E27FC236}">
              <a16:creationId xmlns:a16="http://schemas.microsoft.com/office/drawing/2014/main" id="{15896FC9-5EDB-4AF9-9297-C7E7EB2D9629}"/>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4" name="直線コネクタ 683">
          <a:extLst>
            <a:ext uri="{FF2B5EF4-FFF2-40B4-BE49-F238E27FC236}">
              <a16:creationId xmlns:a16="http://schemas.microsoft.com/office/drawing/2014/main" id="{A4122813-A091-4C51-A3BD-EE5168AEA15C}"/>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5" name="テキスト ボックス 684">
          <a:extLst>
            <a:ext uri="{FF2B5EF4-FFF2-40B4-BE49-F238E27FC236}">
              <a16:creationId xmlns:a16="http://schemas.microsoft.com/office/drawing/2014/main" id="{19F95707-D9CC-4FC5-B52E-BE20E257884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6" name="【学校施設】&#10;一人当たり面積グラフ枠">
          <a:extLst>
            <a:ext uri="{FF2B5EF4-FFF2-40B4-BE49-F238E27FC236}">
              <a16:creationId xmlns:a16="http://schemas.microsoft.com/office/drawing/2014/main" id="{8B6BA92A-0CC6-444F-91E5-9921EEEC37AB}"/>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60960</xdr:rowOff>
    </xdr:from>
    <xdr:to>
      <xdr:col>116</xdr:col>
      <xdr:colOff>62864</xdr:colOff>
      <xdr:row>64</xdr:row>
      <xdr:rowOff>4572</xdr:rowOff>
    </xdr:to>
    <xdr:cxnSp macro="">
      <xdr:nvCxnSpPr>
        <xdr:cNvPr id="687" name="直線コネクタ 686">
          <a:extLst>
            <a:ext uri="{FF2B5EF4-FFF2-40B4-BE49-F238E27FC236}">
              <a16:creationId xmlns:a16="http://schemas.microsoft.com/office/drawing/2014/main" id="{E8A1F545-5AB1-4FAB-BD30-D7D9B0163898}"/>
            </a:ext>
          </a:extLst>
        </xdr:cNvPr>
        <xdr:cNvCxnSpPr/>
      </xdr:nvCxnSpPr>
      <xdr:spPr>
        <a:xfrm flipV="1">
          <a:off x="22160864" y="9490710"/>
          <a:ext cx="0" cy="14866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8399</xdr:rowOff>
    </xdr:from>
    <xdr:ext cx="469744" cy="259045"/>
    <xdr:sp macro="" textlink="">
      <xdr:nvSpPr>
        <xdr:cNvPr id="688" name="【学校施設】&#10;一人当たり面積最小値テキスト">
          <a:extLst>
            <a:ext uri="{FF2B5EF4-FFF2-40B4-BE49-F238E27FC236}">
              <a16:creationId xmlns:a16="http://schemas.microsoft.com/office/drawing/2014/main" id="{39B742D5-A013-47D0-9230-7593DB2BB824}"/>
            </a:ext>
          </a:extLst>
        </xdr:cNvPr>
        <xdr:cNvSpPr txBox="1"/>
      </xdr:nvSpPr>
      <xdr:spPr>
        <a:xfrm>
          <a:off x="22199600" y="109811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4572</xdr:rowOff>
    </xdr:from>
    <xdr:to>
      <xdr:col>116</xdr:col>
      <xdr:colOff>152400</xdr:colOff>
      <xdr:row>64</xdr:row>
      <xdr:rowOff>4572</xdr:rowOff>
    </xdr:to>
    <xdr:cxnSp macro="">
      <xdr:nvCxnSpPr>
        <xdr:cNvPr id="689" name="直線コネクタ 688">
          <a:extLst>
            <a:ext uri="{FF2B5EF4-FFF2-40B4-BE49-F238E27FC236}">
              <a16:creationId xmlns:a16="http://schemas.microsoft.com/office/drawing/2014/main" id="{3E499E99-62D8-47E7-867B-6463D199BCE4}"/>
            </a:ext>
          </a:extLst>
        </xdr:cNvPr>
        <xdr:cNvCxnSpPr/>
      </xdr:nvCxnSpPr>
      <xdr:spPr>
        <a:xfrm>
          <a:off x="22072600" y="109773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7637</xdr:rowOff>
    </xdr:from>
    <xdr:ext cx="469744" cy="259045"/>
    <xdr:sp macro="" textlink="">
      <xdr:nvSpPr>
        <xdr:cNvPr id="690" name="【学校施設】&#10;一人当たり面積最大値テキスト">
          <a:extLst>
            <a:ext uri="{FF2B5EF4-FFF2-40B4-BE49-F238E27FC236}">
              <a16:creationId xmlns:a16="http://schemas.microsoft.com/office/drawing/2014/main" id="{5C3E7311-D255-497A-8E12-E5F9D2C84FA0}"/>
            </a:ext>
          </a:extLst>
        </xdr:cNvPr>
        <xdr:cNvSpPr txBox="1"/>
      </xdr:nvSpPr>
      <xdr:spPr>
        <a:xfrm>
          <a:off x="22199600" y="9265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60960</xdr:rowOff>
    </xdr:from>
    <xdr:to>
      <xdr:col>116</xdr:col>
      <xdr:colOff>152400</xdr:colOff>
      <xdr:row>55</xdr:row>
      <xdr:rowOff>60960</xdr:rowOff>
    </xdr:to>
    <xdr:cxnSp macro="">
      <xdr:nvCxnSpPr>
        <xdr:cNvPr id="691" name="直線コネクタ 690">
          <a:extLst>
            <a:ext uri="{FF2B5EF4-FFF2-40B4-BE49-F238E27FC236}">
              <a16:creationId xmlns:a16="http://schemas.microsoft.com/office/drawing/2014/main" id="{8014D434-3EAA-425F-A17A-99B8369291F9}"/>
            </a:ext>
          </a:extLst>
        </xdr:cNvPr>
        <xdr:cNvCxnSpPr/>
      </xdr:nvCxnSpPr>
      <xdr:spPr>
        <a:xfrm>
          <a:off x="22072600" y="9490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159275</xdr:rowOff>
    </xdr:from>
    <xdr:ext cx="469744" cy="259045"/>
    <xdr:sp macro="" textlink="">
      <xdr:nvSpPr>
        <xdr:cNvPr id="692" name="【学校施設】&#10;一人当たり面積平均値テキスト">
          <a:extLst>
            <a:ext uri="{FF2B5EF4-FFF2-40B4-BE49-F238E27FC236}">
              <a16:creationId xmlns:a16="http://schemas.microsoft.com/office/drawing/2014/main" id="{5A6A8E4B-1EE8-4631-91A0-F5A8EC94DAD0}"/>
            </a:ext>
          </a:extLst>
        </xdr:cNvPr>
        <xdr:cNvSpPr txBox="1"/>
      </xdr:nvSpPr>
      <xdr:spPr>
        <a:xfrm>
          <a:off x="22199600" y="104462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9398</xdr:rowOff>
    </xdr:from>
    <xdr:to>
      <xdr:col>116</xdr:col>
      <xdr:colOff>114300</xdr:colOff>
      <xdr:row>61</xdr:row>
      <xdr:rowOff>110998</xdr:rowOff>
    </xdr:to>
    <xdr:sp macro="" textlink="">
      <xdr:nvSpPr>
        <xdr:cNvPr id="693" name="フローチャート: 判断 692">
          <a:extLst>
            <a:ext uri="{FF2B5EF4-FFF2-40B4-BE49-F238E27FC236}">
              <a16:creationId xmlns:a16="http://schemas.microsoft.com/office/drawing/2014/main" id="{5CCF4954-1E97-4048-922D-13C8F325CDD2}"/>
            </a:ext>
          </a:extLst>
        </xdr:cNvPr>
        <xdr:cNvSpPr/>
      </xdr:nvSpPr>
      <xdr:spPr>
        <a:xfrm>
          <a:off x="22110700" y="10467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8636</xdr:rowOff>
    </xdr:from>
    <xdr:to>
      <xdr:col>112</xdr:col>
      <xdr:colOff>38100</xdr:colOff>
      <xdr:row>61</xdr:row>
      <xdr:rowOff>110236</xdr:rowOff>
    </xdr:to>
    <xdr:sp macro="" textlink="">
      <xdr:nvSpPr>
        <xdr:cNvPr id="694" name="フローチャート: 判断 693">
          <a:extLst>
            <a:ext uri="{FF2B5EF4-FFF2-40B4-BE49-F238E27FC236}">
              <a16:creationId xmlns:a16="http://schemas.microsoft.com/office/drawing/2014/main" id="{A2B2F97E-093E-4E2D-8CD2-F6D3425E090E}"/>
            </a:ext>
          </a:extLst>
        </xdr:cNvPr>
        <xdr:cNvSpPr/>
      </xdr:nvSpPr>
      <xdr:spPr>
        <a:xfrm>
          <a:off x="21272500" y="10467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14732</xdr:rowOff>
    </xdr:from>
    <xdr:to>
      <xdr:col>107</xdr:col>
      <xdr:colOff>101600</xdr:colOff>
      <xdr:row>61</xdr:row>
      <xdr:rowOff>116332</xdr:rowOff>
    </xdr:to>
    <xdr:sp macro="" textlink="">
      <xdr:nvSpPr>
        <xdr:cNvPr id="695" name="フローチャート: 判断 694">
          <a:extLst>
            <a:ext uri="{FF2B5EF4-FFF2-40B4-BE49-F238E27FC236}">
              <a16:creationId xmlns:a16="http://schemas.microsoft.com/office/drawing/2014/main" id="{7697D135-166A-4BC1-9008-D96E205B9204}"/>
            </a:ext>
          </a:extLst>
        </xdr:cNvPr>
        <xdr:cNvSpPr/>
      </xdr:nvSpPr>
      <xdr:spPr>
        <a:xfrm>
          <a:off x="20383500" y="10473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13208</xdr:rowOff>
    </xdr:from>
    <xdr:to>
      <xdr:col>102</xdr:col>
      <xdr:colOff>165100</xdr:colOff>
      <xdr:row>61</xdr:row>
      <xdr:rowOff>114808</xdr:rowOff>
    </xdr:to>
    <xdr:sp macro="" textlink="">
      <xdr:nvSpPr>
        <xdr:cNvPr id="696" name="フローチャート: 判断 695">
          <a:extLst>
            <a:ext uri="{FF2B5EF4-FFF2-40B4-BE49-F238E27FC236}">
              <a16:creationId xmlns:a16="http://schemas.microsoft.com/office/drawing/2014/main" id="{5BA32C48-3518-41ED-9464-FD84E45D0C2E}"/>
            </a:ext>
          </a:extLst>
        </xdr:cNvPr>
        <xdr:cNvSpPr/>
      </xdr:nvSpPr>
      <xdr:spPr>
        <a:xfrm>
          <a:off x="19494500" y="1047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40640</xdr:rowOff>
    </xdr:from>
    <xdr:to>
      <xdr:col>98</xdr:col>
      <xdr:colOff>38100</xdr:colOff>
      <xdr:row>61</xdr:row>
      <xdr:rowOff>142240</xdr:rowOff>
    </xdr:to>
    <xdr:sp macro="" textlink="">
      <xdr:nvSpPr>
        <xdr:cNvPr id="697" name="フローチャート: 判断 696">
          <a:extLst>
            <a:ext uri="{FF2B5EF4-FFF2-40B4-BE49-F238E27FC236}">
              <a16:creationId xmlns:a16="http://schemas.microsoft.com/office/drawing/2014/main" id="{21EAE74E-8BB8-4D0E-B784-C7B26CBFD55E}"/>
            </a:ext>
          </a:extLst>
        </xdr:cNvPr>
        <xdr:cNvSpPr/>
      </xdr:nvSpPr>
      <xdr:spPr>
        <a:xfrm>
          <a:off x="18605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64C5A506-3E17-4E27-A0BF-69E04DD65D9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3ADB62EC-CCAC-4CA3-81A8-8EAF17853DD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A1D69420-0F47-403E-AC38-5DF125BF6BF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8BED0E6C-6852-42EE-9EEC-5A89A14067A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C79C7BA-3F28-47A4-9532-659440716B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146558</xdr:rowOff>
    </xdr:from>
    <xdr:to>
      <xdr:col>116</xdr:col>
      <xdr:colOff>114300</xdr:colOff>
      <xdr:row>58</xdr:row>
      <xdr:rowOff>76708</xdr:rowOff>
    </xdr:to>
    <xdr:sp macro="" textlink="">
      <xdr:nvSpPr>
        <xdr:cNvPr id="703" name="楕円 702">
          <a:extLst>
            <a:ext uri="{FF2B5EF4-FFF2-40B4-BE49-F238E27FC236}">
              <a16:creationId xmlns:a16="http://schemas.microsoft.com/office/drawing/2014/main" id="{32F8A3D5-D7B8-4BAD-A03D-A7E84E3FCA58}"/>
            </a:ext>
          </a:extLst>
        </xdr:cNvPr>
        <xdr:cNvSpPr/>
      </xdr:nvSpPr>
      <xdr:spPr>
        <a:xfrm>
          <a:off x="22110700" y="9919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169435</xdr:rowOff>
    </xdr:from>
    <xdr:ext cx="469744" cy="259045"/>
    <xdr:sp macro="" textlink="">
      <xdr:nvSpPr>
        <xdr:cNvPr id="704" name="【学校施設】&#10;一人当たり面積該当値テキスト">
          <a:extLst>
            <a:ext uri="{FF2B5EF4-FFF2-40B4-BE49-F238E27FC236}">
              <a16:creationId xmlns:a16="http://schemas.microsoft.com/office/drawing/2014/main" id="{AFA78559-7CD6-41B3-8E8E-60A4CD25F9E2}"/>
            </a:ext>
          </a:extLst>
        </xdr:cNvPr>
        <xdr:cNvSpPr txBox="1"/>
      </xdr:nvSpPr>
      <xdr:spPr>
        <a:xfrm>
          <a:off x="22199600" y="9770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77978</xdr:rowOff>
    </xdr:from>
    <xdr:to>
      <xdr:col>112</xdr:col>
      <xdr:colOff>38100</xdr:colOff>
      <xdr:row>59</xdr:row>
      <xdr:rowOff>8128</xdr:rowOff>
    </xdr:to>
    <xdr:sp macro="" textlink="">
      <xdr:nvSpPr>
        <xdr:cNvPr id="705" name="楕円 704">
          <a:extLst>
            <a:ext uri="{FF2B5EF4-FFF2-40B4-BE49-F238E27FC236}">
              <a16:creationId xmlns:a16="http://schemas.microsoft.com/office/drawing/2014/main" id="{036AF5BF-1F6D-47C3-B656-343B72E2B35F}"/>
            </a:ext>
          </a:extLst>
        </xdr:cNvPr>
        <xdr:cNvSpPr/>
      </xdr:nvSpPr>
      <xdr:spPr>
        <a:xfrm>
          <a:off x="21272500" y="10022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25908</xdr:rowOff>
    </xdr:from>
    <xdr:to>
      <xdr:col>116</xdr:col>
      <xdr:colOff>63500</xdr:colOff>
      <xdr:row>58</xdr:row>
      <xdr:rowOff>128778</xdr:rowOff>
    </xdr:to>
    <xdr:cxnSp macro="">
      <xdr:nvCxnSpPr>
        <xdr:cNvPr id="706" name="直線コネクタ 705">
          <a:extLst>
            <a:ext uri="{FF2B5EF4-FFF2-40B4-BE49-F238E27FC236}">
              <a16:creationId xmlns:a16="http://schemas.microsoft.com/office/drawing/2014/main" id="{207AE736-4239-435B-8A22-689EC4FB40E3}"/>
            </a:ext>
          </a:extLst>
        </xdr:cNvPr>
        <xdr:cNvCxnSpPr/>
      </xdr:nvCxnSpPr>
      <xdr:spPr>
        <a:xfrm flipV="1">
          <a:off x="21323300" y="9970008"/>
          <a:ext cx="8382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101600</xdr:rowOff>
    </xdr:from>
    <xdr:to>
      <xdr:col>107</xdr:col>
      <xdr:colOff>101600</xdr:colOff>
      <xdr:row>59</xdr:row>
      <xdr:rowOff>31750</xdr:rowOff>
    </xdr:to>
    <xdr:sp macro="" textlink="">
      <xdr:nvSpPr>
        <xdr:cNvPr id="707" name="楕円 706">
          <a:extLst>
            <a:ext uri="{FF2B5EF4-FFF2-40B4-BE49-F238E27FC236}">
              <a16:creationId xmlns:a16="http://schemas.microsoft.com/office/drawing/2014/main" id="{9C7FAE7A-7B9B-4594-9EB7-7BBC0DB4CACD}"/>
            </a:ext>
          </a:extLst>
        </xdr:cNvPr>
        <xdr:cNvSpPr/>
      </xdr:nvSpPr>
      <xdr:spPr>
        <a:xfrm>
          <a:off x="20383500" y="1004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128778</xdr:rowOff>
    </xdr:from>
    <xdr:to>
      <xdr:col>111</xdr:col>
      <xdr:colOff>177800</xdr:colOff>
      <xdr:row>58</xdr:row>
      <xdr:rowOff>152400</xdr:rowOff>
    </xdr:to>
    <xdr:cxnSp macro="">
      <xdr:nvCxnSpPr>
        <xdr:cNvPr id="708" name="直線コネクタ 707">
          <a:extLst>
            <a:ext uri="{FF2B5EF4-FFF2-40B4-BE49-F238E27FC236}">
              <a16:creationId xmlns:a16="http://schemas.microsoft.com/office/drawing/2014/main" id="{836E59CD-61C1-4423-8EA0-F8F363070678}"/>
            </a:ext>
          </a:extLst>
        </xdr:cNvPr>
        <xdr:cNvCxnSpPr/>
      </xdr:nvCxnSpPr>
      <xdr:spPr>
        <a:xfrm flipV="1">
          <a:off x="20434300" y="10072878"/>
          <a:ext cx="889000" cy="23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131318</xdr:rowOff>
    </xdr:from>
    <xdr:to>
      <xdr:col>102</xdr:col>
      <xdr:colOff>165100</xdr:colOff>
      <xdr:row>59</xdr:row>
      <xdr:rowOff>61468</xdr:rowOff>
    </xdr:to>
    <xdr:sp macro="" textlink="">
      <xdr:nvSpPr>
        <xdr:cNvPr id="709" name="楕円 708">
          <a:extLst>
            <a:ext uri="{FF2B5EF4-FFF2-40B4-BE49-F238E27FC236}">
              <a16:creationId xmlns:a16="http://schemas.microsoft.com/office/drawing/2014/main" id="{3969ED2E-A020-46EA-9B56-4D0692AFCA6B}"/>
            </a:ext>
          </a:extLst>
        </xdr:cNvPr>
        <xdr:cNvSpPr/>
      </xdr:nvSpPr>
      <xdr:spPr>
        <a:xfrm>
          <a:off x="19494500" y="1007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152400</xdr:rowOff>
    </xdr:from>
    <xdr:to>
      <xdr:col>107</xdr:col>
      <xdr:colOff>50800</xdr:colOff>
      <xdr:row>59</xdr:row>
      <xdr:rowOff>10668</xdr:rowOff>
    </xdr:to>
    <xdr:cxnSp macro="">
      <xdr:nvCxnSpPr>
        <xdr:cNvPr id="710" name="直線コネクタ 709">
          <a:extLst>
            <a:ext uri="{FF2B5EF4-FFF2-40B4-BE49-F238E27FC236}">
              <a16:creationId xmlns:a16="http://schemas.microsoft.com/office/drawing/2014/main" id="{2084A34D-4772-43F5-909D-E718AEE98FD2}"/>
            </a:ext>
          </a:extLst>
        </xdr:cNvPr>
        <xdr:cNvCxnSpPr/>
      </xdr:nvCxnSpPr>
      <xdr:spPr>
        <a:xfrm flipV="1">
          <a:off x="19545300" y="10096500"/>
          <a:ext cx="88900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145796</xdr:rowOff>
    </xdr:from>
    <xdr:to>
      <xdr:col>98</xdr:col>
      <xdr:colOff>38100</xdr:colOff>
      <xdr:row>59</xdr:row>
      <xdr:rowOff>75946</xdr:rowOff>
    </xdr:to>
    <xdr:sp macro="" textlink="">
      <xdr:nvSpPr>
        <xdr:cNvPr id="711" name="楕円 710">
          <a:extLst>
            <a:ext uri="{FF2B5EF4-FFF2-40B4-BE49-F238E27FC236}">
              <a16:creationId xmlns:a16="http://schemas.microsoft.com/office/drawing/2014/main" id="{C1D3991F-21F7-41C7-9B41-780A8EBCC599}"/>
            </a:ext>
          </a:extLst>
        </xdr:cNvPr>
        <xdr:cNvSpPr/>
      </xdr:nvSpPr>
      <xdr:spPr>
        <a:xfrm>
          <a:off x="18605500" y="10089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10668</xdr:rowOff>
    </xdr:from>
    <xdr:to>
      <xdr:col>102</xdr:col>
      <xdr:colOff>114300</xdr:colOff>
      <xdr:row>59</xdr:row>
      <xdr:rowOff>25146</xdr:rowOff>
    </xdr:to>
    <xdr:cxnSp macro="">
      <xdr:nvCxnSpPr>
        <xdr:cNvPr id="712" name="直線コネクタ 711">
          <a:extLst>
            <a:ext uri="{FF2B5EF4-FFF2-40B4-BE49-F238E27FC236}">
              <a16:creationId xmlns:a16="http://schemas.microsoft.com/office/drawing/2014/main" id="{5F708A98-4239-4B98-809D-C24CAE4E67D0}"/>
            </a:ext>
          </a:extLst>
        </xdr:cNvPr>
        <xdr:cNvCxnSpPr/>
      </xdr:nvCxnSpPr>
      <xdr:spPr>
        <a:xfrm flipV="1">
          <a:off x="18656300" y="10126218"/>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101363</xdr:rowOff>
    </xdr:from>
    <xdr:ext cx="469744" cy="259045"/>
    <xdr:sp macro="" textlink="">
      <xdr:nvSpPr>
        <xdr:cNvPr id="713" name="n_1aveValue【学校施設】&#10;一人当たり面積">
          <a:extLst>
            <a:ext uri="{FF2B5EF4-FFF2-40B4-BE49-F238E27FC236}">
              <a16:creationId xmlns:a16="http://schemas.microsoft.com/office/drawing/2014/main" id="{FDBFEA4C-9E76-4A5A-883B-453A127A6BD0}"/>
            </a:ext>
          </a:extLst>
        </xdr:cNvPr>
        <xdr:cNvSpPr txBox="1"/>
      </xdr:nvSpPr>
      <xdr:spPr>
        <a:xfrm>
          <a:off x="21075727" y="10559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107459</xdr:rowOff>
    </xdr:from>
    <xdr:ext cx="469744" cy="259045"/>
    <xdr:sp macro="" textlink="">
      <xdr:nvSpPr>
        <xdr:cNvPr id="714" name="n_2aveValue【学校施設】&#10;一人当たり面積">
          <a:extLst>
            <a:ext uri="{FF2B5EF4-FFF2-40B4-BE49-F238E27FC236}">
              <a16:creationId xmlns:a16="http://schemas.microsoft.com/office/drawing/2014/main" id="{03C41B18-1630-4277-A2CC-7AC3B722D6BD}"/>
            </a:ext>
          </a:extLst>
        </xdr:cNvPr>
        <xdr:cNvSpPr txBox="1"/>
      </xdr:nvSpPr>
      <xdr:spPr>
        <a:xfrm>
          <a:off x="20199427" y="10565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105935</xdr:rowOff>
    </xdr:from>
    <xdr:ext cx="469744" cy="259045"/>
    <xdr:sp macro="" textlink="">
      <xdr:nvSpPr>
        <xdr:cNvPr id="715" name="n_3aveValue【学校施設】&#10;一人当たり面積">
          <a:extLst>
            <a:ext uri="{FF2B5EF4-FFF2-40B4-BE49-F238E27FC236}">
              <a16:creationId xmlns:a16="http://schemas.microsoft.com/office/drawing/2014/main" id="{E06F2143-304B-4748-8671-C324D1E91994}"/>
            </a:ext>
          </a:extLst>
        </xdr:cNvPr>
        <xdr:cNvSpPr txBox="1"/>
      </xdr:nvSpPr>
      <xdr:spPr>
        <a:xfrm>
          <a:off x="19310427" y="10564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133367</xdr:rowOff>
    </xdr:from>
    <xdr:ext cx="469744" cy="259045"/>
    <xdr:sp macro="" textlink="">
      <xdr:nvSpPr>
        <xdr:cNvPr id="716" name="n_4aveValue【学校施設】&#10;一人当たり面積">
          <a:extLst>
            <a:ext uri="{FF2B5EF4-FFF2-40B4-BE49-F238E27FC236}">
              <a16:creationId xmlns:a16="http://schemas.microsoft.com/office/drawing/2014/main" id="{36FF2CCD-2984-4B93-ADC8-C81C4C723CF2}"/>
            </a:ext>
          </a:extLst>
        </xdr:cNvPr>
        <xdr:cNvSpPr txBox="1"/>
      </xdr:nvSpPr>
      <xdr:spPr>
        <a:xfrm>
          <a:off x="18421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24655</xdr:rowOff>
    </xdr:from>
    <xdr:ext cx="469744" cy="259045"/>
    <xdr:sp macro="" textlink="">
      <xdr:nvSpPr>
        <xdr:cNvPr id="717" name="n_1mainValue【学校施設】&#10;一人当たり面積">
          <a:extLst>
            <a:ext uri="{FF2B5EF4-FFF2-40B4-BE49-F238E27FC236}">
              <a16:creationId xmlns:a16="http://schemas.microsoft.com/office/drawing/2014/main" id="{30023388-C6A2-433A-B778-98C8BB663B6B}"/>
            </a:ext>
          </a:extLst>
        </xdr:cNvPr>
        <xdr:cNvSpPr txBox="1"/>
      </xdr:nvSpPr>
      <xdr:spPr>
        <a:xfrm>
          <a:off x="21075727" y="979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48277</xdr:rowOff>
    </xdr:from>
    <xdr:ext cx="469744" cy="259045"/>
    <xdr:sp macro="" textlink="">
      <xdr:nvSpPr>
        <xdr:cNvPr id="718" name="n_2mainValue【学校施設】&#10;一人当たり面積">
          <a:extLst>
            <a:ext uri="{FF2B5EF4-FFF2-40B4-BE49-F238E27FC236}">
              <a16:creationId xmlns:a16="http://schemas.microsoft.com/office/drawing/2014/main" id="{2C4030EB-6F1F-4F73-A721-B0778E9E0890}"/>
            </a:ext>
          </a:extLst>
        </xdr:cNvPr>
        <xdr:cNvSpPr txBox="1"/>
      </xdr:nvSpPr>
      <xdr:spPr>
        <a:xfrm>
          <a:off x="20199427" y="982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77995</xdr:rowOff>
    </xdr:from>
    <xdr:ext cx="469744" cy="259045"/>
    <xdr:sp macro="" textlink="">
      <xdr:nvSpPr>
        <xdr:cNvPr id="719" name="n_3mainValue【学校施設】&#10;一人当たり面積">
          <a:extLst>
            <a:ext uri="{FF2B5EF4-FFF2-40B4-BE49-F238E27FC236}">
              <a16:creationId xmlns:a16="http://schemas.microsoft.com/office/drawing/2014/main" id="{8E64DA2E-140D-4456-936B-AC67C08DE610}"/>
            </a:ext>
          </a:extLst>
        </xdr:cNvPr>
        <xdr:cNvSpPr txBox="1"/>
      </xdr:nvSpPr>
      <xdr:spPr>
        <a:xfrm>
          <a:off x="19310427" y="98506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92473</xdr:rowOff>
    </xdr:from>
    <xdr:ext cx="469744" cy="259045"/>
    <xdr:sp macro="" textlink="">
      <xdr:nvSpPr>
        <xdr:cNvPr id="720" name="n_4mainValue【学校施設】&#10;一人当たり面積">
          <a:extLst>
            <a:ext uri="{FF2B5EF4-FFF2-40B4-BE49-F238E27FC236}">
              <a16:creationId xmlns:a16="http://schemas.microsoft.com/office/drawing/2014/main" id="{38A51D26-CE9B-49EC-803D-4296AE58B9F8}"/>
            </a:ext>
          </a:extLst>
        </xdr:cNvPr>
        <xdr:cNvSpPr txBox="1"/>
      </xdr:nvSpPr>
      <xdr:spPr>
        <a:xfrm>
          <a:off x="18421427" y="9865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1" name="正方形/長方形 720">
          <a:extLst>
            <a:ext uri="{FF2B5EF4-FFF2-40B4-BE49-F238E27FC236}">
              <a16:creationId xmlns:a16="http://schemas.microsoft.com/office/drawing/2014/main" id="{633ED954-1F24-412A-8CB2-6B6226B2152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2" name="正方形/長方形 721">
          <a:extLst>
            <a:ext uri="{FF2B5EF4-FFF2-40B4-BE49-F238E27FC236}">
              <a16:creationId xmlns:a16="http://schemas.microsoft.com/office/drawing/2014/main" id="{A7F20D92-B882-4B3B-8647-88482CD169E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3" name="正方形/長方形 722">
          <a:extLst>
            <a:ext uri="{FF2B5EF4-FFF2-40B4-BE49-F238E27FC236}">
              <a16:creationId xmlns:a16="http://schemas.microsoft.com/office/drawing/2014/main" id="{1DD11120-8E8F-411E-B83D-EE8B7775EB0D}"/>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4" name="正方形/長方形 723">
          <a:extLst>
            <a:ext uri="{FF2B5EF4-FFF2-40B4-BE49-F238E27FC236}">
              <a16:creationId xmlns:a16="http://schemas.microsoft.com/office/drawing/2014/main" id="{C41C10D8-7D05-4CC7-ADAD-F02CE41A2996}"/>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5" name="正方形/長方形 724">
          <a:extLst>
            <a:ext uri="{FF2B5EF4-FFF2-40B4-BE49-F238E27FC236}">
              <a16:creationId xmlns:a16="http://schemas.microsoft.com/office/drawing/2014/main" id="{AF860395-E72F-43A0-8AEA-2AD684D55B76}"/>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6" name="正方形/長方形 725">
          <a:extLst>
            <a:ext uri="{FF2B5EF4-FFF2-40B4-BE49-F238E27FC236}">
              <a16:creationId xmlns:a16="http://schemas.microsoft.com/office/drawing/2014/main" id="{6DCD49B2-D353-4D1F-A433-C4295DA1A7A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7" name="正方形/長方形 726">
          <a:extLst>
            <a:ext uri="{FF2B5EF4-FFF2-40B4-BE49-F238E27FC236}">
              <a16:creationId xmlns:a16="http://schemas.microsoft.com/office/drawing/2014/main" id="{954509B6-050F-40D5-ADF1-3F851B8D3485}"/>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8" name="正方形/長方形 727">
          <a:extLst>
            <a:ext uri="{FF2B5EF4-FFF2-40B4-BE49-F238E27FC236}">
              <a16:creationId xmlns:a16="http://schemas.microsoft.com/office/drawing/2014/main" id="{04C994AE-67B0-4E95-80CF-0A24179F76F3}"/>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29" name="正方形/長方形 728">
          <a:extLst>
            <a:ext uri="{FF2B5EF4-FFF2-40B4-BE49-F238E27FC236}">
              <a16:creationId xmlns:a16="http://schemas.microsoft.com/office/drawing/2014/main" id="{1FA2FDBF-6939-461A-9379-D38648E0D836}"/>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0" name="正方形/長方形 729">
          <a:extLst>
            <a:ext uri="{FF2B5EF4-FFF2-40B4-BE49-F238E27FC236}">
              <a16:creationId xmlns:a16="http://schemas.microsoft.com/office/drawing/2014/main" id="{9B1204FD-9471-4619-99AE-465E6E13E078}"/>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1" name="正方形/長方形 730">
          <a:extLst>
            <a:ext uri="{FF2B5EF4-FFF2-40B4-BE49-F238E27FC236}">
              <a16:creationId xmlns:a16="http://schemas.microsoft.com/office/drawing/2014/main" id="{5DE4F6B7-5AE8-4256-A10F-57268FE42C4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2" name="正方形/長方形 731">
          <a:extLst>
            <a:ext uri="{FF2B5EF4-FFF2-40B4-BE49-F238E27FC236}">
              <a16:creationId xmlns:a16="http://schemas.microsoft.com/office/drawing/2014/main" id="{6073EE7C-CD59-4B20-A12C-5B4F1CEE534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3" name="正方形/長方形 732">
          <a:extLst>
            <a:ext uri="{FF2B5EF4-FFF2-40B4-BE49-F238E27FC236}">
              <a16:creationId xmlns:a16="http://schemas.microsoft.com/office/drawing/2014/main" id="{5C7AE50C-CF20-4747-9EF1-8C381C4A08BA}"/>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4" name="正方形/長方形 733">
          <a:extLst>
            <a:ext uri="{FF2B5EF4-FFF2-40B4-BE49-F238E27FC236}">
              <a16:creationId xmlns:a16="http://schemas.microsoft.com/office/drawing/2014/main" id="{A72CFAF7-8590-4EE0-84F5-7734E592C9D7}"/>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5" name="正方形/長方形 734">
          <a:extLst>
            <a:ext uri="{FF2B5EF4-FFF2-40B4-BE49-F238E27FC236}">
              <a16:creationId xmlns:a16="http://schemas.microsoft.com/office/drawing/2014/main" id="{014501EF-3230-4A1E-9667-6461753BCFA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6" name="正方形/長方形 735">
          <a:extLst>
            <a:ext uri="{FF2B5EF4-FFF2-40B4-BE49-F238E27FC236}">
              <a16:creationId xmlns:a16="http://schemas.microsoft.com/office/drawing/2014/main" id="{F5F85F0F-C5AA-473D-A6FE-AB3127DFF1D4}"/>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7" name="正方形/長方形 736">
          <a:extLst>
            <a:ext uri="{FF2B5EF4-FFF2-40B4-BE49-F238E27FC236}">
              <a16:creationId xmlns:a16="http://schemas.microsoft.com/office/drawing/2014/main" id="{61D02C12-989C-4C3D-8AB8-14ACBAD112F4}"/>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8" name="正方形/長方形 737">
          <a:extLst>
            <a:ext uri="{FF2B5EF4-FFF2-40B4-BE49-F238E27FC236}">
              <a16:creationId xmlns:a16="http://schemas.microsoft.com/office/drawing/2014/main" id="{01C152A2-43F4-4277-8B68-9E85CB13978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9" name="正方形/長方形 738">
          <a:extLst>
            <a:ext uri="{FF2B5EF4-FFF2-40B4-BE49-F238E27FC236}">
              <a16:creationId xmlns:a16="http://schemas.microsoft.com/office/drawing/2014/main" id="{29419EAF-A37F-4E54-8BE4-B48683DC138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0" name="正方形/長方形 739">
          <a:extLst>
            <a:ext uri="{FF2B5EF4-FFF2-40B4-BE49-F238E27FC236}">
              <a16:creationId xmlns:a16="http://schemas.microsoft.com/office/drawing/2014/main" id="{BE2BE6EF-53F2-41B6-95E3-722267D635C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1" name="正方形/長方形 740">
          <a:extLst>
            <a:ext uri="{FF2B5EF4-FFF2-40B4-BE49-F238E27FC236}">
              <a16:creationId xmlns:a16="http://schemas.microsoft.com/office/drawing/2014/main" id="{3AC59CE9-405B-40AD-9D20-DEAE8799DA9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2" name="正方形/長方形 741">
          <a:extLst>
            <a:ext uri="{FF2B5EF4-FFF2-40B4-BE49-F238E27FC236}">
              <a16:creationId xmlns:a16="http://schemas.microsoft.com/office/drawing/2014/main" id="{EEE17718-8813-41CA-92BF-59CEDF44895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3" name="正方形/長方形 742">
          <a:extLst>
            <a:ext uri="{FF2B5EF4-FFF2-40B4-BE49-F238E27FC236}">
              <a16:creationId xmlns:a16="http://schemas.microsoft.com/office/drawing/2014/main" id="{47DD5487-6B13-4C38-A040-D32BC0DB4F6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4" name="正方形/長方形 743">
          <a:extLst>
            <a:ext uri="{FF2B5EF4-FFF2-40B4-BE49-F238E27FC236}">
              <a16:creationId xmlns:a16="http://schemas.microsoft.com/office/drawing/2014/main" id="{92AFD32F-0899-4D5C-9DFA-E8C05A272DCA}"/>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5" name="テキスト ボックス 744">
          <a:extLst>
            <a:ext uri="{FF2B5EF4-FFF2-40B4-BE49-F238E27FC236}">
              <a16:creationId xmlns:a16="http://schemas.microsoft.com/office/drawing/2014/main" id="{EB5F4DBC-6E99-4962-9445-EFD9FBE0FB9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6" name="直線コネクタ 745">
          <a:extLst>
            <a:ext uri="{FF2B5EF4-FFF2-40B4-BE49-F238E27FC236}">
              <a16:creationId xmlns:a16="http://schemas.microsoft.com/office/drawing/2014/main" id="{8E9521F6-B64F-4129-AA69-E8691864C044}"/>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7" name="テキスト ボックス 746">
          <a:extLst>
            <a:ext uri="{FF2B5EF4-FFF2-40B4-BE49-F238E27FC236}">
              <a16:creationId xmlns:a16="http://schemas.microsoft.com/office/drawing/2014/main" id="{F395D89B-3FB3-4C07-9AE2-CE76AC777E62}"/>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8" name="直線コネクタ 747">
          <a:extLst>
            <a:ext uri="{FF2B5EF4-FFF2-40B4-BE49-F238E27FC236}">
              <a16:creationId xmlns:a16="http://schemas.microsoft.com/office/drawing/2014/main" id="{C843FD37-5ADB-4051-A0C8-1DE66C77CD7C}"/>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9" name="テキスト ボックス 748">
          <a:extLst>
            <a:ext uri="{FF2B5EF4-FFF2-40B4-BE49-F238E27FC236}">
              <a16:creationId xmlns:a16="http://schemas.microsoft.com/office/drawing/2014/main" id="{4E0B54BC-A2D1-4AB8-A7C2-EBACFEADC092}"/>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0" name="直線コネクタ 749">
          <a:extLst>
            <a:ext uri="{FF2B5EF4-FFF2-40B4-BE49-F238E27FC236}">
              <a16:creationId xmlns:a16="http://schemas.microsoft.com/office/drawing/2014/main" id="{BD6ACDB4-A799-468A-AEA7-C6EEAA758755}"/>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1" name="テキスト ボックス 750">
          <a:extLst>
            <a:ext uri="{FF2B5EF4-FFF2-40B4-BE49-F238E27FC236}">
              <a16:creationId xmlns:a16="http://schemas.microsoft.com/office/drawing/2014/main" id="{F2F006DF-535E-4F34-9C5D-8B7EF6B5ED88}"/>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2" name="直線コネクタ 751">
          <a:extLst>
            <a:ext uri="{FF2B5EF4-FFF2-40B4-BE49-F238E27FC236}">
              <a16:creationId xmlns:a16="http://schemas.microsoft.com/office/drawing/2014/main" id="{3E2D1543-C669-424E-A7D7-12106FD0EE8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3" name="テキスト ボックス 752">
          <a:extLst>
            <a:ext uri="{FF2B5EF4-FFF2-40B4-BE49-F238E27FC236}">
              <a16:creationId xmlns:a16="http://schemas.microsoft.com/office/drawing/2014/main" id="{2CB47C86-C49B-4D44-AE79-FBD5A2A15863}"/>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4" name="直線コネクタ 753">
          <a:extLst>
            <a:ext uri="{FF2B5EF4-FFF2-40B4-BE49-F238E27FC236}">
              <a16:creationId xmlns:a16="http://schemas.microsoft.com/office/drawing/2014/main" id="{AD57E76D-5D38-4AA3-A3E9-A87AA07C0E23}"/>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5" name="テキスト ボックス 754">
          <a:extLst>
            <a:ext uri="{FF2B5EF4-FFF2-40B4-BE49-F238E27FC236}">
              <a16:creationId xmlns:a16="http://schemas.microsoft.com/office/drawing/2014/main" id="{615A3AC7-CB29-4150-B087-16DE17D25AA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6" name="直線コネクタ 755">
          <a:extLst>
            <a:ext uri="{FF2B5EF4-FFF2-40B4-BE49-F238E27FC236}">
              <a16:creationId xmlns:a16="http://schemas.microsoft.com/office/drawing/2014/main" id="{4BAC2612-96E5-4556-BCA1-DF8FBF00822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7" name="テキスト ボックス 756">
          <a:extLst>
            <a:ext uri="{FF2B5EF4-FFF2-40B4-BE49-F238E27FC236}">
              <a16:creationId xmlns:a16="http://schemas.microsoft.com/office/drawing/2014/main" id="{8162E08A-B923-4CC2-8361-2E2A323500C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8" name="直線コネクタ 757">
          <a:extLst>
            <a:ext uri="{FF2B5EF4-FFF2-40B4-BE49-F238E27FC236}">
              <a16:creationId xmlns:a16="http://schemas.microsoft.com/office/drawing/2014/main" id="{A605674E-B02F-4B93-B12A-BE8812A21E6E}"/>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9" name="テキスト ボックス 758">
          <a:extLst>
            <a:ext uri="{FF2B5EF4-FFF2-40B4-BE49-F238E27FC236}">
              <a16:creationId xmlns:a16="http://schemas.microsoft.com/office/drawing/2014/main" id="{0BEC8693-6376-4C1C-9EF3-BC5AF460E9C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0" name="【公民館】&#10;有形固定資産減価償却率グラフ枠">
          <a:extLst>
            <a:ext uri="{FF2B5EF4-FFF2-40B4-BE49-F238E27FC236}">
              <a16:creationId xmlns:a16="http://schemas.microsoft.com/office/drawing/2014/main" id="{656B885E-E4D9-4C07-858A-FFC31FB1AE8F}"/>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161925</xdr:rowOff>
    </xdr:from>
    <xdr:to>
      <xdr:col>85</xdr:col>
      <xdr:colOff>126364</xdr:colOff>
      <xdr:row>107</xdr:row>
      <xdr:rowOff>158114</xdr:rowOff>
    </xdr:to>
    <xdr:cxnSp macro="">
      <xdr:nvCxnSpPr>
        <xdr:cNvPr id="761" name="直線コネクタ 760">
          <a:extLst>
            <a:ext uri="{FF2B5EF4-FFF2-40B4-BE49-F238E27FC236}">
              <a16:creationId xmlns:a16="http://schemas.microsoft.com/office/drawing/2014/main" id="{7FBFE145-D679-45E8-94EC-4033404143FF}"/>
            </a:ext>
          </a:extLst>
        </xdr:cNvPr>
        <xdr:cNvCxnSpPr/>
      </xdr:nvCxnSpPr>
      <xdr:spPr>
        <a:xfrm flipV="1">
          <a:off x="16318864" y="17135475"/>
          <a:ext cx="0" cy="13677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161941</xdr:rowOff>
    </xdr:from>
    <xdr:ext cx="405111" cy="259045"/>
    <xdr:sp macro="" textlink="">
      <xdr:nvSpPr>
        <xdr:cNvPr id="762" name="【公民館】&#10;有形固定資産減価償却率最小値テキスト">
          <a:extLst>
            <a:ext uri="{FF2B5EF4-FFF2-40B4-BE49-F238E27FC236}">
              <a16:creationId xmlns:a16="http://schemas.microsoft.com/office/drawing/2014/main" id="{37085934-4481-4A02-A05C-638E933B769E}"/>
            </a:ext>
          </a:extLst>
        </xdr:cNvPr>
        <xdr:cNvSpPr txBox="1"/>
      </xdr:nvSpPr>
      <xdr:spPr>
        <a:xfrm>
          <a:off x="16357600" y="1850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158114</xdr:rowOff>
    </xdr:from>
    <xdr:to>
      <xdr:col>86</xdr:col>
      <xdr:colOff>25400</xdr:colOff>
      <xdr:row>107</xdr:row>
      <xdr:rowOff>158114</xdr:rowOff>
    </xdr:to>
    <xdr:cxnSp macro="">
      <xdr:nvCxnSpPr>
        <xdr:cNvPr id="763" name="直線コネクタ 762">
          <a:extLst>
            <a:ext uri="{FF2B5EF4-FFF2-40B4-BE49-F238E27FC236}">
              <a16:creationId xmlns:a16="http://schemas.microsoft.com/office/drawing/2014/main" id="{82A7158D-54C6-48C0-9426-49E59435FA68}"/>
            </a:ext>
          </a:extLst>
        </xdr:cNvPr>
        <xdr:cNvCxnSpPr/>
      </xdr:nvCxnSpPr>
      <xdr:spPr>
        <a:xfrm>
          <a:off x="16230600" y="18503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108602</xdr:rowOff>
    </xdr:from>
    <xdr:ext cx="405111" cy="259045"/>
    <xdr:sp macro="" textlink="">
      <xdr:nvSpPr>
        <xdr:cNvPr id="764" name="【公民館】&#10;有形固定資産減価償却率最大値テキスト">
          <a:extLst>
            <a:ext uri="{FF2B5EF4-FFF2-40B4-BE49-F238E27FC236}">
              <a16:creationId xmlns:a16="http://schemas.microsoft.com/office/drawing/2014/main" id="{FD5F9292-252E-41AC-9B4E-D070AD993B43}"/>
            </a:ext>
          </a:extLst>
        </xdr:cNvPr>
        <xdr:cNvSpPr txBox="1"/>
      </xdr:nvSpPr>
      <xdr:spPr>
        <a:xfrm>
          <a:off x="16357600" y="1691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161925</xdr:rowOff>
    </xdr:from>
    <xdr:to>
      <xdr:col>86</xdr:col>
      <xdr:colOff>25400</xdr:colOff>
      <xdr:row>99</xdr:row>
      <xdr:rowOff>161925</xdr:rowOff>
    </xdr:to>
    <xdr:cxnSp macro="">
      <xdr:nvCxnSpPr>
        <xdr:cNvPr id="765" name="直線コネクタ 764">
          <a:extLst>
            <a:ext uri="{FF2B5EF4-FFF2-40B4-BE49-F238E27FC236}">
              <a16:creationId xmlns:a16="http://schemas.microsoft.com/office/drawing/2014/main" id="{6F111214-3A8F-453C-932E-B879C699E00A}"/>
            </a:ext>
          </a:extLst>
        </xdr:cNvPr>
        <xdr:cNvCxnSpPr/>
      </xdr:nvCxnSpPr>
      <xdr:spPr>
        <a:xfrm>
          <a:off x="16230600" y="1713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113047</xdr:rowOff>
    </xdr:from>
    <xdr:ext cx="405111" cy="259045"/>
    <xdr:sp macro="" textlink="">
      <xdr:nvSpPr>
        <xdr:cNvPr id="766" name="【公民館】&#10;有形固定資産減価償却率平均値テキスト">
          <a:extLst>
            <a:ext uri="{FF2B5EF4-FFF2-40B4-BE49-F238E27FC236}">
              <a16:creationId xmlns:a16="http://schemas.microsoft.com/office/drawing/2014/main" id="{4B820744-F438-4C97-84CF-2B7EAF3413F9}"/>
            </a:ext>
          </a:extLst>
        </xdr:cNvPr>
        <xdr:cNvSpPr txBox="1"/>
      </xdr:nvSpPr>
      <xdr:spPr>
        <a:xfrm>
          <a:off x="16357600" y="1777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90170</xdr:rowOff>
    </xdr:from>
    <xdr:to>
      <xdr:col>85</xdr:col>
      <xdr:colOff>177800</xdr:colOff>
      <xdr:row>105</xdr:row>
      <xdr:rowOff>20320</xdr:rowOff>
    </xdr:to>
    <xdr:sp macro="" textlink="">
      <xdr:nvSpPr>
        <xdr:cNvPr id="767" name="フローチャート: 判断 766">
          <a:extLst>
            <a:ext uri="{FF2B5EF4-FFF2-40B4-BE49-F238E27FC236}">
              <a16:creationId xmlns:a16="http://schemas.microsoft.com/office/drawing/2014/main" id="{B9496C69-5CF4-4469-880E-91A8CF07545B}"/>
            </a:ext>
          </a:extLst>
        </xdr:cNvPr>
        <xdr:cNvSpPr/>
      </xdr:nvSpPr>
      <xdr:spPr>
        <a:xfrm>
          <a:off x="162687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86361</xdr:rowOff>
    </xdr:from>
    <xdr:to>
      <xdr:col>81</xdr:col>
      <xdr:colOff>101600</xdr:colOff>
      <xdr:row>105</xdr:row>
      <xdr:rowOff>16511</xdr:rowOff>
    </xdr:to>
    <xdr:sp macro="" textlink="">
      <xdr:nvSpPr>
        <xdr:cNvPr id="768" name="フローチャート: 判断 767">
          <a:extLst>
            <a:ext uri="{FF2B5EF4-FFF2-40B4-BE49-F238E27FC236}">
              <a16:creationId xmlns:a16="http://schemas.microsoft.com/office/drawing/2014/main" id="{C09986D7-F618-4D04-8FBB-F8395B0FD0BD}"/>
            </a:ext>
          </a:extLst>
        </xdr:cNvPr>
        <xdr:cNvSpPr/>
      </xdr:nvSpPr>
      <xdr:spPr>
        <a:xfrm>
          <a:off x="15430500" y="179171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69" name="フローチャート: 判断 768">
          <a:extLst>
            <a:ext uri="{FF2B5EF4-FFF2-40B4-BE49-F238E27FC236}">
              <a16:creationId xmlns:a16="http://schemas.microsoft.com/office/drawing/2014/main" id="{2D52706D-F129-4E76-9C00-EA4FDA9F828A}"/>
            </a:ext>
          </a:extLst>
        </xdr:cNvPr>
        <xdr:cNvSpPr/>
      </xdr:nvSpPr>
      <xdr:spPr>
        <a:xfrm>
          <a:off x="14541500" y="178962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40639</xdr:rowOff>
    </xdr:from>
    <xdr:to>
      <xdr:col>72</xdr:col>
      <xdr:colOff>38100</xdr:colOff>
      <xdr:row>104</xdr:row>
      <xdr:rowOff>142239</xdr:rowOff>
    </xdr:to>
    <xdr:sp macro="" textlink="">
      <xdr:nvSpPr>
        <xdr:cNvPr id="770" name="フローチャート: 判断 769">
          <a:extLst>
            <a:ext uri="{FF2B5EF4-FFF2-40B4-BE49-F238E27FC236}">
              <a16:creationId xmlns:a16="http://schemas.microsoft.com/office/drawing/2014/main" id="{AB46AA82-88EB-444F-AA71-0024264B0CA4}"/>
            </a:ext>
          </a:extLst>
        </xdr:cNvPr>
        <xdr:cNvSpPr/>
      </xdr:nvSpPr>
      <xdr:spPr>
        <a:xfrm>
          <a:off x="136525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29211</xdr:rowOff>
    </xdr:from>
    <xdr:to>
      <xdr:col>67</xdr:col>
      <xdr:colOff>101600</xdr:colOff>
      <xdr:row>104</xdr:row>
      <xdr:rowOff>130811</xdr:rowOff>
    </xdr:to>
    <xdr:sp macro="" textlink="">
      <xdr:nvSpPr>
        <xdr:cNvPr id="771" name="フローチャート: 判断 770">
          <a:extLst>
            <a:ext uri="{FF2B5EF4-FFF2-40B4-BE49-F238E27FC236}">
              <a16:creationId xmlns:a16="http://schemas.microsoft.com/office/drawing/2014/main" id="{4C596E8F-4254-4888-8B8F-439B8B1DB555}"/>
            </a:ext>
          </a:extLst>
        </xdr:cNvPr>
        <xdr:cNvSpPr/>
      </xdr:nvSpPr>
      <xdr:spPr>
        <a:xfrm>
          <a:off x="12763500" y="1786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0F725FD2-54D2-4063-A640-7529EB9F2BD8}"/>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834634B1-0121-49EE-AAB9-FE93530499B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166285F5-D182-49B7-AE9F-13ECAADC847E}"/>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A40B073E-187E-49BD-9FF7-4BC448F65B8C}"/>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97A439E0-F89D-4ECD-B65C-ADBAABC82FA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158750</xdr:rowOff>
    </xdr:from>
    <xdr:to>
      <xdr:col>85</xdr:col>
      <xdr:colOff>177800</xdr:colOff>
      <xdr:row>105</xdr:row>
      <xdr:rowOff>88900</xdr:rowOff>
    </xdr:to>
    <xdr:sp macro="" textlink="">
      <xdr:nvSpPr>
        <xdr:cNvPr id="777" name="楕円 776">
          <a:extLst>
            <a:ext uri="{FF2B5EF4-FFF2-40B4-BE49-F238E27FC236}">
              <a16:creationId xmlns:a16="http://schemas.microsoft.com/office/drawing/2014/main" id="{A94A4BD3-F13D-4FAC-A343-D7E4083C1081}"/>
            </a:ext>
          </a:extLst>
        </xdr:cNvPr>
        <xdr:cNvSpPr/>
      </xdr:nvSpPr>
      <xdr:spPr>
        <a:xfrm>
          <a:off x="16268700" y="17989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137177</xdr:rowOff>
    </xdr:from>
    <xdr:ext cx="405111" cy="259045"/>
    <xdr:sp macro="" textlink="">
      <xdr:nvSpPr>
        <xdr:cNvPr id="778" name="【公民館】&#10;有形固定資産減価償却率該当値テキスト">
          <a:extLst>
            <a:ext uri="{FF2B5EF4-FFF2-40B4-BE49-F238E27FC236}">
              <a16:creationId xmlns:a16="http://schemas.microsoft.com/office/drawing/2014/main" id="{3E1973C8-9166-4057-BABF-35763896C556}"/>
            </a:ext>
          </a:extLst>
        </xdr:cNvPr>
        <xdr:cNvSpPr txBox="1"/>
      </xdr:nvSpPr>
      <xdr:spPr>
        <a:xfrm>
          <a:off x="16357600" y="1796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120650</xdr:rowOff>
    </xdr:from>
    <xdr:to>
      <xdr:col>81</xdr:col>
      <xdr:colOff>101600</xdr:colOff>
      <xdr:row>105</xdr:row>
      <xdr:rowOff>50800</xdr:rowOff>
    </xdr:to>
    <xdr:sp macro="" textlink="">
      <xdr:nvSpPr>
        <xdr:cNvPr id="779" name="楕円 778">
          <a:extLst>
            <a:ext uri="{FF2B5EF4-FFF2-40B4-BE49-F238E27FC236}">
              <a16:creationId xmlns:a16="http://schemas.microsoft.com/office/drawing/2014/main" id="{FA939824-C0E5-4825-B593-0E5BD270E131}"/>
            </a:ext>
          </a:extLst>
        </xdr:cNvPr>
        <xdr:cNvSpPr/>
      </xdr:nvSpPr>
      <xdr:spPr>
        <a:xfrm>
          <a:off x="154305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0</xdr:rowOff>
    </xdr:from>
    <xdr:to>
      <xdr:col>85</xdr:col>
      <xdr:colOff>127000</xdr:colOff>
      <xdr:row>105</xdr:row>
      <xdr:rowOff>38100</xdr:rowOff>
    </xdr:to>
    <xdr:cxnSp macro="">
      <xdr:nvCxnSpPr>
        <xdr:cNvPr id="780" name="直線コネクタ 779">
          <a:extLst>
            <a:ext uri="{FF2B5EF4-FFF2-40B4-BE49-F238E27FC236}">
              <a16:creationId xmlns:a16="http://schemas.microsoft.com/office/drawing/2014/main" id="{E52EE0E8-2470-4B25-96DB-B009B10D544D}"/>
            </a:ext>
          </a:extLst>
        </xdr:cNvPr>
        <xdr:cNvCxnSpPr/>
      </xdr:nvCxnSpPr>
      <xdr:spPr>
        <a:xfrm>
          <a:off x="15481300" y="1800225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81" name="楕円 780">
          <a:extLst>
            <a:ext uri="{FF2B5EF4-FFF2-40B4-BE49-F238E27FC236}">
              <a16:creationId xmlns:a16="http://schemas.microsoft.com/office/drawing/2014/main" id="{47CE62BF-66E6-4B24-BB9F-AC702F1889A6}"/>
            </a:ext>
          </a:extLst>
        </xdr:cNvPr>
        <xdr:cNvSpPr/>
      </xdr:nvSpPr>
      <xdr:spPr>
        <a:xfrm>
          <a:off x="14541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116205</xdr:rowOff>
    </xdr:from>
    <xdr:to>
      <xdr:col>81</xdr:col>
      <xdr:colOff>50800</xdr:colOff>
      <xdr:row>105</xdr:row>
      <xdr:rowOff>0</xdr:rowOff>
    </xdr:to>
    <xdr:cxnSp macro="">
      <xdr:nvCxnSpPr>
        <xdr:cNvPr id="782" name="直線コネクタ 781">
          <a:extLst>
            <a:ext uri="{FF2B5EF4-FFF2-40B4-BE49-F238E27FC236}">
              <a16:creationId xmlns:a16="http://schemas.microsoft.com/office/drawing/2014/main" id="{17C5D348-3B7A-4C13-9A3E-AC85B5401447}"/>
            </a:ext>
          </a:extLst>
        </xdr:cNvPr>
        <xdr:cNvCxnSpPr/>
      </xdr:nvCxnSpPr>
      <xdr:spPr>
        <a:xfrm>
          <a:off x="14592300" y="17947005"/>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59689</xdr:rowOff>
    </xdr:from>
    <xdr:to>
      <xdr:col>72</xdr:col>
      <xdr:colOff>38100</xdr:colOff>
      <xdr:row>104</xdr:row>
      <xdr:rowOff>161289</xdr:rowOff>
    </xdr:to>
    <xdr:sp macro="" textlink="">
      <xdr:nvSpPr>
        <xdr:cNvPr id="783" name="楕円 782">
          <a:extLst>
            <a:ext uri="{FF2B5EF4-FFF2-40B4-BE49-F238E27FC236}">
              <a16:creationId xmlns:a16="http://schemas.microsoft.com/office/drawing/2014/main" id="{A21A4BAC-9865-445E-B2B4-6B5EE0D763D0}"/>
            </a:ext>
          </a:extLst>
        </xdr:cNvPr>
        <xdr:cNvSpPr/>
      </xdr:nvSpPr>
      <xdr:spPr>
        <a:xfrm>
          <a:off x="13652500" y="17890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110489</xdr:rowOff>
    </xdr:from>
    <xdr:to>
      <xdr:col>76</xdr:col>
      <xdr:colOff>114300</xdr:colOff>
      <xdr:row>104</xdr:row>
      <xdr:rowOff>116205</xdr:rowOff>
    </xdr:to>
    <xdr:cxnSp macro="">
      <xdr:nvCxnSpPr>
        <xdr:cNvPr id="784" name="直線コネクタ 783">
          <a:extLst>
            <a:ext uri="{FF2B5EF4-FFF2-40B4-BE49-F238E27FC236}">
              <a16:creationId xmlns:a16="http://schemas.microsoft.com/office/drawing/2014/main" id="{4CE967DA-5C9E-46E9-980F-A6634220606C}"/>
            </a:ext>
          </a:extLst>
        </xdr:cNvPr>
        <xdr:cNvCxnSpPr/>
      </xdr:nvCxnSpPr>
      <xdr:spPr>
        <a:xfrm>
          <a:off x="13703300" y="179412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17780</xdr:rowOff>
    </xdr:from>
    <xdr:to>
      <xdr:col>67</xdr:col>
      <xdr:colOff>101600</xdr:colOff>
      <xdr:row>104</xdr:row>
      <xdr:rowOff>119380</xdr:rowOff>
    </xdr:to>
    <xdr:sp macro="" textlink="">
      <xdr:nvSpPr>
        <xdr:cNvPr id="785" name="楕円 784">
          <a:extLst>
            <a:ext uri="{FF2B5EF4-FFF2-40B4-BE49-F238E27FC236}">
              <a16:creationId xmlns:a16="http://schemas.microsoft.com/office/drawing/2014/main" id="{628AA5EC-1B2D-44AF-BF9B-3B5194C7D462}"/>
            </a:ext>
          </a:extLst>
        </xdr:cNvPr>
        <xdr:cNvSpPr/>
      </xdr:nvSpPr>
      <xdr:spPr>
        <a:xfrm>
          <a:off x="12763500" y="17848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68580</xdr:rowOff>
    </xdr:from>
    <xdr:to>
      <xdr:col>71</xdr:col>
      <xdr:colOff>177800</xdr:colOff>
      <xdr:row>104</xdr:row>
      <xdr:rowOff>110489</xdr:rowOff>
    </xdr:to>
    <xdr:cxnSp macro="">
      <xdr:nvCxnSpPr>
        <xdr:cNvPr id="786" name="直線コネクタ 785">
          <a:extLst>
            <a:ext uri="{FF2B5EF4-FFF2-40B4-BE49-F238E27FC236}">
              <a16:creationId xmlns:a16="http://schemas.microsoft.com/office/drawing/2014/main" id="{33F6BDB0-BCB3-44BB-922D-AA1758BABD3B}"/>
            </a:ext>
          </a:extLst>
        </xdr:cNvPr>
        <xdr:cNvCxnSpPr/>
      </xdr:nvCxnSpPr>
      <xdr:spPr>
        <a:xfrm>
          <a:off x="12814300" y="17899380"/>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33038</xdr:rowOff>
    </xdr:from>
    <xdr:ext cx="405111" cy="259045"/>
    <xdr:sp macro="" textlink="">
      <xdr:nvSpPr>
        <xdr:cNvPr id="787" name="n_1aveValue【公民館】&#10;有形固定資産減価償却率">
          <a:extLst>
            <a:ext uri="{FF2B5EF4-FFF2-40B4-BE49-F238E27FC236}">
              <a16:creationId xmlns:a16="http://schemas.microsoft.com/office/drawing/2014/main" id="{CEB2BC30-F098-42ED-897F-967B442D4343}"/>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88" name="n_2aveValue【公民館】&#10;有形固定資産減価償却率">
          <a:extLst>
            <a:ext uri="{FF2B5EF4-FFF2-40B4-BE49-F238E27FC236}">
              <a16:creationId xmlns:a16="http://schemas.microsoft.com/office/drawing/2014/main" id="{49ADF7EE-48E1-4586-BB75-1B43CB439A04}"/>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158766</xdr:rowOff>
    </xdr:from>
    <xdr:ext cx="405111" cy="259045"/>
    <xdr:sp macro="" textlink="">
      <xdr:nvSpPr>
        <xdr:cNvPr id="789" name="n_3aveValue【公民館】&#10;有形固定資産減価償却率">
          <a:extLst>
            <a:ext uri="{FF2B5EF4-FFF2-40B4-BE49-F238E27FC236}">
              <a16:creationId xmlns:a16="http://schemas.microsoft.com/office/drawing/2014/main" id="{E5608DCC-DD37-4789-AEAE-52616665DE1D}"/>
            </a:ext>
          </a:extLst>
        </xdr:cNvPr>
        <xdr:cNvSpPr txBox="1"/>
      </xdr:nvSpPr>
      <xdr:spPr>
        <a:xfrm>
          <a:off x="13500744" y="17646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121938</xdr:rowOff>
    </xdr:from>
    <xdr:ext cx="405111" cy="259045"/>
    <xdr:sp macro="" textlink="">
      <xdr:nvSpPr>
        <xdr:cNvPr id="790" name="n_4aveValue【公民館】&#10;有形固定資産減価償却率">
          <a:extLst>
            <a:ext uri="{FF2B5EF4-FFF2-40B4-BE49-F238E27FC236}">
              <a16:creationId xmlns:a16="http://schemas.microsoft.com/office/drawing/2014/main" id="{9AEEA585-B726-4D56-A306-FD252C443D24}"/>
            </a:ext>
          </a:extLst>
        </xdr:cNvPr>
        <xdr:cNvSpPr txBox="1"/>
      </xdr:nvSpPr>
      <xdr:spPr>
        <a:xfrm>
          <a:off x="12611744" y="17952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41927</xdr:rowOff>
    </xdr:from>
    <xdr:ext cx="405111" cy="259045"/>
    <xdr:sp macro="" textlink="">
      <xdr:nvSpPr>
        <xdr:cNvPr id="791" name="n_1mainValue【公民館】&#10;有形固定資産減価償却率">
          <a:extLst>
            <a:ext uri="{FF2B5EF4-FFF2-40B4-BE49-F238E27FC236}">
              <a16:creationId xmlns:a16="http://schemas.microsoft.com/office/drawing/2014/main" id="{4A16E86E-69DF-4477-9A67-266C9722325C}"/>
            </a:ext>
          </a:extLst>
        </xdr:cNvPr>
        <xdr:cNvSpPr txBox="1"/>
      </xdr:nvSpPr>
      <xdr:spPr>
        <a:xfrm>
          <a:off x="152660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12082</xdr:rowOff>
    </xdr:from>
    <xdr:ext cx="405111" cy="259045"/>
    <xdr:sp macro="" textlink="">
      <xdr:nvSpPr>
        <xdr:cNvPr id="792" name="n_2mainValue【公民館】&#10;有形固定資産減価償却率">
          <a:extLst>
            <a:ext uri="{FF2B5EF4-FFF2-40B4-BE49-F238E27FC236}">
              <a16:creationId xmlns:a16="http://schemas.microsoft.com/office/drawing/2014/main" id="{2A3FB4CA-23C3-4EB2-A943-5565AB2C7FB5}"/>
            </a:ext>
          </a:extLst>
        </xdr:cNvPr>
        <xdr:cNvSpPr txBox="1"/>
      </xdr:nvSpPr>
      <xdr:spPr>
        <a:xfrm>
          <a:off x="14389744" y="1767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152416</xdr:rowOff>
    </xdr:from>
    <xdr:ext cx="405111" cy="259045"/>
    <xdr:sp macro="" textlink="">
      <xdr:nvSpPr>
        <xdr:cNvPr id="793" name="n_3mainValue【公民館】&#10;有形固定資産減価償却率">
          <a:extLst>
            <a:ext uri="{FF2B5EF4-FFF2-40B4-BE49-F238E27FC236}">
              <a16:creationId xmlns:a16="http://schemas.microsoft.com/office/drawing/2014/main" id="{E0F65D13-00D6-42BC-BA4E-27631B4CA8F5}"/>
            </a:ext>
          </a:extLst>
        </xdr:cNvPr>
        <xdr:cNvSpPr txBox="1"/>
      </xdr:nvSpPr>
      <xdr:spPr>
        <a:xfrm>
          <a:off x="13500744" y="17983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135907</xdr:rowOff>
    </xdr:from>
    <xdr:ext cx="405111" cy="259045"/>
    <xdr:sp macro="" textlink="">
      <xdr:nvSpPr>
        <xdr:cNvPr id="794" name="n_4mainValue【公民館】&#10;有形固定資産減価償却率">
          <a:extLst>
            <a:ext uri="{FF2B5EF4-FFF2-40B4-BE49-F238E27FC236}">
              <a16:creationId xmlns:a16="http://schemas.microsoft.com/office/drawing/2014/main" id="{2EAAEF5E-B329-4544-A7C3-430FCA780E5F}"/>
            </a:ext>
          </a:extLst>
        </xdr:cNvPr>
        <xdr:cNvSpPr txBox="1"/>
      </xdr:nvSpPr>
      <xdr:spPr>
        <a:xfrm>
          <a:off x="12611744" y="1762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5" name="正方形/長方形 794">
          <a:extLst>
            <a:ext uri="{FF2B5EF4-FFF2-40B4-BE49-F238E27FC236}">
              <a16:creationId xmlns:a16="http://schemas.microsoft.com/office/drawing/2014/main" id="{A6D7CAC3-C2D4-45EF-A3D8-B3940627E94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6" name="正方形/長方形 795">
          <a:extLst>
            <a:ext uri="{FF2B5EF4-FFF2-40B4-BE49-F238E27FC236}">
              <a16:creationId xmlns:a16="http://schemas.microsoft.com/office/drawing/2014/main" id="{B7CB0BE8-8964-459F-9641-25324F157C5D}"/>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7" name="正方形/長方形 796">
          <a:extLst>
            <a:ext uri="{FF2B5EF4-FFF2-40B4-BE49-F238E27FC236}">
              <a16:creationId xmlns:a16="http://schemas.microsoft.com/office/drawing/2014/main" id="{7F609EB6-EC6E-4E95-9DB3-74D3B32505A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8" name="正方形/長方形 797">
          <a:extLst>
            <a:ext uri="{FF2B5EF4-FFF2-40B4-BE49-F238E27FC236}">
              <a16:creationId xmlns:a16="http://schemas.microsoft.com/office/drawing/2014/main" id="{02997EB5-9A82-4E28-8E35-7F955DD87383}"/>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9" name="正方形/長方形 798">
          <a:extLst>
            <a:ext uri="{FF2B5EF4-FFF2-40B4-BE49-F238E27FC236}">
              <a16:creationId xmlns:a16="http://schemas.microsoft.com/office/drawing/2014/main" id="{4247DF0F-DDA9-4E3F-8BB1-E3EFAA624E7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0" name="正方形/長方形 799">
          <a:extLst>
            <a:ext uri="{FF2B5EF4-FFF2-40B4-BE49-F238E27FC236}">
              <a16:creationId xmlns:a16="http://schemas.microsoft.com/office/drawing/2014/main" id="{7BC3C6B0-D069-4623-8865-4F208C3C69D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1" name="正方形/長方形 800">
          <a:extLst>
            <a:ext uri="{FF2B5EF4-FFF2-40B4-BE49-F238E27FC236}">
              <a16:creationId xmlns:a16="http://schemas.microsoft.com/office/drawing/2014/main" id="{3F3FA422-BBD5-4E74-90E6-66E5C5FFDC42}"/>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2" name="正方形/長方形 801">
          <a:extLst>
            <a:ext uri="{FF2B5EF4-FFF2-40B4-BE49-F238E27FC236}">
              <a16:creationId xmlns:a16="http://schemas.microsoft.com/office/drawing/2014/main" id="{FC4F72FB-263C-4651-A2FA-E02C946CA98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3" name="テキスト ボックス 802">
          <a:extLst>
            <a:ext uri="{FF2B5EF4-FFF2-40B4-BE49-F238E27FC236}">
              <a16:creationId xmlns:a16="http://schemas.microsoft.com/office/drawing/2014/main" id="{77388296-3D13-49C6-9D96-604F177050BF}"/>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4" name="直線コネクタ 803">
          <a:extLst>
            <a:ext uri="{FF2B5EF4-FFF2-40B4-BE49-F238E27FC236}">
              <a16:creationId xmlns:a16="http://schemas.microsoft.com/office/drawing/2014/main" id="{CCA22BA3-E580-4055-987C-CBC2A52FDE0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5" name="直線コネクタ 804">
          <a:extLst>
            <a:ext uri="{FF2B5EF4-FFF2-40B4-BE49-F238E27FC236}">
              <a16:creationId xmlns:a16="http://schemas.microsoft.com/office/drawing/2014/main" id="{E2032A34-B52A-4047-80EB-93703DBBD4A1}"/>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6" name="テキスト ボックス 805">
          <a:extLst>
            <a:ext uri="{FF2B5EF4-FFF2-40B4-BE49-F238E27FC236}">
              <a16:creationId xmlns:a16="http://schemas.microsoft.com/office/drawing/2014/main" id="{A6BD3043-0E0D-4197-A998-E2C883CDB91E}"/>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7" name="直線コネクタ 806">
          <a:extLst>
            <a:ext uri="{FF2B5EF4-FFF2-40B4-BE49-F238E27FC236}">
              <a16:creationId xmlns:a16="http://schemas.microsoft.com/office/drawing/2014/main" id="{DFCA0001-19B4-42AA-88CB-0478F70FD484}"/>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8" name="テキスト ボックス 807">
          <a:extLst>
            <a:ext uri="{FF2B5EF4-FFF2-40B4-BE49-F238E27FC236}">
              <a16:creationId xmlns:a16="http://schemas.microsoft.com/office/drawing/2014/main" id="{5CD6BA82-4706-419C-8BA7-1E76B4A62457}"/>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9" name="直線コネクタ 808">
          <a:extLst>
            <a:ext uri="{FF2B5EF4-FFF2-40B4-BE49-F238E27FC236}">
              <a16:creationId xmlns:a16="http://schemas.microsoft.com/office/drawing/2014/main" id="{BCCEBDD4-8D12-4ACB-98F7-1A09BD501C71}"/>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0" name="テキスト ボックス 809">
          <a:extLst>
            <a:ext uri="{FF2B5EF4-FFF2-40B4-BE49-F238E27FC236}">
              <a16:creationId xmlns:a16="http://schemas.microsoft.com/office/drawing/2014/main" id="{9230CECC-A992-4E85-8729-DC0E193EC18F}"/>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1" name="直線コネクタ 810">
          <a:extLst>
            <a:ext uri="{FF2B5EF4-FFF2-40B4-BE49-F238E27FC236}">
              <a16:creationId xmlns:a16="http://schemas.microsoft.com/office/drawing/2014/main" id="{3F52B168-DD82-47CC-9FAF-5CF7D69D5C80}"/>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2" name="テキスト ボックス 811">
          <a:extLst>
            <a:ext uri="{FF2B5EF4-FFF2-40B4-BE49-F238E27FC236}">
              <a16:creationId xmlns:a16="http://schemas.microsoft.com/office/drawing/2014/main" id="{30154D37-72C7-4BD7-B057-FD4ECC5A0EF3}"/>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3" name="直線コネクタ 812">
          <a:extLst>
            <a:ext uri="{FF2B5EF4-FFF2-40B4-BE49-F238E27FC236}">
              <a16:creationId xmlns:a16="http://schemas.microsoft.com/office/drawing/2014/main" id="{AAA12E61-9DAC-4C54-AB04-4F469EE5ABD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4" name="テキスト ボックス 813">
          <a:extLst>
            <a:ext uri="{FF2B5EF4-FFF2-40B4-BE49-F238E27FC236}">
              <a16:creationId xmlns:a16="http://schemas.microsoft.com/office/drawing/2014/main" id="{CAAA7F6A-4A6E-4FDA-A0EE-F4C84F54D69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5" name="【公民館】&#10;一人当たり面積グラフ枠">
          <a:extLst>
            <a:ext uri="{FF2B5EF4-FFF2-40B4-BE49-F238E27FC236}">
              <a16:creationId xmlns:a16="http://schemas.microsoft.com/office/drawing/2014/main" id="{D9FC4C83-9C52-40C4-B4FE-FF3441E27E0B}"/>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37337</xdr:rowOff>
    </xdr:from>
    <xdr:to>
      <xdr:col>116</xdr:col>
      <xdr:colOff>62864</xdr:colOff>
      <xdr:row>108</xdr:row>
      <xdr:rowOff>62485</xdr:rowOff>
    </xdr:to>
    <xdr:cxnSp macro="">
      <xdr:nvCxnSpPr>
        <xdr:cNvPr id="816" name="直線コネクタ 815">
          <a:extLst>
            <a:ext uri="{FF2B5EF4-FFF2-40B4-BE49-F238E27FC236}">
              <a16:creationId xmlns:a16="http://schemas.microsoft.com/office/drawing/2014/main" id="{CCA5C120-3084-4BE1-8C17-C226D592F7F0}"/>
            </a:ext>
          </a:extLst>
        </xdr:cNvPr>
        <xdr:cNvCxnSpPr/>
      </xdr:nvCxnSpPr>
      <xdr:spPr>
        <a:xfrm flipV="1">
          <a:off x="22160864" y="17182337"/>
          <a:ext cx="0" cy="1396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66312</xdr:rowOff>
    </xdr:from>
    <xdr:ext cx="469744" cy="259045"/>
    <xdr:sp macro="" textlink="">
      <xdr:nvSpPr>
        <xdr:cNvPr id="817" name="【公民館】&#10;一人当たり面積最小値テキスト">
          <a:extLst>
            <a:ext uri="{FF2B5EF4-FFF2-40B4-BE49-F238E27FC236}">
              <a16:creationId xmlns:a16="http://schemas.microsoft.com/office/drawing/2014/main" id="{C77E5F22-72A6-4C66-AD01-351DCAC4FE68}"/>
            </a:ext>
          </a:extLst>
        </xdr:cNvPr>
        <xdr:cNvSpPr txBox="1"/>
      </xdr:nvSpPr>
      <xdr:spPr>
        <a:xfrm>
          <a:off x="22199600" y="185829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62485</xdr:rowOff>
    </xdr:from>
    <xdr:to>
      <xdr:col>116</xdr:col>
      <xdr:colOff>152400</xdr:colOff>
      <xdr:row>108</xdr:row>
      <xdr:rowOff>62485</xdr:rowOff>
    </xdr:to>
    <xdr:cxnSp macro="">
      <xdr:nvCxnSpPr>
        <xdr:cNvPr id="818" name="直線コネクタ 817">
          <a:extLst>
            <a:ext uri="{FF2B5EF4-FFF2-40B4-BE49-F238E27FC236}">
              <a16:creationId xmlns:a16="http://schemas.microsoft.com/office/drawing/2014/main" id="{4CFC0EC1-E27C-4013-9502-E83810D796C2}"/>
            </a:ext>
          </a:extLst>
        </xdr:cNvPr>
        <xdr:cNvCxnSpPr/>
      </xdr:nvCxnSpPr>
      <xdr:spPr>
        <a:xfrm>
          <a:off x="22072600" y="18579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155464</xdr:rowOff>
    </xdr:from>
    <xdr:ext cx="469744" cy="259045"/>
    <xdr:sp macro="" textlink="">
      <xdr:nvSpPr>
        <xdr:cNvPr id="819" name="【公民館】&#10;一人当たり面積最大値テキスト">
          <a:extLst>
            <a:ext uri="{FF2B5EF4-FFF2-40B4-BE49-F238E27FC236}">
              <a16:creationId xmlns:a16="http://schemas.microsoft.com/office/drawing/2014/main" id="{BE486056-F27E-499D-A2EE-978EE8CEDED2}"/>
            </a:ext>
          </a:extLst>
        </xdr:cNvPr>
        <xdr:cNvSpPr txBox="1"/>
      </xdr:nvSpPr>
      <xdr:spPr>
        <a:xfrm>
          <a:off x="22199600" y="16957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37337</xdr:rowOff>
    </xdr:from>
    <xdr:to>
      <xdr:col>116</xdr:col>
      <xdr:colOff>152400</xdr:colOff>
      <xdr:row>100</xdr:row>
      <xdr:rowOff>37337</xdr:rowOff>
    </xdr:to>
    <xdr:cxnSp macro="">
      <xdr:nvCxnSpPr>
        <xdr:cNvPr id="820" name="直線コネクタ 819">
          <a:extLst>
            <a:ext uri="{FF2B5EF4-FFF2-40B4-BE49-F238E27FC236}">
              <a16:creationId xmlns:a16="http://schemas.microsoft.com/office/drawing/2014/main" id="{E3BFB0B8-1ECD-4CB8-9FD4-1CCCD0F72214}"/>
            </a:ext>
          </a:extLst>
        </xdr:cNvPr>
        <xdr:cNvCxnSpPr/>
      </xdr:nvCxnSpPr>
      <xdr:spPr>
        <a:xfrm>
          <a:off x="22072600" y="171823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170705</xdr:rowOff>
    </xdr:from>
    <xdr:ext cx="469744" cy="259045"/>
    <xdr:sp macro="" textlink="">
      <xdr:nvSpPr>
        <xdr:cNvPr id="821" name="【公民館】&#10;一人当たり面積平均値テキスト">
          <a:extLst>
            <a:ext uri="{FF2B5EF4-FFF2-40B4-BE49-F238E27FC236}">
              <a16:creationId xmlns:a16="http://schemas.microsoft.com/office/drawing/2014/main" id="{02C79110-CCEA-423C-A8E0-4D6D063AA165}"/>
            </a:ext>
          </a:extLst>
        </xdr:cNvPr>
        <xdr:cNvSpPr txBox="1"/>
      </xdr:nvSpPr>
      <xdr:spPr>
        <a:xfrm>
          <a:off x="22199600" y="1817295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20828</xdr:rowOff>
    </xdr:from>
    <xdr:to>
      <xdr:col>116</xdr:col>
      <xdr:colOff>114300</xdr:colOff>
      <xdr:row>106</xdr:row>
      <xdr:rowOff>122428</xdr:rowOff>
    </xdr:to>
    <xdr:sp macro="" textlink="">
      <xdr:nvSpPr>
        <xdr:cNvPr id="822" name="フローチャート: 判断 821">
          <a:extLst>
            <a:ext uri="{FF2B5EF4-FFF2-40B4-BE49-F238E27FC236}">
              <a16:creationId xmlns:a16="http://schemas.microsoft.com/office/drawing/2014/main" id="{C6C200A7-FFEE-47BC-A106-BC6913B0C903}"/>
            </a:ext>
          </a:extLst>
        </xdr:cNvPr>
        <xdr:cNvSpPr/>
      </xdr:nvSpPr>
      <xdr:spPr>
        <a:xfrm>
          <a:off x="22110700" y="18194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13970</xdr:rowOff>
    </xdr:from>
    <xdr:to>
      <xdr:col>112</xdr:col>
      <xdr:colOff>38100</xdr:colOff>
      <xdr:row>106</xdr:row>
      <xdr:rowOff>115570</xdr:rowOff>
    </xdr:to>
    <xdr:sp macro="" textlink="">
      <xdr:nvSpPr>
        <xdr:cNvPr id="823" name="フローチャート: 判断 822">
          <a:extLst>
            <a:ext uri="{FF2B5EF4-FFF2-40B4-BE49-F238E27FC236}">
              <a16:creationId xmlns:a16="http://schemas.microsoft.com/office/drawing/2014/main" id="{8DD7C28C-203B-41E9-A0AE-E8F7BB0FA3A0}"/>
            </a:ext>
          </a:extLst>
        </xdr:cNvPr>
        <xdr:cNvSpPr/>
      </xdr:nvSpPr>
      <xdr:spPr>
        <a:xfrm>
          <a:off x="212725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9398</xdr:rowOff>
    </xdr:from>
    <xdr:to>
      <xdr:col>107</xdr:col>
      <xdr:colOff>101600</xdr:colOff>
      <xdr:row>106</xdr:row>
      <xdr:rowOff>110998</xdr:rowOff>
    </xdr:to>
    <xdr:sp macro="" textlink="">
      <xdr:nvSpPr>
        <xdr:cNvPr id="824" name="フローチャート: 判断 823">
          <a:extLst>
            <a:ext uri="{FF2B5EF4-FFF2-40B4-BE49-F238E27FC236}">
              <a16:creationId xmlns:a16="http://schemas.microsoft.com/office/drawing/2014/main" id="{7FB4F8AC-91E5-4032-9604-58A533653117}"/>
            </a:ext>
          </a:extLst>
        </xdr:cNvPr>
        <xdr:cNvSpPr/>
      </xdr:nvSpPr>
      <xdr:spPr>
        <a:xfrm>
          <a:off x="20383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9398</xdr:rowOff>
    </xdr:from>
    <xdr:to>
      <xdr:col>102</xdr:col>
      <xdr:colOff>165100</xdr:colOff>
      <xdr:row>106</xdr:row>
      <xdr:rowOff>110998</xdr:rowOff>
    </xdr:to>
    <xdr:sp macro="" textlink="">
      <xdr:nvSpPr>
        <xdr:cNvPr id="825" name="フローチャート: 判断 824">
          <a:extLst>
            <a:ext uri="{FF2B5EF4-FFF2-40B4-BE49-F238E27FC236}">
              <a16:creationId xmlns:a16="http://schemas.microsoft.com/office/drawing/2014/main" id="{12AA4315-ABFA-4592-A6A0-6436EFB08C96}"/>
            </a:ext>
          </a:extLst>
        </xdr:cNvPr>
        <xdr:cNvSpPr/>
      </xdr:nvSpPr>
      <xdr:spPr>
        <a:xfrm>
          <a:off x="19494500" y="18183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45974</xdr:rowOff>
    </xdr:from>
    <xdr:to>
      <xdr:col>98</xdr:col>
      <xdr:colOff>38100</xdr:colOff>
      <xdr:row>106</xdr:row>
      <xdr:rowOff>147574</xdr:rowOff>
    </xdr:to>
    <xdr:sp macro="" textlink="">
      <xdr:nvSpPr>
        <xdr:cNvPr id="826" name="フローチャート: 判断 825">
          <a:extLst>
            <a:ext uri="{FF2B5EF4-FFF2-40B4-BE49-F238E27FC236}">
              <a16:creationId xmlns:a16="http://schemas.microsoft.com/office/drawing/2014/main" id="{A5F979A7-839F-4FDD-BD91-607C1CF2C2EC}"/>
            </a:ext>
          </a:extLst>
        </xdr:cNvPr>
        <xdr:cNvSpPr/>
      </xdr:nvSpPr>
      <xdr:spPr>
        <a:xfrm>
          <a:off x="18605500" y="18219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99EAD836-BE4A-44BB-988D-C0AEF200463A}"/>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DE6C512D-BCEE-4C97-82A0-1553E0E58CC9}"/>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ECF90455-CF9A-4216-865C-B7D76AA257E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7B981B57-E400-48DB-9B7F-A03E74BB8819}"/>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800FB0E5-5037-4C94-B6C3-3B60A159FA8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102</xdr:row>
      <xdr:rowOff>137413</xdr:rowOff>
    </xdr:from>
    <xdr:to>
      <xdr:col>116</xdr:col>
      <xdr:colOff>114300</xdr:colOff>
      <xdr:row>103</xdr:row>
      <xdr:rowOff>67563</xdr:rowOff>
    </xdr:to>
    <xdr:sp macro="" textlink="">
      <xdr:nvSpPr>
        <xdr:cNvPr id="832" name="楕円 831">
          <a:extLst>
            <a:ext uri="{FF2B5EF4-FFF2-40B4-BE49-F238E27FC236}">
              <a16:creationId xmlns:a16="http://schemas.microsoft.com/office/drawing/2014/main" id="{72B4526A-3F49-4F66-BA6E-FE4CFC297719}"/>
            </a:ext>
          </a:extLst>
        </xdr:cNvPr>
        <xdr:cNvSpPr/>
      </xdr:nvSpPr>
      <xdr:spPr>
        <a:xfrm>
          <a:off x="22110700" y="176253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101</xdr:row>
      <xdr:rowOff>160290</xdr:rowOff>
    </xdr:from>
    <xdr:ext cx="469744" cy="259045"/>
    <xdr:sp macro="" textlink="">
      <xdr:nvSpPr>
        <xdr:cNvPr id="833" name="【公民館】&#10;一人当たり面積該当値テキスト">
          <a:extLst>
            <a:ext uri="{FF2B5EF4-FFF2-40B4-BE49-F238E27FC236}">
              <a16:creationId xmlns:a16="http://schemas.microsoft.com/office/drawing/2014/main" id="{2AC69C0E-F391-49F4-A4F5-910ABAE35586}"/>
            </a:ext>
          </a:extLst>
        </xdr:cNvPr>
        <xdr:cNvSpPr txBox="1"/>
      </xdr:nvSpPr>
      <xdr:spPr>
        <a:xfrm>
          <a:off x="22199600" y="17476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102</xdr:row>
      <xdr:rowOff>151130</xdr:rowOff>
    </xdr:from>
    <xdr:to>
      <xdr:col>112</xdr:col>
      <xdr:colOff>38100</xdr:colOff>
      <xdr:row>103</xdr:row>
      <xdr:rowOff>81280</xdr:rowOff>
    </xdr:to>
    <xdr:sp macro="" textlink="">
      <xdr:nvSpPr>
        <xdr:cNvPr id="834" name="楕円 833">
          <a:extLst>
            <a:ext uri="{FF2B5EF4-FFF2-40B4-BE49-F238E27FC236}">
              <a16:creationId xmlns:a16="http://schemas.microsoft.com/office/drawing/2014/main" id="{1BB42797-E01B-43E9-8AAC-05D6E6E343EE}"/>
            </a:ext>
          </a:extLst>
        </xdr:cNvPr>
        <xdr:cNvSpPr/>
      </xdr:nvSpPr>
      <xdr:spPr>
        <a:xfrm>
          <a:off x="21272500" y="17639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16763</xdr:rowOff>
    </xdr:from>
    <xdr:to>
      <xdr:col>116</xdr:col>
      <xdr:colOff>63500</xdr:colOff>
      <xdr:row>103</xdr:row>
      <xdr:rowOff>30480</xdr:rowOff>
    </xdr:to>
    <xdr:cxnSp macro="">
      <xdr:nvCxnSpPr>
        <xdr:cNvPr id="835" name="直線コネクタ 834">
          <a:extLst>
            <a:ext uri="{FF2B5EF4-FFF2-40B4-BE49-F238E27FC236}">
              <a16:creationId xmlns:a16="http://schemas.microsoft.com/office/drawing/2014/main" id="{576C9369-91D0-4202-82F2-7E1BBE65C6A7}"/>
            </a:ext>
          </a:extLst>
        </xdr:cNvPr>
        <xdr:cNvCxnSpPr/>
      </xdr:nvCxnSpPr>
      <xdr:spPr>
        <a:xfrm flipV="1">
          <a:off x="21323300" y="17676113"/>
          <a:ext cx="8382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102</xdr:row>
      <xdr:rowOff>155702</xdr:rowOff>
    </xdr:from>
    <xdr:to>
      <xdr:col>107</xdr:col>
      <xdr:colOff>101600</xdr:colOff>
      <xdr:row>103</xdr:row>
      <xdr:rowOff>85852</xdr:rowOff>
    </xdr:to>
    <xdr:sp macro="" textlink="">
      <xdr:nvSpPr>
        <xdr:cNvPr id="836" name="楕円 835">
          <a:extLst>
            <a:ext uri="{FF2B5EF4-FFF2-40B4-BE49-F238E27FC236}">
              <a16:creationId xmlns:a16="http://schemas.microsoft.com/office/drawing/2014/main" id="{234993DC-946F-4B5F-A0A4-63C1659FF0D1}"/>
            </a:ext>
          </a:extLst>
        </xdr:cNvPr>
        <xdr:cNvSpPr/>
      </xdr:nvSpPr>
      <xdr:spPr>
        <a:xfrm>
          <a:off x="20383500" y="17643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30480</xdr:rowOff>
    </xdr:from>
    <xdr:to>
      <xdr:col>111</xdr:col>
      <xdr:colOff>177800</xdr:colOff>
      <xdr:row>103</xdr:row>
      <xdr:rowOff>35052</xdr:rowOff>
    </xdr:to>
    <xdr:cxnSp macro="">
      <xdr:nvCxnSpPr>
        <xdr:cNvPr id="837" name="直線コネクタ 836">
          <a:extLst>
            <a:ext uri="{FF2B5EF4-FFF2-40B4-BE49-F238E27FC236}">
              <a16:creationId xmlns:a16="http://schemas.microsoft.com/office/drawing/2014/main" id="{37CC12AB-F2C7-475F-A483-32FEB9794E45}"/>
            </a:ext>
          </a:extLst>
        </xdr:cNvPr>
        <xdr:cNvCxnSpPr/>
      </xdr:nvCxnSpPr>
      <xdr:spPr>
        <a:xfrm flipV="1">
          <a:off x="20434300" y="1768983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254</xdr:rowOff>
    </xdr:from>
    <xdr:to>
      <xdr:col>102</xdr:col>
      <xdr:colOff>165100</xdr:colOff>
      <xdr:row>103</xdr:row>
      <xdr:rowOff>101854</xdr:rowOff>
    </xdr:to>
    <xdr:sp macro="" textlink="">
      <xdr:nvSpPr>
        <xdr:cNvPr id="838" name="楕円 837">
          <a:extLst>
            <a:ext uri="{FF2B5EF4-FFF2-40B4-BE49-F238E27FC236}">
              <a16:creationId xmlns:a16="http://schemas.microsoft.com/office/drawing/2014/main" id="{74AA4619-BD6D-4B64-9BD3-E4EC1E96E417}"/>
            </a:ext>
          </a:extLst>
        </xdr:cNvPr>
        <xdr:cNvSpPr/>
      </xdr:nvSpPr>
      <xdr:spPr>
        <a:xfrm>
          <a:off x="19494500" y="1765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35052</xdr:rowOff>
    </xdr:from>
    <xdr:to>
      <xdr:col>107</xdr:col>
      <xdr:colOff>50800</xdr:colOff>
      <xdr:row>103</xdr:row>
      <xdr:rowOff>51054</xdr:rowOff>
    </xdr:to>
    <xdr:cxnSp macro="">
      <xdr:nvCxnSpPr>
        <xdr:cNvPr id="839" name="直線コネクタ 838">
          <a:extLst>
            <a:ext uri="{FF2B5EF4-FFF2-40B4-BE49-F238E27FC236}">
              <a16:creationId xmlns:a16="http://schemas.microsoft.com/office/drawing/2014/main" id="{E0D0A172-2D9A-4A2D-A188-9331F3D2DC4C}"/>
            </a:ext>
          </a:extLst>
        </xdr:cNvPr>
        <xdr:cNvCxnSpPr/>
      </xdr:nvCxnSpPr>
      <xdr:spPr>
        <a:xfrm flipV="1">
          <a:off x="19545300" y="17694402"/>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13970</xdr:rowOff>
    </xdr:from>
    <xdr:to>
      <xdr:col>98</xdr:col>
      <xdr:colOff>38100</xdr:colOff>
      <xdr:row>103</xdr:row>
      <xdr:rowOff>115570</xdr:rowOff>
    </xdr:to>
    <xdr:sp macro="" textlink="">
      <xdr:nvSpPr>
        <xdr:cNvPr id="840" name="楕円 839">
          <a:extLst>
            <a:ext uri="{FF2B5EF4-FFF2-40B4-BE49-F238E27FC236}">
              <a16:creationId xmlns:a16="http://schemas.microsoft.com/office/drawing/2014/main" id="{FF1F0648-F7BC-4E1C-AEFC-75C8E06EDEED}"/>
            </a:ext>
          </a:extLst>
        </xdr:cNvPr>
        <xdr:cNvSpPr/>
      </xdr:nvSpPr>
      <xdr:spPr>
        <a:xfrm>
          <a:off x="18605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51054</xdr:rowOff>
    </xdr:from>
    <xdr:to>
      <xdr:col>102</xdr:col>
      <xdr:colOff>114300</xdr:colOff>
      <xdr:row>103</xdr:row>
      <xdr:rowOff>64770</xdr:rowOff>
    </xdr:to>
    <xdr:cxnSp macro="">
      <xdr:nvCxnSpPr>
        <xdr:cNvPr id="841" name="直線コネクタ 840">
          <a:extLst>
            <a:ext uri="{FF2B5EF4-FFF2-40B4-BE49-F238E27FC236}">
              <a16:creationId xmlns:a16="http://schemas.microsoft.com/office/drawing/2014/main" id="{80B798C0-006F-410C-9614-5C4DBB8EA407}"/>
            </a:ext>
          </a:extLst>
        </xdr:cNvPr>
        <xdr:cNvCxnSpPr/>
      </xdr:nvCxnSpPr>
      <xdr:spPr>
        <a:xfrm flipV="1">
          <a:off x="18656300" y="17710404"/>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106697</xdr:rowOff>
    </xdr:from>
    <xdr:ext cx="469744" cy="259045"/>
    <xdr:sp macro="" textlink="">
      <xdr:nvSpPr>
        <xdr:cNvPr id="842" name="n_1aveValue【公民館】&#10;一人当たり面積">
          <a:extLst>
            <a:ext uri="{FF2B5EF4-FFF2-40B4-BE49-F238E27FC236}">
              <a16:creationId xmlns:a16="http://schemas.microsoft.com/office/drawing/2014/main" id="{C7197F2B-8259-4BDD-8CF9-19C2A47E4EC2}"/>
            </a:ext>
          </a:extLst>
        </xdr:cNvPr>
        <xdr:cNvSpPr txBox="1"/>
      </xdr:nvSpPr>
      <xdr:spPr>
        <a:xfrm>
          <a:off x="21075727" y="1828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102125</xdr:rowOff>
    </xdr:from>
    <xdr:ext cx="469744" cy="259045"/>
    <xdr:sp macro="" textlink="">
      <xdr:nvSpPr>
        <xdr:cNvPr id="843" name="n_2aveValue【公民館】&#10;一人当たり面積">
          <a:extLst>
            <a:ext uri="{FF2B5EF4-FFF2-40B4-BE49-F238E27FC236}">
              <a16:creationId xmlns:a16="http://schemas.microsoft.com/office/drawing/2014/main" id="{E1FAD2ED-E289-4570-915A-B12D13948400}"/>
            </a:ext>
          </a:extLst>
        </xdr:cNvPr>
        <xdr:cNvSpPr txBox="1"/>
      </xdr:nvSpPr>
      <xdr:spPr>
        <a:xfrm>
          <a:off x="20199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102125</xdr:rowOff>
    </xdr:from>
    <xdr:ext cx="469744" cy="259045"/>
    <xdr:sp macro="" textlink="">
      <xdr:nvSpPr>
        <xdr:cNvPr id="844" name="n_3aveValue【公民館】&#10;一人当たり面積">
          <a:extLst>
            <a:ext uri="{FF2B5EF4-FFF2-40B4-BE49-F238E27FC236}">
              <a16:creationId xmlns:a16="http://schemas.microsoft.com/office/drawing/2014/main" id="{59880118-E190-4FBF-A949-FEB3D63267DA}"/>
            </a:ext>
          </a:extLst>
        </xdr:cNvPr>
        <xdr:cNvSpPr txBox="1"/>
      </xdr:nvSpPr>
      <xdr:spPr>
        <a:xfrm>
          <a:off x="193104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138701</xdr:rowOff>
    </xdr:from>
    <xdr:ext cx="469744" cy="259045"/>
    <xdr:sp macro="" textlink="">
      <xdr:nvSpPr>
        <xdr:cNvPr id="845" name="n_4aveValue【公民館】&#10;一人当たり面積">
          <a:extLst>
            <a:ext uri="{FF2B5EF4-FFF2-40B4-BE49-F238E27FC236}">
              <a16:creationId xmlns:a16="http://schemas.microsoft.com/office/drawing/2014/main" id="{96F0AF6B-5B9A-4663-9BB2-C7D073F46E2C}"/>
            </a:ext>
          </a:extLst>
        </xdr:cNvPr>
        <xdr:cNvSpPr txBox="1"/>
      </xdr:nvSpPr>
      <xdr:spPr>
        <a:xfrm>
          <a:off x="18421427" y="1831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101</xdr:row>
      <xdr:rowOff>97807</xdr:rowOff>
    </xdr:from>
    <xdr:ext cx="469744" cy="259045"/>
    <xdr:sp macro="" textlink="">
      <xdr:nvSpPr>
        <xdr:cNvPr id="846" name="n_1mainValue【公民館】&#10;一人当たり面積">
          <a:extLst>
            <a:ext uri="{FF2B5EF4-FFF2-40B4-BE49-F238E27FC236}">
              <a16:creationId xmlns:a16="http://schemas.microsoft.com/office/drawing/2014/main" id="{EA2138A2-E6C9-425B-95FE-76540FEAE92C}"/>
            </a:ext>
          </a:extLst>
        </xdr:cNvPr>
        <xdr:cNvSpPr txBox="1"/>
      </xdr:nvSpPr>
      <xdr:spPr>
        <a:xfrm>
          <a:off x="21075727" y="17414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101</xdr:row>
      <xdr:rowOff>102379</xdr:rowOff>
    </xdr:from>
    <xdr:ext cx="469744" cy="259045"/>
    <xdr:sp macro="" textlink="">
      <xdr:nvSpPr>
        <xdr:cNvPr id="847" name="n_2mainValue【公民館】&#10;一人当たり面積">
          <a:extLst>
            <a:ext uri="{FF2B5EF4-FFF2-40B4-BE49-F238E27FC236}">
              <a16:creationId xmlns:a16="http://schemas.microsoft.com/office/drawing/2014/main" id="{2E33965F-27B0-436F-8DDF-0BBFC3922DE5}"/>
            </a:ext>
          </a:extLst>
        </xdr:cNvPr>
        <xdr:cNvSpPr txBox="1"/>
      </xdr:nvSpPr>
      <xdr:spPr>
        <a:xfrm>
          <a:off x="20199427" y="174188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101</xdr:row>
      <xdr:rowOff>118381</xdr:rowOff>
    </xdr:from>
    <xdr:ext cx="469744" cy="259045"/>
    <xdr:sp macro="" textlink="">
      <xdr:nvSpPr>
        <xdr:cNvPr id="848" name="n_3mainValue【公民館】&#10;一人当たり面積">
          <a:extLst>
            <a:ext uri="{FF2B5EF4-FFF2-40B4-BE49-F238E27FC236}">
              <a16:creationId xmlns:a16="http://schemas.microsoft.com/office/drawing/2014/main" id="{AFCBB6F6-FAFF-417E-AB5D-0FE0D342FD5C}"/>
            </a:ext>
          </a:extLst>
        </xdr:cNvPr>
        <xdr:cNvSpPr txBox="1"/>
      </xdr:nvSpPr>
      <xdr:spPr>
        <a:xfrm>
          <a:off x="19310427" y="17434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101</xdr:row>
      <xdr:rowOff>132097</xdr:rowOff>
    </xdr:from>
    <xdr:ext cx="469744" cy="259045"/>
    <xdr:sp macro="" textlink="">
      <xdr:nvSpPr>
        <xdr:cNvPr id="849" name="n_4mainValue【公民館】&#10;一人当たり面積">
          <a:extLst>
            <a:ext uri="{FF2B5EF4-FFF2-40B4-BE49-F238E27FC236}">
              <a16:creationId xmlns:a16="http://schemas.microsoft.com/office/drawing/2014/main" id="{0463E190-F350-4CFB-A4FA-CD68FD5B10DB}"/>
            </a:ext>
          </a:extLst>
        </xdr:cNvPr>
        <xdr:cNvSpPr txBox="1"/>
      </xdr:nvSpPr>
      <xdr:spPr>
        <a:xfrm>
          <a:off x="18421427" y="17448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A6142070-7583-46BE-9659-D52597D41BDB}"/>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D9E7399B-5138-472A-8544-0013EC529D82}"/>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96808C5C-A3BA-457A-9A92-3681E57CDAF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・類似団体と比較して、有形固定資産減価償却率が高い施設類型は、港湾・漁港であり、特に低い施設類型は、道路、橋りょう・トンネル、公営住宅である。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道路、橋りょう・トンネルは、資産の取得日を道路台帳で管理している共用開始日としていることから、実際の工事年度と比較して全体的に新しくなる傾向がある。そのため、減価償却累計額が低く抑えら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・公営住宅は、平成</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19</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2007</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）年の中越沖地震後に復興住宅を建設したほか、計画的に大規模改修を実施していることから、有形固定資産減価償却率が低くなっている。また、学校施設については、令和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2021</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）年度から令和</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6(2024</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）年度にかけて</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2</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校の建替え事業を実施したほか、計画的な大規模改修を行っていることから、有形固定資産減価償却率が低くなっている。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類似団体と比較して、一人当たりの延長、有形固定資産額及び面積が大きい施設類型は、道路、橋りょう・トンネル、学校施設、公民館となっている。特に公民館については、市内の各地域にコミュニティーセンターが設置されていることが要因となっている。将来の更新費用及び維持管理にかかる経費の増加を見据え、計画的かつ適正な施設管理に取り組む。</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7CA5068-C05F-41CB-99A8-6D941426F30E}"/>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42F884BF-545D-4BA3-9B8C-7DB423477245}"/>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830FB6EA-8DE8-442B-8E18-9B4AAE0AB3F6}"/>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7EBFFA9-9596-46D1-B921-7DC67906C016}"/>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新潟県柏崎市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61B813E-690F-4D17-A134-ABB921FF3DB2}"/>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ABD3D3F-5D15-45B4-912C-82BEA138CCDF}"/>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61E51F7-0DD5-4088-9C02-0BBD5613A3A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C757BEA-0F56-4918-88A9-9882F625AFE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AB98ED8-AE5A-426C-AA93-771B890C7B7C}"/>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3E6375F2-3E5F-4768-87C0-73AD924E621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76,217
75,294
442.02
52,232,336
48,768,758
2,753,354
24,207,656
43,308,729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2F5265A-8743-404A-A9E6-1B581336AC4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0BE2EE2-AF2E-43DF-8EC3-90A7F619CFF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2911B8-F44D-4DCB-8131-00AEEE8E633F}"/>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10.0
9.9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61454C2-E4EE-4DF9-A913-B68F97552F3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D63655E2-520A-4B3F-B9E9-C36A0685CE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58F56908-EB47-4A2E-BDA5-A0981E83D6A6}"/>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F2BFE376-B1EA-4CC2-8D45-B2A438EA2ACC}"/>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AFE1D9D-137A-42CE-BCB3-288A3250A95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1F1686F-4E34-4CFB-99EC-C928F0D7209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5133A678-2924-4C2A-A9E7-45469BA0E74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3EB8AE5-D448-4318-A6F1-0443EFCD3A01}"/>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9E3156C8-25E4-4650-A813-5F7E3F47F165}"/>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49EEA27-0120-4AFD-B777-A9133CA2F7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2EF6F66-D0CF-4A5B-8F54-9F1DBBD4C8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B34C73F4-E173-4EB2-A351-5408267E315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EF329703-4837-4CA7-942B-0FC5932770A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C7F385D-3AAC-4B4F-9ABD-9510E451D621}"/>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40BCD99-5CD6-4A03-982E-5C4BE6EBE06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448DA2FD-BD32-4180-AB1B-B1E46089D7F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500C443-BCE1-4E9D-8B02-5DB4CFC7D699}"/>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3149B24-EEDB-478F-897B-8F91D066ED74}"/>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C581AE1-A2B4-409B-83FA-C384D0C8544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6C629A5-A9CD-4CCE-A348-70F115AC6BD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28BD605-48A0-4BD2-A913-F3251B21B8E7}"/>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A159E7C-B396-4FF7-9D47-6EAFEC0D65FB}"/>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35053D8-0CB4-4C4C-970B-8A91D6DA48B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6F6EAFE-46CD-4753-A62F-3526EAAFBDB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BDB84D8-8B63-4D08-BDEB-E20A0A35CA12}"/>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1D0D9C0-677E-4A89-9E7B-B729976B27A5}"/>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48B9AE-0E9B-43A4-A73D-F29A19B9A10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44368C1-EE8A-4DF3-B455-2DBE93AD53FC}"/>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ADE5DAC0-1643-4808-A1AC-81D597D68A1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42F09F18-8BB0-4E4E-B722-D3688F420C7F}"/>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E47E0E4C-B8FE-438A-A9FB-76CD5585D898}"/>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F38D0FE0-4038-4B0E-82DF-371D6DEA5A2E}"/>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5ACE49E2-5B01-4774-A013-6AB8A771F963}"/>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F7BEABF-137C-4EF8-A00E-3A29B03B13FE}"/>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0821684D-48B7-49F3-865F-BC0FBE040719}"/>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AE0B0336-BCC5-4EC8-86F5-070D3F7F05E9}"/>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2FFB5DDA-F346-4182-8290-9216C5E1DDA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485EC36-B192-4721-A109-62E07EC99154}"/>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2F907FF6-B08E-43A9-AEE0-F605F2D586E0}"/>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69DDB9A3-4D43-4364-80DA-F62728DAB13E}"/>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C182CBD8-0679-4D24-8585-198952422FB3}"/>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99A19C8-61F3-4B75-BA0E-A89C73DD0B3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520785FF-B98E-4923-A75A-5CD9007463BD}"/>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113756</xdr:rowOff>
    </xdr:from>
    <xdr:to>
      <xdr:col>24</xdr:col>
      <xdr:colOff>62865</xdr:colOff>
      <xdr:row>42</xdr:row>
      <xdr:rowOff>30480</xdr:rowOff>
    </xdr:to>
    <xdr:cxnSp macro="">
      <xdr:nvCxnSpPr>
        <xdr:cNvPr id="58" name="直線コネクタ 57">
          <a:extLst>
            <a:ext uri="{FF2B5EF4-FFF2-40B4-BE49-F238E27FC236}">
              <a16:creationId xmlns:a16="http://schemas.microsoft.com/office/drawing/2014/main" id="{7F9439B7-E423-4664-A884-C546FDB1E5D7}"/>
            </a:ext>
          </a:extLst>
        </xdr:cNvPr>
        <xdr:cNvCxnSpPr/>
      </xdr:nvCxnSpPr>
      <xdr:spPr>
        <a:xfrm flipV="1">
          <a:off x="4634865" y="5771606"/>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34307</xdr:rowOff>
    </xdr:from>
    <xdr:ext cx="405111" cy="259045"/>
    <xdr:sp macro="" textlink="">
      <xdr:nvSpPr>
        <xdr:cNvPr id="59" name="【図書館】&#10;有形固定資産減価償却率最小値テキスト">
          <a:extLst>
            <a:ext uri="{FF2B5EF4-FFF2-40B4-BE49-F238E27FC236}">
              <a16:creationId xmlns:a16="http://schemas.microsoft.com/office/drawing/2014/main" id="{366B08D3-D898-4488-B34A-5EAA84674172}"/>
            </a:ext>
          </a:extLst>
        </xdr:cNvPr>
        <xdr:cNvSpPr txBox="1"/>
      </xdr:nvSpPr>
      <xdr:spPr>
        <a:xfrm>
          <a:off x="4673600" y="7235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30480</xdr:rowOff>
    </xdr:from>
    <xdr:to>
      <xdr:col>24</xdr:col>
      <xdr:colOff>152400</xdr:colOff>
      <xdr:row>42</xdr:row>
      <xdr:rowOff>30480</xdr:rowOff>
    </xdr:to>
    <xdr:cxnSp macro="">
      <xdr:nvCxnSpPr>
        <xdr:cNvPr id="60" name="直線コネクタ 59">
          <a:extLst>
            <a:ext uri="{FF2B5EF4-FFF2-40B4-BE49-F238E27FC236}">
              <a16:creationId xmlns:a16="http://schemas.microsoft.com/office/drawing/2014/main" id="{148ABBCF-133C-4EB3-9150-85FD8A0EBED0}"/>
            </a:ext>
          </a:extLst>
        </xdr:cNvPr>
        <xdr:cNvCxnSpPr/>
      </xdr:nvCxnSpPr>
      <xdr:spPr>
        <a:xfrm>
          <a:off x="4546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60433</xdr:rowOff>
    </xdr:from>
    <xdr:ext cx="340478" cy="259045"/>
    <xdr:sp macro="" textlink="">
      <xdr:nvSpPr>
        <xdr:cNvPr id="61" name="【図書館】&#10;有形固定資産減価償却率最大値テキスト">
          <a:extLst>
            <a:ext uri="{FF2B5EF4-FFF2-40B4-BE49-F238E27FC236}">
              <a16:creationId xmlns:a16="http://schemas.microsoft.com/office/drawing/2014/main" id="{2A1A1445-8C8C-4A52-AC88-CF9E544622BF}"/>
            </a:ext>
          </a:extLst>
        </xdr:cNvPr>
        <xdr:cNvSpPr txBox="1"/>
      </xdr:nvSpPr>
      <xdr:spPr>
        <a:xfrm>
          <a:off x="4673600" y="554683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113756</xdr:rowOff>
    </xdr:from>
    <xdr:to>
      <xdr:col>24</xdr:col>
      <xdr:colOff>152400</xdr:colOff>
      <xdr:row>33</xdr:row>
      <xdr:rowOff>113756</xdr:rowOff>
    </xdr:to>
    <xdr:cxnSp macro="">
      <xdr:nvCxnSpPr>
        <xdr:cNvPr id="62" name="直線コネクタ 61">
          <a:extLst>
            <a:ext uri="{FF2B5EF4-FFF2-40B4-BE49-F238E27FC236}">
              <a16:creationId xmlns:a16="http://schemas.microsoft.com/office/drawing/2014/main" id="{BFE9FD5D-6044-4C8B-93EF-559DC2ADA8F7}"/>
            </a:ext>
          </a:extLst>
        </xdr:cNvPr>
        <xdr:cNvCxnSpPr/>
      </xdr:nvCxnSpPr>
      <xdr:spPr>
        <a:xfrm>
          <a:off x="4546600" y="57716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141350</xdr:rowOff>
    </xdr:from>
    <xdr:ext cx="405111" cy="259045"/>
    <xdr:sp macro="" textlink="">
      <xdr:nvSpPr>
        <xdr:cNvPr id="63" name="【図書館】&#10;有形固定資産減価償却率平均値テキスト">
          <a:extLst>
            <a:ext uri="{FF2B5EF4-FFF2-40B4-BE49-F238E27FC236}">
              <a16:creationId xmlns:a16="http://schemas.microsoft.com/office/drawing/2014/main" id="{14B078FD-583F-480D-88AB-FB3DC8E835F1}"/>
            </a:ext>
          </a:extLst>
        </xdr:cNvPr>
        <xdr:cNvSpPr txBox="1"/>
      </xdr:nvSpPr>
      <xdr:spPr>
        <a:xfrm>
          <a:off x="4673600" y="631355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118473</xdr:rowOff>
    </xdr:from>
    <xdr:to>
      <xdr:col>24</xdr:col>
      <xdr:colOff>114300</xdr:colOff>
      <xdr:row>38</xdr:row>
      <xdr:rowOff>48623</xdr:rowOff>
    </xdr:to>
    <xdr:sp macro="" textlink="">
      <xdr:nvSpPr>
        <xdr:cNvPr id="64" name="フローチャート: 判断 63">
          <a:extLst>
            <a:ext uri="{FF2B5EF4-FFF2-40B4-BE49-F238E27FC236}">
              <a16:creationId xmlns:a16="http://schemas.microsoft.com/office/drawing/2014/main" id="{D97309C8-8775-4C54-93A2-A377199C57E9}"/>
            </a:ext>
          </a:extLst>
        </xdr:cNvPr>
        <xdr:cNvSpPr/>
      </xdr:nvSpPr>
      <xdr:spPr>
        <a:xfrm>
          <a:off x="4584700" y="6462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62956</xdr:rowOff>
    </xdr:from>
    <xdr:to>
      <xdr:col>20</xdr:col>
      <xdr:colOff>38100</xdr:colOff>
      <xdr:row>37</xdr:row>
      <xdr:rowOff>164556</xdr:rowOff>
    </xdr:to>
    <xdr:sp macro="" textlink="">
      <xdr:nvSpPr>
        <xdr:cNvPr id="65" name="フローチャート: 判断 64">
          <a:extLst>
            <a:ext uri="{FF2B5EF4-FFF2-40B4-BE49-F238E27FC236}">
              <a16:creationId xmlns:a16="http://schemas.microsoft.com/office/drawing/2014/main" id="{D2934E5B-2AB9-4E6F-844E-6481DD72EBDA}"/>
            </a:ext>
          </a:extLst>
        </xdr:cNvPr>
        <xdr:cNvSpPr/>
      </xdr:nvSpPr>
      <xdr:spPr>
        <a:xfrm>
          <a:off x="3746500" y="640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66222</xdr:rowOff>
    </xdr:from>
    <xdr:to>
      <xdr:col>15</xdr:col>
      <xdr:colOff>101600</xdr:colOff>
      <xdr:row>37</xdr:row>
      <xdr:rowOff>167822</xdr:rowOff>
    </xdr:to>
    <xdr:sp macro="" textlink="">
      <xdr:nvSpPr>
        <xdr:cNvPr id="66" name="フローチャート: 判断 65">
          <a:extLst>
            <a:ext uri="{FF2B5EF4-FFF2-40B4-BE49-F238E27FC236}">
              <a16:creationId xmlns:a16="http://schemas.microsoft.com/office/drawing/2014/main" id="{1C037ADB-E076-47C5-8AF0-3CE2B2C466E8}"/>
            </a:ext>
          </a:extLst>
        </xdr:cNvPr>
        <xdr:cNvSpPr/>
      </xdr:nvSpPr>
      <xdr:spPr>
        <a:xfrm>
          <a:off x="2857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38463</xdr:rowOff>
    </xdr:from>
    <xdr:to>
      <xdr:col>10</xdr:col>
      <xdr:colOff>165100</xdr:colOff>
      <xdr:row>37</xdr:row>
      <xdr:rowOff>140063</xdr:rowOff>
    </xdr:to>
    <xdr:sp macro="" textlink="">
      <xdr:nvSpPr>
        <xdr:cNvPr id="67" name="フローチャート: 判断 66">
          <a:extLst>
            <a:ext uri="{FF2B5EF4-FFF2-40B4-BE49-F238E27FC236}">
              <a16:creationId xmlns:a16="http://schemas.microsoft.com/office/drawing/2014/main" id="{72844283-6432-4468-B89B-367431B31637}"/>
            </a:ext>
          </a:extLst>
        </xdr:cNvPr>
        <xdr:cNvSpPr/>
      </xdr:nvSpPr>
      <xdr:spPr>
        <a:xfrm>
          <a:off x="1968500" y="638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23767</xdr:rowOff>
    </xdr:from>
    <xdr:to>
      <xdr:col>6</xdr:col>
      <xdr:colOff>38100</xdr:colOff>
      <xdr:row>37</xdr:row>
      <xdr:rowOff>125367</xdr:rowOff>
    </xdr:to>
    <xdr:sp macro="" textlink="">
      <xdr:nvSpPr>
        <xdr:cNvPr id="68" name="フローチャート: 判断 67">
          <a:extLst>
            <a:ext uri="{FF2B5EF4-FFF2-40B4-BE49-F238E27FC236}">
              <a16:creationId xmlns:a16="http://schemas.microsoft.com/office/drawing/2014/main" id="{4A25FB2A-35A7-4825-9FA2-C6D514CCC14B}"/>
            </a:ext>
          </a:extLst>
        </xdr:cNvPr>
        <xdr:cNvSpPr/>
      </xdr:nvSpPr>
      <xdr:spPr>
        <a:xfrm>
          <a:off x="1079500" y="636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75E8014-6AFF-4863-8D18-8E580C9A2029}"/>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C55D3F7-179D-44A5-BDE6-A0CC9402CF4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B0749A35-C603-41DC-888E-B165FC1805F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B84982D-7BEA-454F-A647-FBC78B16EAC9}"/>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D4FDDE8F-F35D-4141-AC42-44EAA665E40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138067</xdr:rowOff>
    </xdr:from>
    <xdr:to>
      <xdr:col>24</xdr:col>
      <xdr:colOff>114300</xdr:colOff>
      <xdr:row>39</xdr:row>
      <xdr:rowOff>68217</xdr:rowOff>
    </xdr:to>
    <xdr:sp macro="" textlink="">
      <xdr:nvSpPr>
        <xdr:cNvPr id="74" name="楕円 73">
          <a:extLst>
            <a:ext uri="{FF2B5EF4-FFF2-40B4-BE49-F238E27FC236}">
              <a16:creationId xmlns:a16="http://schemas.microsoft.com/office/drawing/2014/main" id="{EB8D53D8-E77E-441F-AC92-7B79D51AD137}"/>
            </a:ext>
          </a:extLst>
        </xdr:cNvPr>
        <xdr:cNvSpPr/>
      </xdr:nvSpPr>
      <xdr:spPr>
        <a:xfrm>
          <a:off x="4584700" y="665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116494</xdr:rowOff>
    </xdr:from>
    <xdr:ext cx="405111" cy="259045"/>
    <xdr:sp macro="" textlink="">
      <xdr:nvSpPr>
        <xdr:cNvPr id="75" name="【図書館】&#10;有形固定資産減価償却率該当値テキスト">
          <a:extLst>
            <a:ext uri="{FF2B5EF4-FFF2-40B4-BE49-F238E27FC236}">
              <a16:creationId xmlns:a16="http://schemas.microsoft.com/office/drawing/2014/main" id="{3BB4D64C-3528-454F-8EA6-80D5674CF113}"/>
            </a:ext>
          </a:extLst>
        </xdr:cNvPr>
        <xdr:cNvSpPr txBox="1"/>
      </xdr:nvSpPr>
      <xdr:spPr>
        <a:xfrm>
          <a:off x="4673600"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102144</xdr:rowOff>
    </xdr:from>
    <xdr:to>
      <xdr:col>20</xdr:col>
      <xdr:colOff>38100</xdr:colOff>
      <xdr:row>39</xdr:row>
      <xdr:rowOff>32294</xdr:rowOff>
    </xdr:to>
    <xdr:sp macro="" textlink="">
      <xdr:nvSpPr>
        <xdr:cNvPr id="76" name="楕円 75">
          <a:extLst>
            <a:ext uri="{FF2B5EF4-FFF2-40B4-BE49-F238E27FC236}">
              <a16:creationId xmlns:a16="http://schemas.microsoft.com/office/drawing/2014/main" id="{904A2D9A-CA46-4123-B3C5-5F61580E1A15}"/>
            </a:ext>
          </a:extLst>
        </xdr:cNvPr>
        <xdr:cNvSpPr/>
      </xdr:nvSpPr>
      <xdr:spPr>
        <a:xfrm>
          <a:off x="3746500" y="6617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152944</xdr:rowOff>
    </xdr:from>
    <xdr:to>
      <xdr:col>24</xdr:col>
      <xdr:colOff>63500</xdr:colOff>
      <xdr:row>39</xdr:row>
      <xdr:rowOff>17417</xdr:rowOff>
    </xdr:to>
    <xdr:cxnSp macro="">
      <xdr:nvCxnSpPr>
        <xdr:cNvPr id="77" name="直線コネクタ 76">
          <a:extLst>
            <a:ext uri="{FF2B5EF4-FFF2-40B4-BE49-F238E27FC236}">
              <a16:creationId xmlns:a16="http://schemas.microsoft.com/office/drawing/2014/main" id="{59DD0A78-D2E0-425D-8AA9-2C432F5D8570}"/>
            </a:ext>
          </a:extLst>
        </xdr:cNvPr>
        <xdr:cNvCxnSpPr/>
      </xdr:nvCxnSpPr>
      <xdr:spPr>
        <a:xfrm>
          <a:off x="3797300" y="6668044"/>
          <a:ext cx="8382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72753</xdr:rowOff>
    </xdr:from>
    <xdr:to>
      <xdr:col>15</xdr:col>
      <xdr:colOff>101600</xdr:colOff>
      <xdr:row>39</xdr:row>
      <xdr:rowOff>2903</xdr:rowOff>
    </xdr:to>
    <xdr:sp macro="" textlink="">
      <xdr:nvSpPr>
        <xdr:cNvPr id="78" name="楕円 77">
          <a:extLst>
            <a:ext uri="{FF2B5EF4-FFF2-40B4-BE49-F238E27FC236}">
              <a16:creationId xmlns:a16="http://schemas.microsoft.com/office/drawing/2014/main" id="{4BC54C45-B2F0-4ED0-898F-7DAC6D4D4531}"/>
            </a:ext>
          </a:extLst>
        </xdr:cNvPr>
        <xdr:cNvSpPr/>
      </xdr:nvSpPr>
      <xdr:spPr>
        <a:xfrm>
          <a:off x="2857500" y="6587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123553</xdr:rowOff>
    </xdr:from>
    <xdr:to>
      <xdr:col>19</xdr:col>
      <xdr:colOff>177800</xdr:colOff>
      <xdr:row>38</xdr:row>
      <xdr:rowOff>152944</xdr:rowOff>
    </xdr:to>
    <xdr:cxnSp macro="">
      <xdr:nvCxnSpPr>
        <xdr:cNvPr id="79" name="直線コネクタ 78">
          <a:extLst>
            <a:ext uri="{FF2B5EF4-FFF2-40B4-BE49-F238E27FC236}">
              <a16:creationId xmlns:a16="http://schemas.microsoft.com/office/drawing/2014/main" id="{E8DCB6D6-D52D-4B9E-8EB3-DCB5216B9FC8}"/>
            </a:ext>
          </a:extLst>
        </xdr:cNvPr>
        <xdr:cNvCxnSpPr/>
      </xdr:nvCxnSpPr>
      <xdr:spPr>
        <a:xfrm>
          <a:off x="2908300" y="6638653"/>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48260</xdr:rowOff>
    </xdr:from>
    <xdr:to>
      <xdr:col>10</xdr:col>
      <xdr:colOff>165100</xdr:colOff>
      <xdr:row>38</xdr:row>
      <xdr:rowOff>149860</xdr:rowOff>
    </xdr:to>
    <xdr:sp macro="" textlink="">
      <xdr:nvSpPr>
        <xdr:cNvPr id="80" name="楕円 79">
          <a:extLst>
            <a:ext uri="{FF2B5EF4-FFF2-40B4-BE49-F238E27FC236}">
              <a16:creationId xmlns:a16="http://schemas.microsoft.com/office/drawing/2014/main" id="{9E90E84D-236F-41FD-A09D-A591D5E4C3C1}"/>
            </a:ext>
          </a:extLst>
        </xdr:cNvPr>
        <xdr:cNvSpPr/>
      </xdr:nvSpPr>
      <xdr:spPr>
        <a:xfrm>
          <a:off x="1968500" y="6563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99060</xdr:rowOff>
    </xdr:from>
    <xdr:to>
      <xdr:col>15</xdr:col>
      <xdr:colOff>50800</xdr:colOff>
      <xdr:row>38</xdr:row>
      <xdr:rowOff>123553</xdr:rowOff>
    </xdr:to>
    <xdr:cxnSp macro="">
      <xdr:nvCxnSpPr>
        <xdr:cNvPr id="81" name="直線コネクタ 80">
          <a:extLst>
            <a:ext uri="{FF2B5EF4-FFF2-40B4-BE49-F238E27FC236}">
              <a16:creationId xmlns:a16="http://schemas.microsoft.com/office/drawing/2014/main" id="{B899171E-3F20-4AF2-8DBC-053BC189D6D6}"/>
            </a:ext>
          </a:extLst>
        </xdr:cNvPr>
        <xdr:cNvCxnSpPr/>
      </xdr:nvCxnSpPr>
      <xdr:spPr>
        <a:xfrm>
          <a:off x="2019300" y="661416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149497</xdr:rowOff>
    </xdr:from>
    <xdr:to>
      <xdr:col>6</xdr:col>
      <xdr:colOff>38100</xdr:colOff>
      <xdr:row>39</xdr:row>
      <xdr:rowOff>79647</xdr:rowOff>
    </xdr:to>
    <xdr:sp macro="" textlink="">
      <xdr:nvSpPr>
        <xdr:cNvPr id="82" name="楕円 81">
          <a:extLst>
            <a:ext uri="{FF2B5EF4-FFF2-40B4-BE49-F238E27FC236}">
              <a16:creationId xmlns:a16="http://schemas.microsoft.com/office/drawing/2014/main" id="{EF70870B-D5E9-4E4D-BC0A-4831CEF65E73}"/>
            </a:ext>
          </a:extLst>
        </xdr:cNvPr>
        <xdr:cNvSpPr/>
      </xdr:nvSpPr>
      <xdr:spPr>
        <a:xfrm>
          <a:off x="1079500" y="6664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99060</xdr:rowOff>
    </xdr:from>
    <xdr:to>
      <xdr:col>10</xdr:col>
      <xdr:colOff>114300</xdr:colOff>
      <xdr:row>39</xdr:row>
      <xdr:rowOff>28847</xdr:rowOff>
    </xdr:to>
    <xdr:cxnSp macro="">
      <xdr:nvCxnSpPr>
        <xdr:cNvPr id="83" name="直線コネクタ 82">
          <a:extLst>
            <a:ext uri="{FF2B5EF4-FFF2-40B4-BE49-F238E27FC236}">
              <a16:creationId xmlns:a16="http://schemas.microsoft.com/office/drawing/2014/main" id="{F5B4A78B-6ED0-4CEF-ACDF-13B1C5D2E8AD}"/>
            </a:ext>
          </a:extLst>
        </xdr:cNvPr>
        <xdr:cNvCxnSpPr/>
      </xdr:nvCxnSpPr>
      <xdr:spPr>
        <a:xfrm flipV="1">
          <a:off x="1130300" y="6614160"/>
          <a:ext cx="889000" cy="101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9633</xdr:rowOff>
    </xdr:from>
    <xdr:ext cx="405111" cy="259045"/>
    <xdr:sp macro="" textlink="">
      <xdr:nvSpPr>
        <xdr:cNvPr id="84" name="n_1aveValue【図書館】&#10;有形固定資産減価償却率">
          <a:extLst>
            <a:ext uri="{FF2B5EF4-FFF2-40B4-BE49-F238E27FC236}">
              <a16:creationId xmlns:a16="http://schemas.microsoft.com/office/drawing/2014/main" id="{1F296330-26A8-4D06-8C58-AEACDE870755}"/>
            </a:ext>
          </a:extLst>
        </xdr:cNvPr>
        <xdr:cNvSpPr txBox="1"/>
      </xdr:nvSpPr>
      <xdr:spPr>
        <a:xfrm>
          <a:off x="3582044" y="6181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12899</xdr:rowOff>
    </xdr:from>
    <xdr:ext cx="405111" cy="259045"/>
    <xdr:sp macro="" textlink="">
      <xdr:nvSpPr>
        <xdr:cNvPr id="85" name="n_2aveValue【図書館】&#10;有形固定資産減価償却率">
          <a:extLst>
            <a:ext uri="{FF2B5EF4-FFF2-40B4-BE49-F238E27FC236}">
              <a16:creationId xmlns:a16="http://schemas.microsoft.com/office/drawing/2014/main" id="{ECFB6F41-9304-49A8-A0B2-D13DC1E34A6A}"/>
            </a:ext>
          </a:extLst>
        </xdr:cNvPr>
        <xdr:cNvSpPr txBox="1"/>
      </xdr:nvSpPr>
      <xdr:spPr>
        <a:xfrm>
          <a:off x="2705744" y="6185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156590</xdr:rowOff>
    </xdr:from>
    <xdr:ext cx="405111" cy="259045"/>
    <xdr:sp macro="" textlink="">
      <xdr:nvSpPr>
        <xdr:cNvPr id="86" name="n_3aveValue【図書館】&#10;有形固定資産減価償却率">
          <a:extLst>
            <a:ext uri="{FF2B5EF4-FFF2-40B4-BE49-F238E27FC236}">
              <a16:creationId xmlns:a16="http://schemas.microsoft.com/office/drawing/2014/main" id="{CD1189E2-69CC-40F5-8D7E-5ADFC5ACA7D0}"/>
            </a:ext>
          </a:extLst>
        </xdr:cNvPr>
        <xdr:cNvSpPr txBox="1"/>
      </xdr:nvSpPr>
      <xdr:spPr>
        <a:xfrm>
          <a:off x="1816744" y="6157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87" name="n_4aveValue【図書館】&#10;有形固定資産減価償却率">
          <a:extLst>
            <a:ext uri="{FF2B5EF4-FFF2-40B4-BE49-F238E27FC236}">
              <a16:creationId xmlns:a16="http://schemas.microsoft.com/office/drawing/2014/main" id="{E121195A-120F-4A4F-B9E9-DC38927B4B2A}"/>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23421</xdr:rowOff>
    </xdr:from>
    <xdr:ext cx="405111" cy="259045"/>
    <xdr:sp macro="" textlink="">
      <xdr:nvSpPr>
        <xdr:cNvPr id="88" name="n_1mainValue【図書館】&#10;有形固定資産減価償却率">
          <a:extLst>
            <a:ext uri="{FF2B5EF4-FFF2-40B4-BE49-F238E27FC236}">
              <a16:creationId xmlns:a16="http://schemas.microsoft.com/office/drawing/2014/main" id="{F2C8E350-E11E-4524-89C6-BD591E0351B8}"/>
            </a:ext>
          </a:extLst>
        </xdr:cNvPr>
        <xdr:cNvSpPr txBox="1"/>
      </xdr:nvSpPr>
      <xdr:spPr>
        <a:xfrm>
          <a:off x="3582044" y="6709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165480</xdr:rowOff>
    </xdr:from>
    <xdr:ext cx="405111" cy="259045"/>
    <xdr:sp macro="" textlink="">
      <xdr:nvSpPr>
        <xdr:cNvPr id="89" name="n_2mainValue【図書館】&#10;有形固定資産減価償却率">
          <a:extLst>
            <a:ext uri="{FF2B5EF4-FFF2-40B4-BE49-F238E27FC236}">
              <a16:creationId xmlns:a16="http://schemas.microsoft.com/office/drawing/2014/main" id="{D0A0740D-3D67-41AC-9461-D0F19CA4FBFD}"/>
            </a:ext>
          </a:extLst>
        </xdr:cNvPr>
        <xdr:cNvSpPr txBox="1"/>
      </xdr:nvSpPr>
      <xdr:spPr>
        <a:xfrm>
          <a:off x="2705744" y="66805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140987</xdr:rowOff>
    </xdr:from>
    <xdr:ext cx="405111" cy="259045"/>
    <xdr:sp macro="" textlink="">
      <xdr:nvSpPr>
        <xdr:cNvPr id="90" name="n_3mainValue【図書館】&#10;有形固定資産減価償却率">
          <a:extLst>
            <a:ext uri="{FF2B5EF4-FFF2-40B4-BE49-F238E27FC236}">
              <a16:creationId xmlns:a16="http://schemas.microsoft.com/office/drawing/2014/main" id="{285F8136-C4CD-411F-8A75-DAABE0F28890}"/>
            </a:ext>
          </a:extLst>
        </xdr:cNvPr>
        <xdr:cNvSpPr txBox="1"/>
      </xdr:nvSpPr>
      <xdr:spPr>
        <a:xfrm>
          <a:off x="1816744" y="665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70774</xdr:rowOff>
    </xdr:from>
    <xdr:ext cx="405111" cy="259045"/>
    <xdr:sp macro="" textlink="">
      <xdr:nvSpPr>
        <xdr:cNvPr id="91" name="n_4mainValue【図書館】&#10;有形固定資産減価償却率">
          <a:extLst>
            <a:ext uri="{FF2B5EF4-FFF2-40B4-BE49-F238E27FC236}">
              <a16:creationId xmlns:a16="http://schemas.microsoft.com/office/drawing/2014/main" id="{1B993319-8A43-4102-A0C1-6EC4F3F91B77}"/>
            </a:ext>
          </a:extLst>
        </xdr:cNvPr>
        <xdr:cNvSpPr txBox="1"/>
      </xdr:nvSpPr>
      <xdr:spPr>
        <a:xfrm>
          <a:off x="927744" y="675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F174CF71-9BC5-41F8-94B2-88909F007D77}"/>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76583588-EA4E-4E5A-9347-387AB75B7CE3}"/>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1E6E7828-F5DF-421C-9F82-1328B881594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D81B133-A028-4582-AD8F-674963D1707E}"/>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26E5926F-A2C8-447B-945C-292DECAFBB7F}"/>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ED8830BA-BF11-4E4D-AECE-C15B95A16853}"/>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25D0526F-51BD-42FB-83B1-A19A2EDC33EA}"/>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83F34C7-3C6C-4E6F-8C7E-B1216EA49FB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DFBA8399-4479-484D-9122-0D27480B0093}"/>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C179840E-1E1C-45F3-B1E7-059331A5B0A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2" name="直線コネクタ 101">
          <a:extLst>
            <a:ext uri="{FF2B5EF4-FFF2-40B4-BE49-F238E27FC236}">
              <a16:creationId xmlns:a16="http://schemas.microsoft.com/office/drawing/2014/main" id="{602C87A4-FAA5-4C58-A854-1E6398B28DC7}"/>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3" name="テキスト ボックス 102">
          <a:extLst>
            <a:ext uri="{FF2B5EF4-FFF2-40B4-BE49-F238E27FC236}">
              <a16:creationId xmlns:a16="http://schemas.microsoft.com/office/drawing/2014/main" id="{3AF9F090-EB48-4CD7-A0C4-3A093D193AC5}"/>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4" name="直線コネクタ 103">
          <a:extLst>
            <a:ext uri="{FF2B5EF4-FFF2-40B4-BE49-F238E27FC236}">
              <a16:creationId xmlns:a16="http://schemas.microsoft.com/office/drawing/2014/main" id="{C4EBF2CB-0306-4203-AD77-E45A86AF8DB9}"/>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5" name="テキスト ボックス 104">
          <a:extLst>
            <a:ext uri="{FF2B5EF4-FFF2-40B4-BE49-F238E27FC236}">
              <a16:creationId xmlns:a16="http://schemas.microsoft.com/office/drawing/2014/main" id="{503117FF-4D43-4315-BA0E-74D33EAC8CA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6" name="直線コネクタ 105">
          <a:extLst>
            <a:ext uri="{FF2B5EF4-FFF2-40B4-BE49-F238E27FC236}">
              <a16:creationId xmlns:a16="http://schemas.microsoft.com/office/drawing/2014/main" id="{8F801D3B-9312-4415-BEEA-5E66F9EF02D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7" name="テキスト ボックス 106">
          <a:extLst>
            <a:ext uri="{FF2B5EF4-FFF2-40B4-BE49-F238E27FC236}">
              <a16:creationId xmlns:a16="http://schemas.microsoft.com/office/drawing/2014/main" id="{8E6AB529-713F-4F21-8AFE-CF8E63B645CC}"/>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8" name="直線コネクタ 107">
          <a:extLst>
            <a:ext uri="{FF2B5EF4-FFF2-40B4-BE49-F238E27FC236}">
              <a16:creationId xmlns:a16="http://schemas.microsoft.com/office/drawing/2014/main" id="{9132B03F-0CD9-46F7-A827-0A2329B63B13}"/>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9" name="テキスト ボックス 108">
          <a:extLst>
            <a:ext uri="{FF2B5EF4-FFF2-40B4-BE49-F238E27FC236}">
              <a16:creationId xmlns:a16="http://schemas.microsoft.com/office/drawing/2014/main" id="{B54614FE-113E-48B4-97B6-6F18472B69AE}"/>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10" name="直線コネクタ 109">
          <a:extLst>
            <a:ext uri="{FF2B5EF4-FFF2-40B4-BE49-F238E27FC236}">
              <a16:creationId xmlns:a16="http://schemas.microsoft.com/office/drawing/2014/main" id="{31B0E2C2-BC86-465E-9F3F-95BBE3DDD47A}"/>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11" name="テキスト ボックス 110">
          <a:extLst>
            <a:ext uri="{FF2B5EF4-FFF2-40B4-BE49-F238E27FC236}">
              <a16:creationId xmlns:a16="http://schemas.microsoft.com/office/drawing/2014/main" id="{02677EE6-8F55-4991-9494-16AB33239BB8}"/>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CC3BFF32-F455-4805-8E58-A3A9CADD5E8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3" name="テキスト ボックス 112">
          <a:extLst>
            <a:ext uri="{FF2B5EF4-FFF2-40B4-BE49-F238E27FC236}">
              <a16:creationId xmlns:a16="http://schemas.microsoft.com/office/drawing/2014/main" id="{35912FBE-0EF7-4638-B6A2-F2CA305C1D0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図書館】&#10;一人当たり面積グラフ枠">
          <a:extLst>
            <a:ext uri="{FF2B5EF4-FFF2-40B4-BE49-F238E27FC236}">
              <a16:creationId xmlns:a16="http://schemas.microsoft.com/office/drawing/2014/main" id="{7386ADB8-5FE0-4E86-AA85-2E4D93BDC8D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107950</xdr:rowOff>
    </xdr:from>
    <xdr:to>
      <xdr:col>54</xdr:col>
      <xdr:colOff>189865</xdr:colOff>
      <xdr:row>41</xdr:row>
      <xdr:rowOff>95250</xdr:rowOff>
    </xdr:to>
    <xdr:cxnSp macro="">
      <xdr:nvCxnSpPr>
        <xdr:cNvPr id="115" name="直線コネクタ 114">
          <a:extLst>
            <a:ext uri="{FF2B5EF4-FFF2-40B4-BE49-F238E27FC236}">
              <a16:creationId xmlns:a16="http://schemas.microsoft.com/office/drawing/2014/main" id="{318BA528-7A6A-4326-8CB1-9125E1A6213B}"/>
            </a:ext>
          </a:extLst>
        </xdr:cNvPr>
        <xdr:cNvCxnSpPr/>
      </xdr:nvCxnSpPr>
      <xdr:spPr>
        <a:xfrm flipV="1">
          <a:off x="10476865" y="5765800"/>
          <a:ext cx="0" cy="1358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99077</xdr:rowOff>
    </xdr:from>
    <xdr:ext cx="469744" cy="259045"/>
    <xdr:sp macro="" textlink="">
      <xdr:nvSpPr>
        <xdr:cNvPr id="116" name="【図書館】&#10;一人当たり面積最小値テキスト">
          <a:extLst>
            <a:ext uri="{FF2B5EF4-FFF2-40B4-BE49-F238E27FC236}">
              <a16:creationId xmlns:a16="http://schemas.microsoft.com/office/drawing/2014/main" id="{47142EA2-A46B-4C60-A7C8-906565FBCB6D}"/>
            </a:ext>
          </a:extLst>
        </xdr:cNvPr>
        <xdr:cNvSpPr txBox="1"/>
      </xdr:nvSpPr>
      <xdr:spPr>
        <a:xfrm>
          <a:off x="10515600" y="712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95250</xdr:rowOff>
    </xdr:from>
    <xdr:to>
      <xdr:col>55</xdr:col>
      <xdr:colOff>88900</xdr:colOff>
      <xdr:row>41</xdr:row>
      <xdr:rowOff>95250</xdr:rowOff>
    </xdr:to>
    <xdr:cxnSp macro="">
      <xdr:nvCxnSpPr>
        <xdr:cNvPr id="117" name="直線コネクタ 116">
          <a:extLst>
            <a:ext uri="{FF2B5EF4-FFF2-40B4-BE49-F238E27FC236}">
              <a16:creationId xmlns:a16="http://schemas.microsoft.com/office/drawing/2014/main" id="{355B3CF0-9CE7-4068-AB94-8409FBAA71B0}"/>
            </a:ext>
          </a:extLst>
        </xdr:cNvPr>
        <xdr:cNvCxnSpPr/>
      </xdr:nvCxnSpPr>
      <xdr:spPr>
        <a:xfrm>
          <a:off x="10388600" y="712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54627</xdr:rowOff>
    </xdr:from>
    <xdr:ext cx="469744" cy="259045"/>
    <xdr:sp macro="" textlink="">
      <xdr:nvSpPr>
        <xdr:cNvPr id="118" name="【図書館】&#10;一人当たり面積最大値テキスト">
          <a:extLst>
            <a:ext uri="{FF2B5EF4-FFF2-40B4-BE49-F238E27FC236}">
              <a16:creationId xmlns:a16="http://schemas.microsoft.com/office/drawing/2014/main" id="{E3849A2E-276A-4E8B-A715-3FBC5FBC2B2E}"/>
            </a:ext>
          </a:extLst>
        </xdr:cNvPr>
        <xdr:cNvSpPr txBox="1"/>
      </xdr:nvSpPr>
      <xdr:spPr>
        <a:xfrm>
          <a:off x="10515600"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107950</xdr:rowOff>
    </xdr:from>
    <xdr:to>
      <xdr:col>55</xdr:col>
      <xdr:colOff>88900</xdr:colOff>
      <xdr:row>33</xdr:row>
      <xdr:rowOff>107950</xdr:rowOff>
    </xdr:to>
    <xdr:cxnSp macro="">
      <xdr:nvCxnSpPr>
        <xdr:cNvPr id="119" name="直線コネクタ 118">
          <a:extLst>
            <a:ext uri="{FF2B5EF4-FFF2-40B4-BE49-F238E27FC236}">
              <a16:creationId xmlns:a16="http://schemas.microsoft.com/office/drawing/2014/main" id="{A022EC5C-5EC1-42F6-B2A7-6B88A5584435}"/>
            </a:ext>
          </a:extLst>
        </xdr:cNvPr>
        <xdr:cNvCxnSpPr/>
      </xdr:nvCxnSpPr>
      <xdr:spPr>
        <a:xfrm>
          <a:off x="10388600" y="5765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3827</xdr:rowOff>
    </xdr:from>
    <xdr:ext cx="469744" cy="259045"/>
    <xdr:sp macro="" textlink="">
      <xdr:nvSpPr>
        <xdr:cNvPr id="120" name="【図書館】&#10;一人当たり面積平均値テキスト">
          <a:extLst>
            <a:ext uri="{FF2B5EF4-FFF2-40B4-BE49-F238E27FC236}">
              <a16:creationId xmlns:a16="http://schemas.microsoft.com/office/drawing/2014/main" id="{3AA860C0-F863-46F2-99FD-2F10CBE2467E}"/>
            </a:ext>
          </a:extLst>
        </xdr:cNvPr>
        <xdr:cNvSpPr txBox="1"/>
      </xdr:nvSpPr>
      <xdr:spPr>
        <a:xfrm>
          <a:off x="10515600" y="6518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25400</xdr:rowOff>
    </xdr:from>
    <xdr:to>
      <xdr:col>55</xdr:col>
      <xdr:colOff>50800</xdr:colOff>
      <xdr:row>38</xdr:row>
      <xdr:rowOff>127000</xdr:rowOff>
    </xdr:to>
    <xdr:sp macro="" textlink="">
      <xdr:nvSpPr>
        <xdr:cNvPr id="121" name="フローチャート: 判断 120">
          <a:extLst>
            <a:ext uri="{FF2B5EF4-FFF2-40B4-BE49-F238E27FC236}">
              <a16:creationId xmlns:a16="http://schemas.microsoft.com/office/drawing/2014/main" id="{A78C9BEB-3622-424E-B535-8F3753103BA1}"/>
            </a:ext>
          </a:extLst>
        </xdr:cNvPr>
        <xdr:cNvSpPr/>
      </xdr:nvSpPr>
      <xdr:spPr>
        <a:xfrm>
          <a:off x="104267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25400</xdr:rowOff>
    </xdr:from>
    <xdr:to>
      <xdr:col>50</xdr:col>
      <xdr:colOff>165100</xdr:colOff>
      <xdr:row>38</xdr:row>
      <xdr:rowOff>127000</xdr:rowOff>
    </xdr:to>
    <xdr:sp macro="" textlink="">
      <xdr:nvSpPr>
        <xdr:cNvPr id="122" name="フローチャート: 判断 121">
          <a:extLst>
            <a:ext uri="{FF2B5EF4-FFF2-40B4-BE49-F238E27FC236}">
              <a16:creationId xmlns:a16="http://schemas.microsoft.com/office/drawing/2014/main" id="{FAC343C6-CCB9-4845-A570-6513ADECA792}"/>
            </a:ext>
          </a:extLst>
        </xdr:cNvPr>
        <xdr:cNvSpPr/>
      </xdr:nvSpPr>
      <xdr:spPr>
        <a:xfrm>
          <a:off x="9588500" y="654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50800</xdr:rowOff>
    </xdr:from>
    <xdr:to>
      <xdr:col>46</xdr:col>
      <xdr:colOff>38100</xdr:colOff>
      <xdr:row>38</xdr:row>
      <xdr:rowOff>152400</xdr:rowOff>
    </xdr:to>
    <xdr:sp macro="" textlink="">
      <xdr:nvSpPr>
        <xdr:cNvPr id="123" name="フローチャート: 判断 122">
          <a:extLst>
            <a:ext uri="{FF2B5EF4-FFF2-40B4-BE49-F238E27FC236}">
              <a16:creationId xmlns:a16="http://schemas.microsoft.com/office/drawing/2014/main" id="{F0DFCB55-7435-487F-BEEB-CC0F1E0E1176}"/>
            </a:ext>
          </a:extLst>
        </xdr:cNvPr>
        <xdr:cNvSpPr/>
      </xdr:nvSpPr>
      <xdr:spPr>
        <a:xfrm>
          <a:off x="8699500" y="656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63500</xdr:rowOff>
    </xdr:from>
    <xdr:to>
      <xdr:col>41</xdr:col>
      <xdr:colOff>101600</xdr:colOff>
      <xdr:row>38</xdr:row>
      <xdr:rowOff>165100</xdr:rowOff>
    </xdr:to>
    <xdr:sp macro="" textlink="">
      <xdr:nvSpPr>
        <xdr:cNvPr id="124" name="フローチャート: 判断 123">
          <a:extLst>
            <a:ext uri="{FF2B5EF4-FFF2-40B4-BE49-F238E27FC236}">
              <a16:creationId xmlns:a16="http://schemas.microsoft.com/office/drawing/2014/main" id="{3C1C620A-FC68-407C-B185-DE24357A165A}"/>
            </a:ext>
          </a:extLst>
        </xdr:cNvPr>
        <xdr:cNvSpPr/>
      </xdr:nvSpPr>
      <xdr:spPr>
        <a:xfrm>
          <a:off x="7810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63500</xdr:rowOff>
    </xdr:from>
    <xdr:to>
      <xdr:col>36</xdr:col>
      <xdr:colOff>165100</xdr:colOff>
      <xdr:row>38</xdr:row>
      <xdr:rowOff>165100</xdr:rowOff>
    </xdr:to>
    <xdr:sp macro="" textlink="">
      <xdr:nvSpPr>
        <xdr:cNvPr id="125" name="フローチャート: 判断 124">
          <a:extLst>
            <a:ext uri="{FF2B5EF4-FFF2-40B4-BE49-F238E27FC236}">
              <a16:creationId xmlns:a16="http://schemas.microsoft.com/office/drawing/2014/main" id="{4393EC92-069A-4035-B13B-F812EB24A2A3}"/>
            </a:ext>
          </a:extLst>
        </xdr:cNvPr>
        <xdr:cNvSpPr/>
      </xdr:nvSpPr>
      <xdr:spPr>
        <a:xfrm>
          <a:off x="6921500" y="657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E169272-2C6C-4A21-9D0A-292BD6BF0E61}"/>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1384435-620C-4875-9B6F-91157A745AA5}"/>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B6D3C7C4-BCAC-46C8-8D1D-17A60FF6B6B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5F1E4BF8-4C8D-48BD-B495-81DD68C73C2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808EFBB8-3549-47E2-B7F9-99385CCDBAB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44450</xdr:rowOff>
    </xdr:from>
    <xdr:to>
      <xdr:col>55</xdr:col>
      <xdr:colOff>50800</xdr:colOff>
      <xdr:row>37</xdr:row>
      <xdr:rowOff>146050</xdr:rowOff>
    </xdr:to>
    <xdr:sp macro="" textlink="">
      <xdr:nvSpPr>
        <xdr:cNvPr id="131" name="楕円 130">
          <a:extLst>
            <a:ext uri="{FF2B5EF4-FFF2-40B4-BE49-F238E27FC236}">
              <a16:creationId xmlns:a16="http://schemas.microsoft.com/office/drawing/2014/main" id="{2DD30E86-2378-4DC6-A698-4ED4CBAB4F87}"/>
            </a:ext>
          </a:extLst>
        </xdr:cNvPr>
        <xdr:cNvSpPr/>
      </xdr:nvSpPr>
      <xdr:spPr>
        <a:xfrm>
          <a:off x="104267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36</xdr:row>
      <xdr:rowOff>67327</xdr:rowOff>
    </xdr:from>
    <xdr:ext cx="469744" cy="259045"/>
    <xdr:sp macro="" textlink="">
      <xdr:nvSpPr>
        <xdr:cNvPr id="132" name="【図書館】&#10;一人当たり面積該当値テキスト">
          <a:extLst>
            <a:ext uri="{FF2B5EF4-FFF2-40B4-BE49-F238E27FC236}">
              <a16:creationId xmlns:a16="http://schemas.microsoft.com/office/drawing/2014/main" id="{385DE093-3D9E-49FD-9AF3-9D10897703D4}"/>
            </a:ext>
          </a:extLst>
        </xdr:cNvPr>
        <xdr:cNvSpPr txBox="1"/>
      </xdr:nvSpPr>
      <xdr:spPr>
        <a:xfrm>
          <a:off x="10515600" y="6239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57150</xdr:rowOff>
    </xdr:from>
    <xdr:to>
      <xdr:col>50</xdr:col>
      <xdr:colOff>165100</xdr:colOff>
      <xdr:row>37</xdr:row>
      <xdr:rowOff>158750</xdr:rowOff>
    </xdr:to>
    <xdr:sp macro="" textlink="">
      <xdr:nvSpPr>
        <xdr:cNvPr id="133" name="楕円 132">
          <a:extLst>
            <a:ext uri="{FF2B5EF4-FFF2-40B4-BE49-F238E27FC236}">
              <a16:creationId xmlns:a16="http://schemas.microsoft.com/office/drawing/2014/main" id="{091C15C7-F1C5-4ADA-B761-90B52F1F0003}"/>
            </a:ext>
          </a:extLst>
        </xdr:cNvPr>
        <xdr:cNvSpPr/>
      </xdr:nvSpPr>
      <xdr:spPr>
        <a:xfrm>
          <a:off x="9588500" y="640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95250</xdr:rowOff>
    </xdr:from>
    <xdr:to>
      <xdr:col>55</xdr:col>
      <xdr:colOff>0</xdr:colOff>
      <xdr:row>37</xdr:row>
      <xdr:rowOff>107950</xdr:rowOff>
    </xdr:to>
    <xdr:cxnSp macro="">
      <xdr:nvCxnSpPr>
        <xdr:cNvPr id="134" name="直線コネクタ 133">
          <a:extLst>
            <a:ext uri="{FF2B5EF4-FFF2-40B4-BE49-F238E27FC236}">
              <a16:creationId xmlns:a16="http://schemas.microsoft.com/office/drawing/2014/main" id="{84B4470C-11D6-484B-BFB1-DC83EF7292A1}"/>
            </a:ext>
          </a:extLst>
        </xdr:cNvPr>
        <xdr:cNvCxnSpPr/>
      </xdr:nvCxnSpPr>
      <xdr:spPr>
        <a:xfrm flipV="1">
          <a:off x="9639300" y="6438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69850</xdr:rowOff>
    </xdr:from>
    <xdr:to>
      <xdr:col>46</xdr:col>
      <xdr:colOff>38100</xdr:colOff>
      <xdr:row>38</xdr:row>
      <xdr:rowOff>0</xdr:rowOff>
    </xdr:to>
    <xdr:sp macro="" textlink="">
      <xdr:nvSpPr>
        <xdr:cNvPr id="135" name="楕円 134">
          <a:extLst>
            <a:ext uri="{FF2B5EF4-FFF2-40B4-BE49-F238E27FC236}">
              <a16:creationId xmlns:a16="http://schemas.microsoft.com/office/drawing/2014/main" id="{4F727D64-B57A-44AE-B017-0F82772906CC}"/>
            </a:ext>
          </a:extLst>
        </xdr:cNvPr>
        <xdr:cNvSpPr/>
      </xdr:nvSpPr>
      <xdr:spPr>
        <a:xfrm>
          <a:off x="8699500" y="641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107950</xdr:rowOff>
    </xdr:from>
    <xdr:to>
      <xdr:col>50</xdr:col>
      <xdr:colOff>114300</xdr:colOff>
      <xdr:row>37</xdr:row>
      <xdr:rowOff>120650</xdr:rowOff>
    </xdr:to>
    <xdr:cxnSp macro="">
      <xdr:nvCxnSpPr>
        <xdr:cNvPr id="136" name="直線コネクタ 135">
          <a:extLst>
            <a:ext uri="{FF2B5EF4-FFF2-40B4-BE49-F238E27FC236}">
              <a16:creationId xmlns:a16="http://schemas.microsoft.com/office/drawing/2014/main" id="{903F444E-701F-4DDC-863B-61B80455E1F6}"/>
            </a:ext>
          </a:extLst>
        </xdr:cNvPr>
        <xdr:cNvCxnSpPr/>
      </xdr:nvCxnSpPr>
      <xdr:spPr>
        <a:xfrm flipV="1">
          <a:off x="8750300" y="64516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7" name="楕円 136">
          <a:extLst>
            <a:ext uri="{FF2B5EF4-FFF2-40B4-BE49-F238E27FC236}">
              <a16:creationId xmlns:a16="http://schemas.microsoft.com/office/drawing/2014/main" id="{55284AE2-612C-4CBE-BF55-C4095A0689A5}"/>
            </a:ext>
          </a:extLst>
        </xdr:cNvPr>
        <xdr:cNvSpPr/>
      </xdr:nvSpPr>
      <xdr:spPr>
        <a:xfrm>
          <a:off x="7810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120650</xdr:rowOff>
    </xdr:from>
    <xdr:to>
      <xdr:col>45</xdr:col>
      <xdr:colOff>177800</xdr:colOff>
      <xdr:row>37</xdr:row>
      <xdr:rowOff>133350</xdr:rowOff>
    </xdr:to>
    <xdr:cxnSp macro="">
      <xdr:nvCxnSpPr>
        <xdr:cNvPr id="138" name="直線コネクタ 137">
          <a:extLst>
            <a:ext uri="{FF2B5EF4-FFF2-40B4-BE49-F238E27FC236}">
              <a16:creationId xmlns:a16="http://schemas.microsoft.com/office/drawing/2014/main" id="{60EB9680-B7D5-4945-827B-9DF8A20C9031}"/>
            </a:ext>
          </a:extLst>
        </xdr:cNvPr>
        <xdr:cNvCxnSpPr/>
      </xdr:nvCxnSpPr>
      <xdr:spPr>
        <a:xfrm flipV="1">
          <a:off x="7861300" y="64643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95250</xdr:rowOff>
    </xdr:from>
    <xdr:to>
      <xdr:col>36</xdr:col>
      <xdr:colOff>165100</xdr:colOff>
      <xdr:row>38</xdr:row>
      <xdr:rowOff>25400</xdr:rowOff>
    </xdr:to>
    <xdr:sp macro="" textlink="">
      <xdr:nvSpPr>
        <xdr:cNvPr id="139" name="楕円 138">
          <a:extLst>
            <a:ext uri="{FF2B5EF4-FFF2-40B4-BE49-F238E27FC236}">
              <a16:creationId xmlns:a16="http://schemas.microsoft.com/office/drawing/2014/main" id="{289914F6-76A1-4E03-A8AE-16C2C52276D6}"/>
            </a:ext>
          </a:extLst>
        </xdr:cNvPr>
        <xdr:cNvSpPr/>
      </xdr:nvSpPr>
      <xdr:spPr>
        <a:xfrm>
          <a:off x="69215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146050</xdr:rowOff>
    </xdr:to>
    <xdr:cxnSp macro="">
      <xdr:nvCxnSpPr>
        <xdr:cNvPr id="140" name="直線コネクタ 139">
          <a:extLst>
            <a:ext uri="{FF2B5EF4-FFF2-40B4-BE49-F238E27FC236}">
              <a16:creationId xmlns:a16="http://schemas.microsoft.com/office/drawing/2014/main" id="{B8B910DB-8141-4C78-943D-469CE14ED744}"/>
            </a:ext>
          </a:extLst>
        </xdr:cNvPr>
        <xdr:cNvCxnSpPr/>
      </xdr:nvCxnSpPr>
      <xdr:spPr>
        <a:xfrm flipV="1">
          <a:off x="6972300" y="64770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118127</xdr:rowOff>
    </xdr:from>
    <xdr:ext cx="469744" cy="259045"/>
    <xdr:sp macro="" textlink="">
      <xdr:nvSpPr>
        <xdr:cNvPr id="141" name="n_1aveValue【図書館】&#10;一人当たり面積">
          <a:extLst>
            <a:ext uri="{FF2B5EF4-FFF2-40B4-BE49-F238E27FC236}">
              <a16:creationId xmlns:a16="http://schemas.microsoft.com/office/drawing/2014/main" id="{3F8CAA21-56A2-4273-87F5-C78E2DBD805B}"/>
            </a:ext>
          </a:extLst>
        </xdr:cNvPr>
        <xdr:cNvSpPr txBox="1"/>
      </xdr:nvSpPr>
      <xdr:spPr>
        <a:xfrm>
          <a:off x="939172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143527</xdr:rowOff>
    </xdr:from>
    <xdr:ext cx="469744" cy="259045"/>
    <xdr:sp macro="" textlink="">
      <xdr:nvSpPr>
        <xdr:cNvPr id="142" name="n_2aveValue【図書館】&#10;一人当たり面積">
          <a:extLst>
            <a:ext uri="{FF2B5EF4-FFF2-40B4-BE49-F238E27FC236}">
              <a16:creationId xmlns:a16="http://schemas.microsoft.com/office/drawing/2014/main" id="{CF60B726-BF76-4C07-AD76-C45B9C021A52}"/>
            </a:ext>
          </a:extLst>
        </xdr:cNvPr>
        <xdr:cNvSpPr txBox="1"/>
      </xdr:nvSpPr>
      <xdr:spPr>
        <a:xfrm>
          <a:off x="8515427" y="665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156227</xdr:rowOff>
    </xdr:from>
    <xdr:ext cx="469744" cy="259045"/>
    <xdr:sp macro="" textlink="">
      <xdr:nvSpPr>
        <xdr:cNvPr id="143" name="n_3aveValue【図書館】&#10;一人当たり面積">
          <a:extLst>
            <a:ext uri="{FF2B5EF4-FFF2-40B4-BE49-F238E27FC236}">
              <a16:creationId xmlns:a16="http://schemas.microsoft.com/office/drawing/2014/main" id="{CE58DD1C-5292-4EF4-9766-17278BD18527}"/>
            </a:ext>
          </a:extLst>
        </xdr:cNvPr>
        <xdr:cNvSpPr txBox="1"/>
      </xdr:nvSpPr>
      <xdr:spPr>
        <a:xfrm>
          <a:off x="7626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156227</xdr:rowOff>
    </xdr:from>
    <xdr:ext cx="469744" cy="259045"/>
    <xdr:sp macro="" textlink="">
      <xdr:nvSpPr>
        <xdr:cNvPr id="144" name="n_4aveValue【図書館】&#10;一人当たり面積">
          <a:extLst>
            <a:ext uri="{FF2B5EF4-FFF2-40B4-BE49-F238E27FC236}">
              <a16:creationId xmlns:a16="http://schemas.microsoft.com/office/drawing/2014/main" id="{E24D8BB9-CD2D-4BCC-BE5D-0EEF60E30CEE}"/>
            </a:ext>
          </a:extLst>
        </xdr:cNvPr>
        <xdr:cNvSpPr txBox="1"/>
      </xdr:nvSpPr>
      <xdr:spPr>
        <a:xfrm>
          <a:off x="6737427" y="6671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3827</xdr:rowOff>
    </xdr:from>
    <xdr:ext cx="469744" cy="259045"/>
    <xdr:sp macro="" textlink="">
      <xdr:nvSpPr>
        <xdr:cNvPr id="145" name="n_1mainValue【図書館】&#10;一人当たり面積">
          <a:extLst>
            <a:ext uri="{FF2B5EF4-FFF2-40B4-BE49-F238E27FC236}">
              <a16:creationId xmlns:a16="http://schemas.microsoft.com/office/drawing/2014/main" id="{73DCD836-A5BE-47EB-8190-BD55D3CB512C}"/>
            </a:ext>
          </a:extLst>
        </xdr:cNvPr>
        <xdr:cNvSpPr txBox="1"/>
      </xdr:nvSpPr>
      <xdr:spPr>
        <a:xfrm>
          <a:off x="9391727" y="6176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16527</xdr:rowOff>
    </xdr:from>
    <xdr:ext cx="469744" cy="259045"/>
    <xdr:sp macro="" textlink="">
      <xdr:nvSpPr>
        <xdr:cNvPr id="146" name="n_2mainValue【図書館】&#10;一人当たり面積">
          <a:extLst>
            <a:ext uri="{FF2B5EF4-FFF2-40B4-BE49-F238E27FC236}">
              <a16:creationId xmlns:a16="http://schemas.microsoft.com/office/drawing/2014/main" id="{1C7F42BF-9A0F-4C0E-B994-5108CCEBC016}"/>
            </a:ext>
          </a:extLst>
        </xdr:cNvPr>
        <xdr:cNvSpPr txBox="1"/>
      </xdr:nvSpPr>
      <xdr:spPr>
        <a:xfrm>
          <a:off x="8515427" y="6188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7" name="n_3mainValue【図書館】&#10;一人当たり面積">
          <a:extLst>
            <a:ext uri="{FF2B5EF4-FFF2-40B4-BE49-F238E27FC236}">
              <a16:creationId xmlns:a16="http://schemas.microsoft.com/office/drawing/2014/main" id="{B764D75B-69DB-4E78-B610-A230E6E916AE}"/>
            </a:ext>
          </a:extLst>
        </xdr:cNvPr>
        <xdr:cNvSpPr txBox="1"/>
      </xdr:nvSpPr>
      <xdr:spPr>
        <a:xfrm>
          <a:off x="7626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41927</xdr:rowOff>
    </xdr:from>
    <xdr:ext cx="469744" cy="259045"/>
    <xdr:sp macro="" textlink="">
      <xdr:nvSpPr>
        <xdr:cNvPr id="148" name="n_4mainValue【図書館】&#10;一人当たり面積">
          <a:extLst>
            <a:ext uri="{FF2B5EF4-FFF2-40B4-BE49-F238E27FC236}">
              <a16:creationId xmlns:a16="http://schemas.microsoft.com/office/drawing/2014/main" id="{1B59AA07-A67E-4AAA-BCE7-33680FFC4873}"/>
            </a:ext>
          </a:extLst>
        </xdr:cNvPr>
        <xdr:cNvSpPr txBox="1"/>
      </xdr:nvSpPr>
      <xdr:spPr>
        <a:xfrm>
          <a:off x="6737427" y="6214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DB571CD3-983D-4368-9558-E749F4DF8F6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B0B9B466-156B-4A04-809E-CBBF32F2835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414C7CB7-4CD7-405C-9354-58A7CD22CEC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55F7E2A0-2351-45AA-BEEF-AF557E583DDF}"/>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432A3134-7DF6-4E0F-AA52-C576721114E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46857F97-5A02-44EA-8614-2E26EC0AA2CC}"/>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56DDF69A-E4F6-48A8-A735-E4D45ADCC49A}"/>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94DF1FC9-B8B0-47BA-84AA-AEC97C28612E}"/>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1E76139C-5DC1-448C-AFE2-3E242D51BAE1}"/>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CC330A86-44DC-4067-92EE-ED9417BD782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D34E428A-DCE2-43ED-ACFD-C618FF6CA5E7}"/>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EB178B0E-DAAD-47F8-9FF5-4A369CFE70C2}"/>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1" name="テキスト ボックス 160">
          <a:extLst>
            <a:ext uri="{FF2B5EF4-FFF2-40B4-BE49-F238E27FC236}">
              <a16:creationId xmlns:a16="http://schemas.microsoft.com/office/drawing/2014/main" id="{C81A5261-438D-41CA-B8BD-3AC75A4E1E29}"/>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3474DE5F-2055-4D13-A428-9DCF94B7E019}"/>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62347F-9BAC-4DB4-92EC-E28C39DDAD5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8C9B45DE-917A-418F-9C04-04ECB5201AC5}"/>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3B639BCB-C3AC-42F0-8888-C0A77DBB596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1EBB7F46-5ED0-47DA-8BD0-A87B449FEA1C}"/>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7E8078B0-9BC3-417A-A515-EF72B9070E5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8C8FB916-9F82-42C5-B58F-3B17C580838F}"/>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9" name="テキスト ボックス 168">
          <a:extLst>
            <a:ext uri="{FF2B5EF4-FFF2-40B4-BE49-F238E27FC236}">
              <a16:creationId xmlns:a16="http://schemas.microsoft.com/office/drawing/2014/main" id="{11282F9D-14D1-4944-A182-994445D4848B}"/>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BC68A2D7-4615-44FB-B682-F2B685ACD8A4}"/>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1" name="テキスト ボックス 170">
          <a:extLst>
            <a:ext uri="{FF2B5EF4-FFF2-40B4-BE49-F238E27FC236}">
              <a16:creationId xmlns:a16="http://schemas.microsoft.com/office/drawing/2014/main" id="{053FCED4-8973-4068-A0F1-155F24E3B640}"/>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7A9AC4E9-61FF-4023-BD34-943325034756}"/>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120015</xdr:rowOff>
    </xdr:from>
    <xdr:to>
      <xdr:col>24</xdr:col>
      <xdr:colOff>62865</xdr:colOff>
      <xdr:row>64</xdr:row>
      <xdr:rowOff>11430</xdr:rowOff>
    </xdr:to>
    <xdr:cxnSp macro="">
      <xdr:nvCxnSpPr>
        <xdr:cNvPr id="173" name="直線コネクタ 172">
          <a:extLst>
            <a:ext uri="{FF2B5EF4-FFF2-40B4-BE49-F238E27FC236}">
              <a16:creationId xmlns:a16="http://schemas.microsoft.com/office/drawing/2014/main" id="{64D00650-B0EC-4B05-BB8E-A25D877B8E71}"/>
            </a:ext>
          </a:extLst>
        </xdr:cNvPr>
        <xdr:cNvCxnSpPr/>
      </xdr:nvCxnSpPr>
      <xdr:spPr>
        <a:xfrm flipV="1">
          <a:off x="4634865" y="9549765"/>
          <a:ext cx="0" cy="1434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15257</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19EF2FCB-D2A1-409F-B4A3-CCAF31E01EAE}"/>
            </a:ext>
          </a:extLst>
        </xdr:cNvPr>
        <xdr:cNvSpPr txBox="1"/>
      </xdr:nvSpPr>
      <xdr:spPr>
        <a:xfrm>
          <a:off x="4673600" y="10988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11430</xdr:rowOff>
    </xdr:from>
    <xdr:to>
      <xdr:col>24</xdr:col>
      <xdr:colOff>152400</xdr:colOff>
      <xdr:row>64</xdr:row>
      <xdr:rowOff>11430</xdr:rowOff>
    </xdr:to>
    <xdr:cxnSp macro="">
      <xdr:nvCxnSpPr>
        <xdr:cNvPr id="175" name="直線コネクタ 174">
          <a:extLst>
            <a:ext uri="{FF2B5EF4-FFF2-40B4-BE49-F238E27FC236}">
              <a16:creationId xmlns:a16="http://schemas.microsoft.com/office/drawing/2014/main" id="{02970D96-FA30-4A72-B830-33DEF876B6B9}"/>
            </a:ext>
          </a:extLst>
        </xdr:cNvPr>
        <xdr:cNvCxnSpPr/>
      </xdr:nvCxnSpPr>
      <xdr:spPr>
        <a:xfrm>
          <a:off x="4546600" y="10984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66692</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946204E-F409-465D-9DAF-64DCCE2102BD}"/>
            </a:ext>
          </a:extLst>
        </xdr:cNvPr>
        <xdr:cNvSpPr txBox="1"/>
      </xdr:nvSpPr>
      <xdr:spPr>
        <a:xfrm>
          <a:off x="4673600" y="9324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120015</xdr:rowOff>
    </xdr:from>
    <xdr:to>
      <xdr:col>24</xdr:col>
      <xdr:colOff>152400</xdr:colOff>
      <xdr:row>55</xdr:row>
      <xdr:rowOff>120015</xdr:rowOff>
    </xdr:to>
    <xdr:cxnSp macro="">
      <xdr:nvCxnSpPr>
        <xdr:cNvPr id="177" name="直線コネクタ 176">
          <a:extLst>
            <a:ext uri="{FF2B5EF4-FFF2-40B4-BE49-F238E27FC236}">
              <a16:creationId xmlns:a16="http://schemas.microsoft.com/office/drawing/2014/main" id="{576EC166-135B-412B-B79B-9C8D24F1BBA3}"/>
            </a:ext>
          </a:extLst>
        </xdr:cNvPr>
        <xdr:cNvCxnSpPr/>
      </xdr:nvCxnSpPr>
      <xdr:spPr>
        <a:xfrm>
          <a:off x="4546600" y="9549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103522</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5652097D-F431-4406-B8A4-D4BC8AC3C580}"/>
            </a:ext>
          </a:extLst>
        </xdr:cNvPr>
        <xdr:cNvSpPr txBox="1"/>
      </xdr:nvSpPr>
      <xdr:spPr>
        <a:xfrm>
          <a:off x="4673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80645</xdr:rowOff>
    </xdr:from>
    <xdr:to>
      <xdr:col>24</xdr:col>
      <xdr:colOff>114300</xdr:colOff>
      <xdr:row>61</xdr:row>
      <xdr:rowOff>10795</xdr:rowOff>
    </xdr:to>
    <xdr:sp macro="" textlink="">
      <xdr:nvSpPr>
        <xdr:cNvPr id="179" name="フローチャート: 判断 178">
          <a:extLst>
            <a:ext uri="{FF2B5EF4-FFF2-40B4-BE49-F238E27FC236}">
              <a16:creationId xmlns:a16="http://schemas.microsoft.com/office/drawing/2014/main" id="{3DAC919B-B094-466A-913C-F23917BEA86F}"/>
            </a:ext>
          </a:extLst>
        </xdr:cNvPr>
        <xdr:cNvSpPr/>
      </xdr:nvSpPr>
      <xdr:spPr>
        <a:xfrm>
          <a:off x="4584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67310</xdr:rowOff>
    </xdr:from>
    <xdr:to>
      <xdr:col>20</xdr:col>
      <xdr:colOff>38100</xdr:colOff>
      <xdr:row>60</xdr:row>
      <xdr:rowOff>168910</xdr:rowOff>
    </xdr:to>
    <xdr:sp macro="" textlink="">
      <xdr:nvSpPr>
        <xdr:cNvPr id="180" name="フローチャート: 判断 179">
          <a:extLst>
            <a:ext uri="{FF2B5EF4-FFF2-40B4-BE49-F238E27FC236}">
              <a16:creationId xmlns:a16="http://schemas.microsoft.com/office/drawing/2014/main" id="{92E57A1C-9601-47B7-9E93-6C3E9BC913FC}"/>
            </a:ext>
          </a:extLst>
        </xdr:cNvPr>
        <xdr:cNvSpPr/>
      </xdr:nvSpPr>
      <xdr:spPr>
        <a:xfrm>
          <a:off x="3746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27305</xdr:rowOff>
    </xdr:from>
    <xdr:to>
      <xdr:col>15</xdr:col>
      <xdr:colOff>101600</xdr:colOff>
      <xdr:row>60</xdr:row>
      <xdr:rowOff>128905</xdr:rowOff>
    </xdr:to>
    <xdr:sp macro="" textlink="">
      <xdr:nvSpPr>
        <xdr:cNvPr id="181" name="フローチャート: 判断 180">
          <a:extLst>
            <a:ext uri="{FF2B5EF4-FFF2-40B4-BE49-F238E27FC236}">
              <a16:creationId xmlns:a16="http://schemas.microsoft.com/office/drawing/2014/main" id="{D18DEED1-0F7F-45B7-9ADB-649DD27319A2}"/>
            </a:ext>
          </a:extLst>
        </xdr:cNvPr>
        <xdr:cNvSpPr/>
      </xdr:nvSpPr>
      <xdr:spPr>
        <a:xfrm>
          <a:off x="2857500" y="10314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10160</xdr:rowOff>
    </xdr:from>
    <xdr:to>
      <xdr:col>10</xdr:col>
      <xdr:colOff>165100</xdr:colOff>
      <xdr:row>60</xdr:row>
      <xdr:rowOff>111760</xdr:rowOff>
    </xdr:to>
    <xdr:sp macro="" textlink="">
      <xdr:nvSpPr>
        <xdr:cNvPr id="182" name="フローチャート: 判断 181">
          <a:extLst>
            <a:ext uri="{FF2B5EF4-FFF2-40B4-BE49-F238E27FC236}">
              <a16:creationId xmlns:a16="http://schemas.microsoft.com/office/drawing/2014/main" id="{646BAB81-DEEB-440B-8565-670B3A4ABCCC}"/>
            </a:ext>
          </a:extLst>
        </xdr:cNvPr>
        <xdr:cNvSpPr/>
      </xdr:nvSpPr>
      <xdr:spPr>
        <a:xfrm>
          <a:off x="1968500" y="1029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164465</xdr:rowOff>
    </xdr:from>
    <xdr:to>
      <xdr:col>6</xdr:col>
      <xdr:colOff>38100</xdr:colOff>
      <xdr:row>60</xdr:row>
      <xdr:rowOff>94615</xdr:rowOff>
    </xdr:to>
    <xdr:sp macro="" textlink="">
      <xdr:nvSpPr>
        <xdr:cNvPr id="183" name="フローチャート: 判断 182">
          <a:extLst>
            <a:ext uri="{FF2B5EF4-FFF2-40B4-BE49-F238E27FC236}">
              <a16:creationId xmlns:a16="http://schemas.microsoft.com/office/drawing/2014/main" id="{2CCEE3E1-3B89-4555-BA24-068A618C0EE9}"/>
            </a:ext>
          </a:extLst>
        </xdr:cNvPr>
        <xdr:cNvSpPr/>
      </xdr:nvSpPr>
      <xdr:spPr>
        <a:xfrm>
          <a:off x="1079500" y="1028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9BAECEBB-F580-45A6-B484-F1BA7FA7DF1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AFDFC21-60D8-4B24-B5D4-8BD6F383B96B}"/>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D8B09177-C64F-41DF-A02D-A8A09EFEA585}"/>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20790A12-9603-4679-90BB-51F1DFC85D3E}"/>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50F2B55-1AB8-454F-B88E-84614B2CE88C}"/>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95885</xdr:rowOff>
    </xdr:from>
    <xdr:to>
      <xdr:col>24</xdr:col>
      <xdr:colOff>114300</xdr:colOff>
      <xdr:row>62</xdr:row>
      <xdr:rowOff>26035</xdr:rowOff>
    </xdr:to>
    <xdr:sp macro="" textlink="">
      <xdr:nvSpPr>
        <xdr:cNvPr id="189" name="楕円 188">
          <a:extLst>
            <a:ext uri="{FF2B5EF4-FFF2-40B4-BE49-F238E27FC236}">
              <a16:creationId xmlns:a16="http://schemas.microsoft.com/office/drawing/2014/main" id="{D978FD31-73AA-4CB9-AAAA-80BDAB295442}"/>
            </a:ext>
          </a:extLst>
        </xdr:cNvPr>
        <xdr:cNvSpPr/>
      </xdr:nvSpPr>
      <xdr:spPr>
        <a:xfrm>
          <a:off x="4584700" y="10554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74312</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291AD8F-CE08-49CF-AEBF-9A22A52A0587}"/>
            </a:ext>
          </a:extLst>
        </xdr:cNvPr>
        <xdr:cNvSpPr txBox="1"/>
      </xdr:nvSpPr>
      <xdr:spPr>
        <a:xfrm>
          <a:off x="4673600" y="10532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61595</xdr:rowOff>
    </xdr:from>
    <xdr:to>
      <xdr:col>20</xdr:col>
      <xdr:colOff>38100</xdr:colOff>
      <xdr:row>61</xdr:row>
      <xdr:rowOff>163195</xdr:rowOff>
    </xdr:to>
    <xdr:sp macro="" textlink="">
      <xdr:nvSpPr>
        <xdr:cNvPr id="191" name="楕円 190">
          <a:extLst>
            <a:ext uri="{FF2B5EF4-FFF2-40B4-BE49-F238E27FC236}">
              <a16:creationId xmlns:a16="http://schemas.microsoft.com/office/drawing/2014/main" id="{E7C29218-AC7D-45BF-88E4-81A9E18D221C}"/>
            </a:ext>
          </a:extLst>
        </xdr:cNvPr>
        <xdr:cNvSpPr/>
      </xdr:nvSpPr>
      <xdr:spPr>
        <a:xfrm>
          <a:off x="3746500" y="1052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112395</xdr:rowOff>
    </xdr:from>
    <xdr:to>
      <xdr:col>24</xdr:col>
      <xdr:colOff>63500</xdr:colOff>
      <xdr:row>61</xdr:row>
      <xdr:rowOff>146685</xdr:rowOff>
    </xdr:to>
    <xdr:cxnSp macro="">
      <xdr:nvCxnSpPr>
        <xdr:cNvPr id="192" name="直線コネクタ 191">
          <a:extLst>
            <a:ext uri="{FF2B5EF4-FFF2-40B4-BE49-F238E27FC236}">
              <a16:creationId xmlns:a16="http://schemas.microsoft.com/office/drawing/2014/main" id="{BEAD77E0-D02F-49E6-92D1-0C262403C88C}"/>
            </a:ext>
          </a:extLst>
        </xdr:cNvPr>
        <xdr:cNvCxnSpPr/>
      </xdr:nvCxnSpPr>
      <xdr:spPr>
        <a:xfrm>
          <a:off x="3797300" y="1057084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19685</xdr:rowOff>
    </xdr:from>
    <xdr:to>
      <xdr:col>15</xdr:col>
      <xdr:colOff>101600</xdr:colOff>
      <xdr:row>61</xdr:row>
      <xdr:rowOff>121285</xdr:rowOff>
    </xdr:to>
    <xdr:sp macro="" textlink="">
      <xdr:nvSpPr>
        <xdr:cNvPr id="193" name="楕円 192">
          <a:extLst>
            <a:ext uri="{FF2B5EF4-FFF2-40B4-BE49-F238E27FC236}">
              <a16:creationId xmlns:a16="http://schemas.microsoft.com/office/drawing/2014/main" id="{FC528434-2209-4E76-8F21-232CFCD984BF}"/>
            </a:ext>
          </a:extLst>
        </xdr:cNvPr>
        <xdr:cNvSpPr/>
      </xdr:nvSpPr>
      <xdr:spPr>
        <a:xfrm>
          <a:off x="2857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70485</xdr:rowOff>
    </xdr:from>
    <xdr:to>
      <xdr:col>19</xdr:col>
      <xdr:colOff>177800</xdr:colOff>
      <xdr:row>61</xdr:row>
      <xdr:rowOff>112395</xdr:rowOff>
    </xdr:to>
    <xdr:cxnSp macro="">
      <xdr:nvCxnSpPr>
        <xdr:cNvPr id="194" name="直線コネクタ 193">
          <a:extLst>
            <a:ext uri="{FF2B5EF4-FFF2-40B4-BE49-F238E27FC236}">
              <a16:creationId xmlns:a16="http://schemas.microsoft.com/office/drawing/2014/main" id="{3DF5F692-8B7F-4F54-BDC0-E11C9B93F5E7}"/>
            </a:ext>
          </a:extLst>
        </xdr:cNvPr>
        <xdr:cNvCxnSpPr/>
      </xdr:nvCxnSpPr>
      <xdr:spPr>
        <a:xfrm>
          <a:off x="2908300" y="1052893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145415</xdr:rowOff>
    </xdr:from>
    <xdr:to>
      <xdr:col>10</xdr:col>
      <xdr:colOff>165100</xdr:colOff>
      <xdr:row>61</xdr:row>
      <xdr:rowOff>75565</xdr:rowOff>
    </xdr:to>
    <xdr:sp macro="" textlink="">
      <xdr:nvSpPr>
        <xdr:cNvPr id="195" name="楕円 194">
          <a:extLst>
            <a:ext uri="{FF2B5EF4-FFF2-40B4-BE49-F238E27FC236}">
              <a16:creationId xmlns:a16="http://schemas.microsoft.com/office/drawing/2014/main" id="{8C703EC2-D82D-4EFC-9200-1A525F1745D4}"/>
            </a:ext>
          </a:extLst>
        </xdr:cNvPr>
        <xdr:cNvSpPr/>
      </xdr:nvSpPr>
      <xdr:spPr>
        <a:xfrm>
          <a:off x="1968500" y="1043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24765</xdr:rowOff>
    </xdr:from>
    <xdr:to>
      <xdr:col>15</xdr:col>
      <xdr:colOff>50800</xdr:colOff>
      <xdr:row>61</xdr:row>
      <xdr:rowOff>70485</xdr:rowOff>
    </xdr:to>
    <xdr:cxnSp macro="">
      <xdr:nvCxnSpPr>
        <xdr:cNvPr id="196" name="直線コネクタ 195">
          <a:extLst>
            <a:ext uri="{FF2B5EF4-FFF2-40B4-BE49-F238E27FC236}">
              <a16:creationId xmlns:a16="http://schemas.microsoft.com/office/drawing/2014/main" id="{39B77325-9927-40B9-AFCA-89618AD4C003}"/>
            </a:ext>
          </a:extLst>
        </xdr:cNvPr>
        <xdr:cNvCxnSpPr/>
      </xdr:nvCxnSpPr>
      <xdr:spPr>
        <a:xfrm>
          <a:off x="2019300" y="1048321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105410</xdr:rowOff>
    </xdr:from>
    <xdr:to>
      <xdr:col>6</xdr:col>
      <xdr:colOff>38100</xdr:colOff>
      <xdr:row>61</xdr:row>
      <xdr:rowOff>35560</xdr:rowOff>
    </xdr:to>
    <xdr:sp macro="" textlink="">
      <xdr:nvSpPr>
        <xdr:cNvPr id="197" name="楕円 196">
          <a:extLst>
            <a:ext uri="{FF2B5EF4-FFF2-40B4-BE49-F238E27FC236}">
              <a16:creationId xmlns:a16="http://schemas.microsoft.com/office/drawing/2014/main" id="{829BE739-84DD-46BC-A5CA-3357E2B8E5C0}"/>
            </a:ext>
          </a:extLst>
        </xdr:cNvPr>
        <xdr:cNvSpPr/>
      </xdr:nvSpPr>
      <xdr:spPr>
        <a:xfrm>
          <a:off x="1079500" y="10392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156210</xdr:rowOff>
    </xdr:from>
    <xdr:to>
      <xdr:col>10</xdr:col>
      <xdr:colOff>114300</xdr:colOff>
      <xdr:row>61</xdr:row>
      <xdr:rowOff>24765</xdr:rowOff>
    </xdr:to>
    <xdr:cxnSp macro="">
      <xdr:nvCxnSpPr>
        <xdr:cNvPr id="198" name="直線コネクタ 197">
          <a:extLst>
            <a:ext uri="{FF2B5EF4-FFF2-40B4-BE49-F238E27FC236}">
              <a16:creationId xmlns:a16="http://schemas.microsoft.com/office/drawing/2014/main" id="{1F332D10-9B5E-4299-9BE6-70B9A06FD1C6}"/>
            </a:ext>
          </a:extLst>
        </xdr:cNvPr>
        <xdr:cNvCxnSpPr/>
      </xdr:nvCxnSpPr>
      <xdr:spPr>
        <a:xfrm>
          <a:off x="1130300" y="1044321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13987</xdr:rowOff>
    </xdr:from>
    <xdr:ext cx="405111" cy="259045"/>
    <xdr:sp macro="" textlink="">
      <xdr:nvSpPr>
        <xdr:cNvPr id="199" name="n_1aveValue【体育館・プール】&#10;有形固定資産減価償却率">
          <a:extLst>
            <a:ext uri="{FF2B5EF4-FFF2-40B4-BE49-F238E27FC236}">
              <a16:creationId xmlns:a16="http://schemas.microsoft.com/office/drawing/2014/main" id="{810BB823-90D1-41EE-9F6F-8BF30521410F}"/>
            </a:ext>
          </a:extLst>
        </xdr:cNvPr>
        <xdr:cNvSpPr txBox="1"/>
      </xdr:nvSpPr>
      <xdr:spPr>
        <a:xfrm>
          <a:off x="3582044" y="1012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145432</xdr:rowOff>
    </xdr:from>
    <xdr:ext cx="405111" cy="259045"/>
    <xdr:sp macro="" textlink="">
      <xdr:nvSpPr>
        <xdr:cNvPr id="200" name="n_2aveValue【体育館・プール】&#10;有形固定資産減価償却率">
          <a:extLst>
            <a:ext uri="{FF2B5EF4-FFF2-40B4-BE49-F238E27FC236}">
              <a16:creationId xmlns:a16="http://schemas.microsoft.com/office/drawing/2014/main" id="{5ACFD528-B18E-4620-9190-3C7B180BD2F8}"/>
            </a:ext>
          </a:extLst>
        </xdr:cNvPr>
        <xdr:cNvSpPr txBox="1"/>
      </xdr:nvSpPr>
      <xdr:spPr>
        <a:xfrm>
          <a:off x="2705744" y="10089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128287</xdr:rowOff>
    </xdr:from>
    <xdr:ext cx="405111" cy="259045"/>
    <xdr:sp macro="" textlink="">
      <xdr:nvSpPr>
        <xdr:cNvPr id="201" name="n_3aveValue【体育館・プール】&#10;有形固定資産減価償却率">
          <a:extLst>
            <a:ext uri="{FF2B5EF4-FFF2-40B4-BE49-F238E27FC236}">
              <a16:creationId xmlns:a16="http://schemas.microsoft.com/office/drawing/2014/main" id="{C8CF3519-C94E-461E-A843-BCBD50571240}"/>
            </a:ext>
          </a:extLst>
        </xdr:cNvPr>
        <xdr:cNvSpPr txBox="1"/>
      </xdr:nvSpPr>
      <xdr:spPr>
        <a:xfrm>
          <a:off x="1816744" y="10072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111142</xdr:rowOff>
    </xdr:from>
    <xdr:ext cx="405111" cy="259045"/>
    <xdr:sp macro="" textlink="">
      <xdr:nvSpPr>
        <xdr:cNvPr id="202" name="n_4aveValue【体育館・プール】&#10;有形固定資産減価償却率">
          <a:extLst>
            <a:ext uri="{FF2B5EF4-FFF2-40B4-BE49-F238E27FC236}">
              <a16:creationId xmlns:a16="http://schemas.microsoft.com/office/drawing/2014/main" id="{D4155907-B822-44A8-99A1-A44C9FF8726A}"/>
            </a:ext>
          </a:extLst>
        </xdr:cNvPr>
        <xdr:cNvSpPr txBox="1"/>
      </xdr:nvSpPr>
      <xdr:spPr>
        <a:xfrm>
          <a:off x="927744" y="1005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154322</xdr:rowOff>
    </xdr:from>
    <xdr:ext cx="405111" cy="259045"/>
    <xdr:sp macro="" textlink="">
      <xdr:nvSpPr>
        <xdr:cNvPr id="203" name="n_1mainValue【体育館・プール】&#10;有形固定資産減価償却率">
          <a:extLst>
            <a:ext uri="{FF2B5EF4-FFF2-40B4-BE49-F238E27FC236}">
              <a16:creationId xmlns:a16="http://schemas.microsoft.com/office/drawing/2014/main" id="{5A1CF590-7779-4D6F-BDD8-5D13B33EAB87}"/>
            </a:ext>
          </a:extLst>
        </xdr:cNvPr>
        <xdr:cNvSpPr txBox="1"/>
      </xdr:nvSpPr>
      <xdr:spPr>
        <a:xfrm>
          <a:off x="3582044" y="10612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112412</xdr:rowOff>
    </xdr:from>
    <xdr:ext cx="405111" cy="259045"/>
    <xdr:sp macro="" textlink="">
      <xdr:nvSpPr>
        <xdr:cNvPr id="204" name="n_2mainValue【体育館・プール】&#10;有形固定資産減価償却率">
          <a:extLst>
            <a:ext uri="{FF2B5EF4-FFF2-40B4-BE49-F238E27FC236}">
              <a16:creationId xmlns:a16="http://schemas.microsoft.com/office/drawing/2014/main" id="{F1B18B15-6022-4A1D-B4BF-1E161720E264}"/>
            </a:ext>
          </a:extLst>
        </xdr:cNvPr>
        <xdr:cNvSpPr txBox="1"/>
      </xdr:nvSpPr>
      <xdr:spPr>
        <a:xfrm>
          <a:off x="27057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66692</xdr:rowOff>
    </xdr:from>
    <xdr:ext cx="405111" cy="259045"/>
    <xdr:sp macro="" textlink="">
      <xdr:nvSpPr>
        <xdr:cNvPr id="205" name="n_3mainValue【体育館・プール】&#10;有形固定資産減価償却率">
          <a:extLst>
            <a:ext uri="{FF2B5EF4-FFF2-40B4-BE49-F238E27FC236}">
              <a16:creationId xmlns:a16="http://schemas.microsoft.com/office/drawing/2014/main" id="{EE43D2D0-DA44-4C8C-8F7B-5461EA11D71E}"/>
            </a:ext>
          </a:extLst>
        </xdr:cNvPr>
        <xdr:cNvSpPr txBox="1"/>
      </xdr:nvSpPr>
      <xdr:spPr>
        <a:xfrm>
          <a:off x="1816744" y="10525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26687</xdr:rowOff>
    </xdr:from>
    <xdr:ext cx="405111" cy="259045"/>
    <xdr:sp macro="" textlink="">
      <xdr:nvSpPr>
        <xdr:cNvPr id="206" name="n_4mainValue【体育館・プール】&#10;有形固定資産減価償却率">
          <a:extLst>
            <a:ext uri="{FF2B5EF4-FFF2-40B4-BE49-F238E27FC236}">
              <a16:creationId xmlns:a16="http://schemas.microsoft.com/office/drawing/2014/main" id="{4396FF29-C124-4701-897B-6BFDD3C0C2CE}"/>
            </a:ext>
          </a:extLst>
        </xdr:cNvPr>
        <xdr:cNvSpPr txBox="1"/>
      </xdr:nvSpPr>
      <xdr:spPr>
        <a:xfrm>
          <a:off x="927744" y="10485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AF459A1-B03C-41D5-AF33-DC3F30CF25A4}"/>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F4C5E7BA-BC1F-48AC-9BCA-6243BD25A691}"/>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BF285707-A817-48DE-B9DC-82B5007BE301}"/>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819A7D71-0F46-4B3A-B9AE-14BC2C3C295D}"/>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AA3427A5-B9CA-4653-AF42-68E12EBEE01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8365F7CB-471C-4C9C-90C7-7E60E2D1FB8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32B3EAE-FCCB-401B-B4E5-6C621316A10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4804B983-5908-423A-BAC8-FCCC79DFF495}"/>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75B55986-4C5A-4FA6-902C-778A254D74D2}"/>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CE782BB2-3DEC-4FC3-9E87-FC67DCAAFDB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D162BA10-FF38-4D6E-9ADE-E6B8F86267BA}"/>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8" name="テキスト ボックス 217">
          <a:extLst>
            <a:ext uri="{FF2B5EF4-FFF2-40B4-BE49-F238E27FC236}">
              <a16:creationId xmlns:a16="http://schemas.microsoft.com/office/drawing/2014/main" id="{B70CB826-0127-499B-A4CA-59759F4F6FF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18E0506-7609-4925-A5C6-765C97ECDFA6}"/>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0" name="テキスト ボックス 219">
          <a:extLst>
            <a:ext uri="{FF2B5EF4-FFF2-40B4-BE49-F238E27FC236}">
              <a16:creationId xmlns:a16="http://schemas.microsoft.com/office/drawing/2014/main" id="{8B88D611-8437-4825-BCE4-97FE6C0FF49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2B1B9D0A-4F50-41E4-92FB-80928804DEAC}"/>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2" name="テキスト ボックス 221">
          <a:extLst>
            <a:ext uri="{FF2B5EF4-FFF2-40B4-BE49-F238E27FC236}">
              <a16:creationId xmlns:a16="http://schemas.microsoft.com/office/drawing/2014/main" id="{3C72E8B3-C2F1-47AB-B0F0-42D4B6567923}"/>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313600AB-8A38-484E-B59C-B1B514A5BCA7}"/>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4" name="テキスト ボックス 223">
          <a:extLst>
            <a:ext uri="{FF2B5EF4-FFF2-40B4-BE49-F238E27FC236}">
              <a16:creationId xmlns:a16="http://schemas.microsoft.com/office/drawing/2014/main" id="{A57C3335-D7C8-4766-901A-D578D1D4D10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C3C850A7-56E8-44BC-9E0E-F92C09DB0E6D}"/>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6" name="テキスト ボックス 225">
          <a:extLst>
            <a:ext uri="{FF2B5EF4-FFF2-40B4-BE49-F238E27FC236}">
              <a16:creationId xmlns:a16="http://schemas.microsoft.com/office/drawing/2014/main" id="{394B0D6F-F56A-4012-B3FB-02931C36DEC6}"/>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9EFED049-DB60-422C-BB8F-A7DFA01838F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8" name="テキスト ボックス 227">
          <a:extLst>
            <a:ext uri="{FF2B5EF4-FFF2-40B4-BE49-F238E27FC236}">
              <a16:creationId xmlns:a16="http://schemas.microsoft.com/office/drawing/2014/main" id="{AF402779-1683-44CC-AAB4-F32E0CABAA73}"/>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体育館・プール】&#10;一人当たり面積グラフ枠">
          <a:extLst>
            <a:ext uri="{FF2B5EF4-FFF2-40B4-BE49-F238E27FC236}">
              <a16:creationId xmlns:a16="http://schemas.microsoft.com/office/drawing/2014/main" id="{967006D8-B5DD-46EE-891E-F1CB7B3531B4}"/>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81915</xdr:rowOff>
    </xdr:from>
    <xdr:to>
      <xdr:col>54</xdr:col>
      <xdr:colOff>189865</xdr:colOff>
      <xdr:row>64</xdr:row>
      <xdr:rowOff>60960</xdr:rowOff>
    </xdr:to>
    <xdr:cxnSp macro="">
      <xdr:nvCxnSpPr>
        <xdr:cNvPr id="230" name="直線コネクタ 229">
          <a:extLst>
            <a:ext uri="{FF2B5EF4-FFF2-40B4-BE49-F238E27FC236}">
              <a16:creationId xmlns:a16="http://schemas.microsoft.com/office/drawing/2014/main" id="{F084EA1D-C732-4816-8738-D0BA7536005C}"/>
            </a:ext>
          </a:extLst>
        </xdr:cNvPr>
        <xdr:cNvCxnSpPr/>
      </xdr:nvCxnSpPr>
      <xdr:spPr>
        <a:xfrm flipV="1">
          <a:off x="10476865" y="9511665"/>
          <a:ext cx="0" cy="15220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1" name="【体育館・プール】&#10;一人当たり面積最小値テキスト">
          <a:extLst>
            <a:ext uri="{FF2B5EF4-FFF2-40B4-BE49-F238E27FC236}">
              <a16:creationId xmlns:a16="http://schemas.microsoft.com/office/drawing/2014/main" id="{45A59176-2F68-4087-9B12-9ECB471FE22B}"/>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2" name="直線コネクタ 231">
          <a:extLst>
            <a:ext uri="{FF2B5EF4-FFF2-40B4-BE49-F238E27FC236}">
              <a16:creationId xmlns:a16="http://schemas.microsoft.com/office/drawing/2014/main" id="{27845E27-8555-4D21-AF7F-4891A1276FC9}"/>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28592</xdr:rowOff>
    </xdr:from>
    <xdr:ext cx="469744" cy="259045"/>
    <xdr:sp macro="" textlink="">
      <xdr:nvSpPr>
        <xdr:cNvPr id="233" name="【体育館・プール】&#10;一人当たり面積最大値テキスト">
          <a:extLst>
            <a:ext uri="{FF2B5EF4-FFF2-40B4-BE49-F238E27FC236}">
              <a16:creationId xmlns:a16="http://schemas.microsoft.com/office/drawing/2014/main" id="{7A64F2B4-E929-4029-83DB-30AB108906CA}"/>
            </a:ext>
          </a:extLst>
        </xdr:cNvPr>
        <xdr:cNvSpPr txBox="1"/>
      </xdr:nvSpPr>
      <xdr:spPr>
        <a:xfrm>
          <a:off x="10515600" y="92868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81915</xdr:rowOff>
    </xdr:from>
    <xdr:to>
      <xdr:col>55</xdr:col>
      <xdr:colOff>88900</xdr:colOff>
      <xdr:row>55</xdr:row>
      <xdr:rowOff>81915</xdr:rowOff>
    </xdr:to>
    <xdr:cxnSp macro="">
      <xdr:nvCxnSpPr>
        <xdr:cNvPr id="234" name="直線コネクタ 233">
          <a:extLst>
            <a:ext uri="{FF2B5EF4-FFF2-40B4-BE49-F238E27FC236}">
              <a16:creationId xmlns:a16="http://schemas.microsoft.com/office/drawing/2014/main" id="{9A25C492-324F-45D7-B32D-3A867BD491E0}"/>
            </a:ext>
          </a:extLst>
        </xdr:cNvPr>
        <xdr:cNvCxnSpPr/>
      </xdr:nvCxnSpPr>
      <xdr:spPr>
        <a:xfrm>
          <a:off x="10388600" y="95116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135272</xdr:rowOff>
    </xdr:from>
    <xdr:ext cx="469744" cy="259045"/>
    <xdr:sp macro="" textlink="">
      <xdr:nvSpPr>
        <xdr:cNvPr id="235" name="【体育館・プール】&#10;一人当たり面積平均値テキスト">
          <a:extLst>
            <a:ext uri="{FF2B5EF4-FFF2-40B4-BE49-F238E27FC236}">
              <a16:creationId xmlns:a16="http://schemas.microsoft.com/office/drawing/2014/main" id="{45F1E926-E946-4300-9BDE-4320F60B9EAC}"/>
            </a:ext>
          </a:extLst>
        </xdr:cNvPr>
        <xdr:cNvSpPr txBox="1"/>
      </xdr:nvSpPr>
      <xdr:spPr>
        <a:xfrm>
          <a:off x="10515600" y="105937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156845</xdr:rowOff>
    </xdr:from>
    <xdr:to>
      <xdr:col>55</xdr:col>
      <xdr:colOff>50800</xdr:colOff>
      <xdr:row>62</xdr:row>
      <xdr:rowOff>86995</xdr:rowOff>
    </xdr:to>
    <xdr:sp macro="" textlink="">
      <xdr:nvSpPr>
        <xdr:cNvPr id="236" name="フローチャート: 判断 235">
          <a:extLst>
            <a:ext uri="{FF2B5EF4-FFF2-40B4-BE49-F238E27FC236}">
              <a16:creationId xmlns:a16="http://schemas.microsoft.com/office/drawing/2014/main" id="{32D5E8FB-EA07-4354-AFD2-02BE457BEF81}"/>
            </a:ext>
          </a:extLst>
        </xdr:cNvPr>
        <xdr:cNvSpPr/>
      </xdr:nvSpPr>
      <xdr:spPr>
        <a:xfrm>
          <a:off x="10426700" y="10615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154940</xdr:rowOff>
    </xdr:from>
    <xdr:to>
      <xdr:col>50</xdr:col>
      <xdr:colOff>165100</xdr:colOff>
      <xdr:row>62</xdr:row>
      <xdr:rowOff>85090</xdr:rowOff>
    </xdr:to>
    <xdr:sp macro="" textlink="">
      <xdr:nvSpPr>
        <xdr:cNvPr id="237" name="フローチャート: 判断 236">
          <a:extLst>
            <a:ext uri="{FF2B5EF4-FFF2-40B4-BE49-F238E27FC236}">
              <a16:creationId xmlns:a16="http://schemas.microsoft.com/office/drawing/2014/main" id="{77D74FAC-EC93-42E3-A41D-FD446A75A588}"/>
            </a:ext>
          </a:extLst>
        </xdr:cNvPr>
        <xdr:cNvSpPr/>
      </xdr:nvSpPr>
      <xdr:spPr>
        <a:xfrm>
          <a:off x="9588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154940</xdr:rowOff>
    </xdr:from>
    <xdr:to>
      <xdr:col>46</xdr:col>
      <xdr:colOff>38100</xdr:colOff>
      <xdr:row>62</xdr:row>
      <xdr:rowOff>85090</xdr:rowOff>
    </xdr:to>
    <xdr:sp macro="" textlink="">
      <xdr:nvSpPr>
        <xdr:cNvPr id="238" name="フローチャート: 判断 237">
          <a:extLst>
            <a:ext uri="{FF2B5EF4-FFF2-40B4-BE49-F238E27FC236}">
              <a16:creationId xmlns:a16="http://schemas.microsoft.com/office/drawing/2014/main" id="{7A648111-BC15-4A17-9C22-3D4A48624E73}"/>
            </a:ext>
          </a:extLst>
        </xdr:cNvPr>
        <xdr:cNvSpPr/>
      </xdr:nvSpPr>
      <xdr:spPr>
        <a:xfrm>
          <a:off x="8699500" y="10613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151130</xdr:rowOff>
    </xdr:from>
    <xdr:to>
      <xdr:col>41</xdr:col>
      <xdr:colOff>101600</xdr:colOff>
      <xdr:row>62</xdr:row>
      <xdr:rowOff>81280</xdr:rowOff>
    </xdr:to>
    <xdr:sp macro="" textlink="">
      <xdr:nvSpPr>
        <xdr:cNvPr id="239" name="フローチャート: 判断 238">
          <a:extLst>
            <a:ext uri="{FF2B5EF4-FFF2-40B4-BE49-F238E27FC236}">
              <a16:creationId xmlns:a16="http://schemas.microsoft.com/office/drawing/2014/main" id="{5A7E7601-14BC-4DA9-BB94-3F74721D1A93}"/>
            </a:ext>
          </a:extLst>
        </xdr:cNvPr>
        <xdr:cNvSpPr/>
      </xdr:nvSpPr>
      <xdr:spPr>
        <a:xfrm>
          <a:off x="7810500" y="1060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23495</xdr:rowOff>
    </xdr:from>
    <xdr:to>
      <xdr:col>36</xdr:col>
      <xdr:colOff>165100</xdr:colOff>
      <xdr:row>62</xdr:row>
      <xdr:rowOff>125095</xdr:rowOff>
    </xdr:to>
    <xdr:sp macro="" textlink="">
      <xdr:nvSpPr>
        <xdr:cNvPr id="240" name="フローチャート: 判断 239">
          <a:extLst>
            <a:ext uri="{FF2B5EF4-FFF2-40B4-BE49-F238E27FC236}">
              <a16:creationId xmlns:a16="http://schemas.microsoft.com/office/drawing/2014/main" id="{FB72BA3E-E68C-4198-82D8-CECD7CB4AEDD}"/>
            </a:ext>
          </a:extLst>
        </xdr:cNvPr>
        <xdr:cNvSpPr/>
      </xdr:nvSpPr>
      <xdr:spPr>
        <a:xfrm>
          <a:off x="6921500" y="1065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749BF2F1-BE92-4439-BE43-003E04A63B0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4BA219F9-7D06-4AF7-9C69-EB1B9BA17326}"/>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BFA5D530-A2FC-4DEE-9300-5F602EC6CBC1}"/>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F0A77376-D9F1-438B-B50F-5F4730C115D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87C55179-FD45-4D77-BC27-1759AA7102A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23495</xdr:rowOff>
    </xdr:from>
    <xdr:to>
      <xdr:col>55</xdr:col>
      <xdr:colOff>50800</xdr:colOff>
      <xdr:row>61</xdr:row>
      <xdr:rowOff>125095</xdr:rowOff>
    </xdr:to>
    <xdr:sp macro="" textlink="">
      <xdr:nvSpPr>
        <xdr:cNvPr id="246" name="楕円 245">
          <a:extLst>
            <a:ext uri="{FF2B5EF4-FFF2-40B4-BE49-F238E27FC236}">
              <a16:creationId xmlns:a16="http://schemas.microsoft.com/office/drawing/2014/main" id="{9A262341-9A8A-495B-859F-D6B99CB0AA82}"/>
            </a:ext>
          </a:extLst>
        </xdr:cNvPr>
        <xdr:cNvSpPr/>
      </xdr:nvSpPr>
      <xdr:spPr>
        <a:xfrm>
          <a:off x="10426700" y="1048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46372</xdr:rowOff>
    </xdr:from>
    <xdr:ext cx="469744" cy="259045"/>
    <xdr:sp macro="" textlink="">
      <xdr:nvSpPr>
        <xdr:cNvPr id="247" name="【体育館・プール】&#10;一人当たり面積該当値テキスト">
          <a:extLst>
            <a:ext uri="{FF2B5EF4-FFF2-40B4-BE49-F238E27FC236}">
              <a16:creationId xmlns:a16="http://schemas.microsoft.com/office/drawing/2014/main" id="{3F86F061-A580-4A03-B7B3-5F9B6598D4A8}"/>
            </a:ext>
          </a:extLst>
        </xdr:cNvPr>
        <xdr:cNvSpPr txBox="1"/>
      </xdr:nvSpPr>
      <xdr:spPr>
        <a:xfrm>
          <a:off x="10515600" y="10333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31115</xdr:rowOff>
    </xdr:from>
    <xdr:to>
      <xdr:col>50</xdr:col>
      <xdr:colOff>165100</xdr:colOff>
      <xdr:row>61</xdr:row>
      <xdr:rowOff>132715</xdr:rowOff>
    </xdr:to>
    <xdr:sp macro="" textlink="">
      <xdr:nvSpPr>
        <xdr:cNvPr id="248" name="楕円 247">
          <a:extLst>
            <a:ext uri="{FF2B5EF4-FFF2-40B4-BE49-F238E27FC236}">
              <a16:creationId xmlns:a16="http://schemas.microsoft.com/office/drawing/2014/main" id="{A472079D-694D-4709-94B3-D776922061EE}"/>
            </a:ext>
          </a:extLst>
        </xdr:cNvPr>
        <xdr:cNvSpPr/>
      </xdr:nvSpPr>
      <xdr:spPr>
        <a:xfrm>
          <a:off x="9588500" y="104895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74295</xdr:rowOff>
    </xdr:from>
    <xdr:to>
      <xdr:col>55</xdr:col>
      <xdr:colOff>0</xdr:colOff>
      <xdr:row>61</xdr:row>
      <xdr:rowOff>81915</xdr:rowOff>
    </xdr:to>
    <xdr:cxnSp macro="">
      <xdr:nvCxnSpPr>
        <xdr:cNvPr id="249" name="直線コネクタ 248">
          <a:extLst>
            <a:ext uri="{FF2B5EF4-FFF2-40B4-BE49-F238E27FC236}">
              <a16:creationId xmlns:a16="http://schemas.microsoft.com/office/drawing/2014/main" id="{5F93FA71-971E-484F-B2E5-85B21AEA6E7B}"/>
            </a:ext>
          </a:extLst>
        </xdr:cNvPr>
        <xdr:cNvCxnSpPr/>
      </xdr:nvCxnSpPr>
      <xdr:spPr>
        <a:xfrm flipV="1">
          <a:off x="9639300" y="1053274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122555</xdr:rowOff>
    </xdr:from>
    <xdr:to>
      <xdr:col>46</xdr:col>
      <xdr:colOff>38100</xdr:colOff>
      <xdr:row>62</xdr:row>
      <xdr:rowOff>52705</xdr:rowOff>
    </xdr:to>
    <xdr:sp macro="" textlink="">
      <xdr:nvSpPr>
        <xdr:cNvPr id="250" name="楕円 249">
          <a:extLst>
            <a:ext uri="{FF2B5EF4-FFF2-40B4-BE49-F238E27FC236}">
              <a16:creationId xmlns:a16="http://schemas.microsoft.com/office/drawing/2014/main" id="{0CC7B5F0-9813-4C9A-83AB-290FCBA1124A}"/>
            </a:ext>
          </a:extLst>
        </xdr:cNvPr>
        <xdr:cNvSpPr/>
      </xdr:nvSpPr>
      <xdr:spPr>
        <a:xfrm>
          <a:off x="8699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81915</xdr:rowOff>
    </xdr:from>
    <xdr:to>
      <xdr:col>50</xdr:col>
      <xdr:colOff>114300</xdr:colOff>
      <xdr:row>62</xdr:row>
      <xdr:rowOff>1905</xdr:rowOff>
    </xdr:to>
    <xdr:cxnSp macro="">
      <xdr:nvCxnSpPr>
        <xdr:cNvPr id="251" name="直線コネクタ 250">
          <a:extLst>
            <a:ext uri="{FF2B5EF4-FFF2-40B4-BE49-F238E27FC236}">
              <a16:creationId xmlns:a16="http://schemas.microsoft.com/office/drawing/2014/main" id="{3C137F35-EB04-4CDA-B01D-A8CC12894AE5}"/>
            </a:ext>
          </a:extLst>
        </xdr:cNvPr>
        <xdr:cNvCxnSpPr/>
      </xdr:nvCxnSpPr>
      <xdr:spPr>
        <a:xfrm flipV="1">
          <a:off x="8750300" y="1054036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130175</xdr:rowOff>
    </xdr:from>
    <xdr:to>
      <xdr:col>41</xdr:col>
      <xdr:colOff>101600</xdr:colOff>
      <xdr:row>62</xdr:row>
      <xdr:rowOff>60325</xdr:rowOff>
    </xdr:to>
    <xdr:sp macro="" textlink="">
      <xdr:nvSpPr>
        <xdr:cNvPr id="252" name="楕円 251">
          <a:extLst>
            <a:ext uri="{FF2B5EF4-FFF2-40B4-BE49-F238E27FC236}">
              <a16:creationId xmlns:a16="http://schemas.microsoft.com/office/drawing/2014/main" id="{20159372-D74A-4AED-A998-5CBB6D08099B}"/>
            </a:ext>
          </a:extLst>
        </xdr:cNvPr>
        <xdr:cNvSpPr/>
      </xdr:nvSpPr>
      <xdr:spPr>
        <a:xfrm>
          <a:off x="7810500" y="10588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1905</xdr:rowOff>
    </xdr:from>
    <xdr:to>
      <xdr:col>45</xdr:col>
      <xdr:colOff>177800</xdr:colOff>
      <xdr:row>62</xdr:row>
      <xdr:rowOff>9525</xdr:rowOff>
    </xdr:to>
    <xdr:cxnSp macro="">
      <xdr:nvCxnSpPr>
        <xdr:cNvPr id="253" name="直線コネクタ 252">
          <a:extLst>
            <a:ext uri="{FF2B5EF4-FFF2-40B4-BE49-F238E27FC236}">
              <a16:creationId xmlns:a16="http://schemas.microsoft.com/office/drawing/2014/main" id="{38C15F58-A94E-4E9F-9EC3-8D1B3B41825A}"/>
            </a:ext>
          </a:extLst>
        </xdr:cNvPr>
        <xdr:cNvCxnSpPr/>
      </xdr:nvCxnSpPr>
      <xdr:spPr>
        <a:xfrm flipV="1">
          <a:off x="7861300" y="1063180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61</xdr:row>
      <xdr:rowOff>137795</xdr:rowOff>
    </xdr:from>
    <xdr:to>
      <xdr:col>36</xdr:col>
      <xdr:colOff>165100</xdr:colOff>
      <xdr:row>62</xdr:row>
      <xdr:rowOff>67945</xdr:rowOff>
    </xdr:to>
    <xdr:sp macro="" textlink="">
      <xdr:nvSpPr>
        <xdr:cNvPr id="254" name="楕円 253">
          <a:extLst>
            <a:ext uri="{FF2B5EF4-FFF2-40B4-BE49-F238E27FC236}">
              <a16:creationId xmlns:a16="http://schemas.microsoft.com/office/drawing/2014/main" id="{C2F279B8-96B7-4049-AB5E-D35E82BD5932}"/>
            </a:ext>
          </a:extLst>
        </xdr:cNvPr>
        <xdr:cNvSpPr/>
      </xdr:nvSpPr>
      <xdr:spPr>
        <a:xfrm>
          <a:off x="6921500" y="1059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9525</xdr:rowOff>
    </xdr:from>
    <xdr:to>
      <xdr:col>41</xdr:col>
      <xdr:colOff>50800</xdr:colOff>
      <xdr:row>62</xdr:row>
      <xdr:rowOff>17145</xdr:rowOff>
    </xdr:to>
    <xdr:cxnSp macro="">
      <xdr:nvCxnSpPr>
        <xdr:cNvPr id="255" name="直線コネクタ 254">
          <a:extLst>
            <a:ext uri="{FF2B5EF4-FFF2-40B4-BE49-F238E27FC236}">
              <a16:creationId xmlns:a16="http://schemas.microsoft.com/office/drawing/2014/main" id="{4335D378-F80B-4054-BEC9-D15D0D7EC3F6}"/>
            </a:ext>
          </a:extLst>
        </xdr:cNvPr>
        <xdr:cNvCxnSpPr/>
      </xdr:nvCxnSpPr>
      <xdr:spPr>
        <a:xfrm flipV="1">
          <a:off x="6972300" y="1063942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62</xdr:row>
      <xdr:rowOff>76217</xdr:rowOff>
    </xdr:from>
    <xdr:ext cx="469744" cy="259045"/>
    <xdr:sp macro="" textlink="">
      <xdr:nvSpPr>
        <xdr:cNvPr id="256" name="n_1aveValue【体育館・プール】&#10;一人当たり面積">
          <a:extLst>
            <a:ext uri="{FF2B5EF4-FFF2-40B4-BE49-F238E27FC236}">
              <a16:creationId xmlns:a16="http://schemas.microsoft.com/office/drawing/2014/main" id="{799EC3E0-AAC9-4D1E-9574-901ED6A1F114}"/>
            </a:ext>
          </a:extLst>
        </xdr:cNvPr>
        <xdr:cNvSpPr txBox="1"/>
      </xdr:nvSpPr>
      <xdr:spPr>
        <a:xfrm>
          <a:off x="93917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76217</xdr:rowOff>
    </xdr:from>
    <xdr:ext cx="469744" cy="259045"/>
    <xdr:sp macro="" textlink="">
      <xdr:nvSpPr>
        <xdr:cNvPr id="257" name="n_2aveValue【体育館・プール】&#10;一人当たり面積">
          <a:extLst>
            <a:ext uri="{FF2B5EF4-FFF2-40B4-BE49-F238E27FC236}">
              <a16:creationId xmlns:a16="http://schemas.microsoft.com/office/drawing/2014/main" id="{1547B42F-D8F8-4430-A42F-51BCA4836465}"/>
            </a:ext>
          </a:extLst>
        </xdr:cNvPr>
        <xdr:cNvSpPr txBox="1"/>
      </xdr:nvSpPr>
      <xdr:spPr>
        <a:xfrm>
          <a:off x="8515427" y="10706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72407</xdr:rowOff>
    </xdr:from>
    <xdr:ext cx="469744" cy="259045"/>
    <xdr:sp macro="" textlink="">
      <xdr:nvSpPr>
        <xdr:cNvPr id="258" name="n_3aveValue【体育館・プール】&#10;一人当たり面積">
          <a:extLst>
            <a:ext uri="{FF2B5EF4-FFF2-40B4-BE49-F238E27FC236}">
              <a16:creationId xmlns:a16="http://schemas.microsoft.com/office/drawing/2014/main" id="{E4072AEA-CE39-473A-809F-BD1BCBFBA329}"/>
            </a:ext>
          </a:extLst>
        </xdr:cNvPr>
        <xdr:cNvSpPr txBox="1"/>
      </xdr:nvSpPr>
      <xdr:spPr>
        <a:xfrm>
          <a:off x="7626427" y="1070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116222</xdr:rowOff>
    </xdr:from>
    <xdr:ext cx="469744" cy="259045"/>
    <xdr:sp macro="" textlink="">
      <xdr:nvSpPr>
        <xdr:cNvPr id="259" name="n_4aveValue【体育館・プール】&#10;一人当たり面積">
          <a:extLst>
            <a:ext uri="{FF2B5EF4-FFF2-40B4-BE49-F238E27FC236}">
              <a16:creationId xmlns:a16="http://schemas.microsoft.com/office/drawing/2014/main" id="{F274B165-44E1-4E47-BA1F-28F43C8DB820}"/>
            </a:ext>
          </a:extLst>
        </xdr:cNvPr>
        <xdr:cNvSpPr txBox="1"/>
      </xdr:nvSpPr>
      <xdr:spPr>
        <a:xfrm>
          <a:off x="6737427" y="10746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59</xdr:row>
      <xdr:rowOff>149242</xdr:rowOff>
    </xdr:from>
    <xdr:ext cx="469744" cy="259045"/>
    <xdr:sp macro="" textlink="">
      <xdr:nvSpPr>
        <xdr:cNvPr id="260" name="n_1mainValue【体育館・プール】&#10;一人当たり面積">
          <a:extLst>
            <a:ext uri="{FF2B5EF4-FFF2-40B4-BE49-F238E27FC236}">
              <a16:creationId xmlns:a16="http://schemas.microsoft.com/office/drawing/2014/main" id="{BCB5925D-8626-4D9D-B8B7-003501CBC7B0}"/>
            </a:ext>
          </a:extLst>
        </xdr:cNvPr>
        <xdr:cNvSpPr txBox="1"/>
      </xdr:nvSpPr>
      <xdr:spPr>
        <a:xfrm>
          <a:off x="9391727" y="1026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69232</xdr:rowOff>
    </xdr:from>
    <xdr:ext cx="469744" cy="259045"/>
    <xdr:sp macro="" textlink="">
      <xdr:nvSpPr>
        <xdr:cNvPr id="261" name="n_2mainValue【体育館・プール】&#10;一人当たり面積">
          <a:extLst>
            <a:ext uri="{FF2B5EF4-FFF2-40B4-BE49-F238E27FC236}">
              <a16:creationId xmlns:a16="http://schemas.microsoft.com/office/drawing/2014/main" id="{51835EB9-A5E5-4BF2-B36F-C5106AA77957}"/>
            </a:ext>
          </a:extLst>
        </xdr:cNvPr>
        <xdr:cNvSpPr txBox="1"/>
      </xdr:nvSpPr>
      <xdr:spPr>
        <a:xfrm>
          <a:off x="8515427" y="10356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76852</xdr:rowOff>
    </xdr:from>
    <xdr:ext cx="469744" cy="259045"/>
    <xdr:sp macro="" textlink="">
      <xdr:nvSpPr>
        <xdr:cNvPr id="262" name="n_3mainValue【体育館・プール】&#10;一人当たり面積">
          <a:extLst>
            <a:ext uri="{FF2B5EF4-FFF2-40B4-BE49-F238E27FC236}">
              <a16:creationId xmlns:a16="http://schemas.microsoft.com/office/drawing/2014/main" id="{EFCF6DB0-D236-4010-BA62-C9A2655DD6AA}"/>
            </a:ext>
          </a:extLst>
        </xdr:cNvPr>
        <xdr:cNvSpPr txBox="1"/>
      </xdr:nvSpPr>
      <xdr:spPr>
        <a:xfrm>
          <a:off x="7626427" y="10363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84472</xdr:rowOff>
    </xdr:from>
    <xdr:ext cx="469744" cy="259045"/>
    <xdr:sp macro="" textlink="">
      <xdr:nvSpPr>
        <xdr:cNvPr id="263" name="n_4mainValue【体育館・プール】&#10;一人当たり面積">
          <a:extLst>
            <a:ext uri="{FF2B5EF4-FFF2-40B4-BE49-F238E27FC236}">
              <a16:creationId xmlns:a16="http://schemas.microsoft.com/office/drawing/2014/main" id="{FCDF9249-1CCB-4BF2-858B-37B5C1737D35}"/>
            </a:ext>
          </a:extLst>
        </xdr:cNvPr>
        <xdr:cNvSpPr txBox="1"/>
      </xdr:nvSpPr>
      <xdr:spPr>
        <a:xfrm>
          <a:off x="6737427" y="1037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2A9508D7-326B-4D8F-97EE-194FA968298C}"/>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5C7D6CDC-D08A-4E1B-AC81-0B71F8452ED1}"/>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399D0D31-C606-4609-86B7-8182D058A771}"/>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D1DCBD71-910A-4691-95DA-C5563295855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7E966ED5-CA3C-4256-9E39-09DD9846B25F}"/>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29AE0328-3829-4456-8664-2A68EB124FE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3AC28D17-385A-4A6F-868A-01CF7479CC92}"/>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02BF94CF-295F-47EC-9268-7F5236A0D791}"/>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E38DE6D4-846C-464B-BDEE-5384E0B2EC9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C51652F0-2AD9-4086-9DB8-19AA5E1D9252}"/>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AA236EC7-E3B8-4CF0-878E-9EB7CF5554B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21809807-2EAF-4752-8F2D-4189424668E4}"/>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F4FAEB59-D446-479F-8C78-3ECF83A584FF}"/>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7AC7866B-41C5-43B9-80FC-A46080FBBC07}"/>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6C47A9EC-1EED-4EA9-B8A7-3D0F4A65947A}"/>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418A3439-299A-4130-B65A-9758A5DB210A}"/>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5223A5F4-02EC-40BF-8AF7-C7ABBE805775}"/>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E410451F-494C-454D-8464-6E42F09780E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8C40F783-EAA3-42D5-9958-79EA49811047}"/>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181AD3AE-FDD7-48C2-BAFF-1994E70647A2}"/>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a:extLst>
            <a:ext uri="{FF2B5EF4-FFF2-40B4-BE49-F238E27FC236}">
              <a16:creationId xmlns:a16="http://schemas.microsoft.com/office/drawing/2014/main" id="{34F5B542-B312-4084-B188-FC278F1DF54A}"/>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648C06AC-82D6-4FFA-BAFF-4DB8153D46EC}"/>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a:extLst>
            <a:ext uri="{FF2B5EF4-FFF2-40B4-BE49-F238E27FC236}">
              <a16:creationId xmlns:a16="http://schemas.microsoft.com/office/drawing/2014/main" id="{087026B0-A70A-4DA5-8072-991A188EE82E}"/>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87CA6494-D53D-44A3-9A21-C12CBBFFD4CC}"/>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15239</xdr:rowOff>
    </xdr:from>
    <xdr:to>
      <xdr:col>24</xdr:col>
      <xdr:colOff>62865</xdr:colOff>
      <xdr:row>86</xdr:row>
      <xdr:rowOff>110489</xdr:rowOff>
    </xdr:to>
    <xdr:cxnSp macro="">
      <xdr:nvCxnSpPr>
        <xdr:cNvPr id="288" name="直線コネクタ 287">
          <a:extLst>
            <a:ext uri="{FF2B5EF4-FFF2-40B4-BE49-F238E27FC236}">
              <a16:creationId xmlns:a16="http://schemas.microsoft.com/office/drawing/2014/main" id="{42068E90-876C-433C-B94C-D0744EC0FD8A}"/>
            </a:ext>
          </a:extLst>
        </xdr:cNvPr>
        <xdr:cNvCxnSpPr/>
      </xdr:nvCxnSpPr>
      <xdr:spPr>
        <a:xfrm flipV="1">
          <a:off x="4634865" y="13559789"/>
          <a:ext cx="0"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114316</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49D1B7E9-CA6E-48B8-BE46-087F83510FCE}"/>
            </a:ext>
          </a:extLst>
        </xdr:cNvPr>
        <xdr:cNvSpPr txBox="1"/>
      </xdr:nvSpPr>
      <xdr:spPr>
        <a:xfrm>
          <a:off x="4673600" y="14859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110489</xdr:rowOff>
    </xdr:from>
    <xdr:to>
      <xdr:col>24</xdr:col>
      <xdr:colOff>152400</xdr:colOff>
      <xdr:row>86</xdr:row>
      <xdr:rowOff>110489</xdr:rowOff>
    </xdr:to>
    <xdr:cxnSp macro="">
      <xdr:nvCxnSpPr>
        <xdr:cNvPr id="290" name="直線コネクタ 289">
          <a:extLst>
            <a:ext uri="{FF2B5EF4-FFF2-40B4-BE49-F238E27FC236}">
              <a16:creationId xmlns:a16="http://schemas.microsoft.com/office/drawing/2014/main" id="{FF113BFF-24FA-4A58-88C6-0E63AEE6F485}"/>
            </a:ext>
          </a:extLst>
        </xdr:cNvPr>
        <xdr:cNvCxnSpPr/>
      </xdr:nvCxnSpPr>
      <xdr:spPr>
        <a:xfrm>
          <a:off x="4546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133366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671EFDBC-9A4D-44C0-896C-E16B61F7492E}"/>
            </a:ext>
          </a:extLst>
        </xdr:cNvPr>
        <xdr:cNvSpPr txBox="1"/>
      </xdr:nvSpPr>
      <xdr:spPr>
        <a:xfrm>
          <a:off x="4673600" y="133350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15239</xdr:rowOff>
    </xdr:from>
    <xdr:to>
      <xdr:col>24</xdr:col>
      <xdr:colOff>152400</xdr:colOff>
      <xdr:row>79</xdr:row>
      <xdr:rowOff>15239</xdr:rowOff>
    </xdr:to>
    <xdr:cxnSp macro="">
      <xdr:nvCxnSpPr>
        <xdr:cNvPr id="292" name="直線コネクタ 291">
          <a:extLst>
            <a:ext uri="{FF2B5EF4-FFF2-40B4-BE49-F238E27FC236}">
              <a16:creationId xmlns:a16="http://schemas.microsoft.com/office/drawing/2014/main" id="{9E4F21C7-BAFF-463A-BCDE-AA1430770C40}"/>
            </a:ext>
          </a:extLst>
        </xdr:cNvPr>
        <xdr:cNvCxnSpPr/>
      </xdr:nvCxnSpPr>
      <xdr:spPr>
        <a:xfrm>
          <a:off x="4546600" y="13559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97807</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6BE17348-AA24-4913-9945-B641116F2DC3}"/>
            </a:ext>
          </a:extLst>
        </xdr:cNvPr>
        <xdr:cNvSpPr txBox="1"/>
      </xdr:nvSpPr>
      <xdr:spPr>
        <a:xfrm>
          <a:off x="4673600" y="139852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74930</xdr:rowOff>
    </xdr:from>
    <xdr:to>
      <xdr:col>24</xdr:col>
      <xdr:colOff>114300</xdr:colOff>
      <xdr:row>83</xdr:row>
      <xdr:rowOff>5080</xdr:rowOff>
    </xdr:to>
    <xdr:sp macro="" textlink="">
      <xdr:nvSpPr>
        <xdr:cNvPr id="294" name="フローチャート: 判断 293">
          <a:extLst>
            <a:ext uri="{FF2B5EF4-FFF2-40B4-BE49-F238E27FC236}">
              <a16:creationId xmlns:a16="http://schemas.microsoft.com/office/drawing/2014/main" id="{EEB7A977-3E6B-47BB-BF79-1C3DFEE86177}"/>
            </a:ext>
          </a:extLst>
        </xdr:cNvPr>
        <xdr:cNvSpPr/>
      </xdr:nvSpPr>
      <xdr:spPr>
        <a:xfrm>
          <a:off x="4584700" y="14133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61595</xdr:rowOff>
    </xdr:from>
    <xdr:to>
      <xdr:col>20</xdr:col>
      <xdr:colOff>38100</xdr:colOff>
      <xdr:row>82</xdr:row>
      <xdr:rowOff>163195</xdr:rowOff>
    </xdr:to>
    <xdr:sp macro="" textlink="">
      <xdr:nvSpPr>
        <xdr:cNvPr id="295" name="フローチャート: 判断 294">
          <a:extLst>
            <a:ext uri="{FF2B5EF4-FFF2-40B4-BE49-F238E27FC236}">
              <a16:creationId xmlns:a16="http://schemas.microsoft.com/office/drawing/2014/main" id="{57B92509-9868-45AE-8ACA-3CEB6C6DFB8F}"/>
            </a:ext>
          </a:extLst>
        </xdr:cNvPr>
        <xdr:cNvSpPr/>
      </xdr:nvSpPr>
      <xdr:spPr>
        <a:xfrm>
          <a:off x="3746500" y="141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57786</xdr:rowOff>
    </xdr:from>
    <xdr:to>
      <xdr:col>15</xdr:col>
      <xdr:colOff>101600</xdr:colOff>
      <xdr:row>82</xdr:row>
      <xdr:rowOff>159386</xdr:rowOff>
    </xdr:to>
    <xdr:sp macro="" textlink="">
      <xdr:nvSpPr>
        <xdr:cNvPr id="296" name="フローチャート: 判断 295">
          <a:extLst>
            <a:ext uri="{FF2B5EF4-FFF2-40B4-BE49-F238E27FC236}">
              <a16:creationId xmlns:a16="http://schemas.microsoft.com/office/drawing/2014/main" id="{634A28FA-E7EC-4F9D-B274-A9B6363374FB}"/>
            </a:ext>
          </a:extLst>
        </xdr:cNvPr>
        <xdr:cNvSpPr/>
      </xdr:nvSpPr>
      <xdr:spPr>
        <a:xfrm>
          <a:off x="2857500" y="14116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36830</xdr:rowOff>
    </xdr:from>
    <xdr:to>
      <xdr:col>10</xdr:col>
      <xdr:colOff>165100</xdr:colOff>
      <xdr:row>82</xdr:row>
      <xdr:rowOff>138430</xdr:rowOff>
    </xdr:to>
    <xdr:sp macro="" textlink="">
      <xdr:nvSpPr>
        <xdr:cNvPr id="297" name="フローチャート: 判断 296">
          <a:extLst>
            <a:ext uri="{FF2B5EF4-FFF2-40B4-BE49-F238E27FC236}">
              <a16:creationId xmlns:a16="http://schemas.microsoft.com/office/drawing/2014/main" id="{F7BA51C1-3520-486C-9E31-E7C7F1896106}"/>
            </a:ext>
          </a:extLst>
        </xdr:cNvPr>
        <xdr:cNvSpPr/>
      </xdr:nvSpPr>
      <xdr:spPr>
        <a:xfrm>
          <a:off x="1968500" y="1409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12064</xdr:rowOff>
    </xdr:from>
    <xdr:to>
      <xdr:col>6</xdr:col>
      <xdr:colOff>38100</xdr:colOff>
      <xdr:row>82</xdr:row>
      <xdr:rowOff>113664</xdr:rowOff>
    </xdr:to>
    <xdr:sp macro="" textlink="">
      <xdr:nvSpPr>
        <xdr:cNvPr id="298" name="フローチャート: 判断 297">
          <a:extLst>
            <a:ext uri="{FF2B5EF4-FFF2-40B4-BE49-F238E27FC236}">
              <a16:creationId xmlns:a16="http://schemas.microsoft.com/office/drawing/2014/main" id="{00331DBD-FBE1-48C9-82A6-F2D72CB26507}"/>
            </a:ext>
          </a:extLst>
        </xdr:cNvPr>
        <xdr:cNvSpPr/>
      </xdr:nvSpPr>
      <xdr:spPr>
        <a:xfrm>
          <a:off x="1079500" y="1407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17AB94A2-CD91-4C0E-8082-9598A5ADDC3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D0FCD790-9178-4305-8A63-1B28661A6A6B}"/>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148EDE1-591C-4E77-B869-1F1CF3DEECE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CC215FEB-068B-4CD6-B6F7-71BBC5F9A40F}"/>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1B9525E-9597-4DA3-B7A9-6EC3E76BE118}"/>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25400</xdr:rowOff>
    </xdr:from>
    <xdr:to>
      <xdr:col>24</xdr:col>
      <xdr:colOff>114300</xdr:colOff>
      <xdr:row>83</xdr:row>
      <xdr:rowOff>127000</xdr:rowOff>
    </xdr:to>
    <xdr:sp macro="" textlink="">
      <xdr:nvSpPr>
        <xdr:cNvPr id="304" name="楕円 303">
          <a:extLst>
            <a:ext uri="{FF2B5EF4-FFF2-40B4-BE49-F238E27FC236}">
              <a16:creationId xmlns:a16="http://schemas.microsoft.com/office/drawing/2014/main" id="{8E11DEE7-C894-4933-83C9-5CA845B93A38}"/>
            </a:ext>
          </a:extLst>
        </xdr:cNvPr>
        <xdr:cNvSpPr/>
      </xdr:nvSpPr>
      <xdr:spPr>
        <a:xfrm>
          <a:off x="4584700" y="1425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3827</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73BC6299-EFC5-415F-BD6F-607161CC8455}"/>
            </a:ext>
          </a:extLst>
        </xdr:cNvPr>
        <xdr:cNvSpPr txBox="1"/>
      </xdr:nvSpPr>
      <xdr:spPr>
        <a:xfrm>
          <a:off x="4673600" y="1423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135889</xdr:rowOff>
    </xdr:from>
    <xdr:to>
      <xdr:col>20</xdr:col>
      <xdr:colOff>38100</xdr:colOff>
      <xdr:row>83</xdr:row>
      <xdr:rowOff>66039</xdr:rowOff>
    </xdr:to>
    <xdr:sp macro="" textlink="">
      <xdr:nvSpPr>
        <xdr:cNvPr id="306" name="楕円 305">
          <a:extLst>
            <a:ext uri="{FF2B5EF4-FFF2-40B4-BE49-F238E27FC236}">
              <a16:creationId xmlns:a16="http://schemas.microsoft.com/office/drawing/2014/main" id="{6032FCCE-3730-4B2B-9681-1160C95851C0}"/>
            </a:ext>
          </a:extLst>
        </xdr:cNvPr>
        <xdr:cNvSpPr/>
      </xdr:nvSpPr>
      <xdr:spPr>
        <a:xfrm>
          <a:off x="3746500" y="1419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15239</xdr:rowOff>
    </xdr:from>
    <xdr:to>
      <xdr:col>24</xdr:col>
      <xdr:colOff>63500</xdr:colOff>
      <xdr:row>83</xdr:row>
      <xdr:rowOff>76200</xdr:rowOff>
    </xdr:to>
    <xdr:cxnSp macro="">
      <xdr:nvCxnSpPr>
        <xdr:cNvPr id="307" name="直線コネクタ 306">
          <a:extLst>
            <a:ext uri="{FF2B5EF4-FFF2-40B4-BE49-F238E27FC236}">
              <a16:creationId xmlns:a16="http://schemas.microsoft.com/office/drawing/2014/main" id="{B35A548F-9AD7-425F-9354-572F63D86117}"/>
            </a:ext>
          </a:extLst>
        </xdr:cNvPr>
        <xdr:cNvCxnSpPr/>
      </xdr:nvCxnSpPr>
      <xdr:spPr>
        <a:xfrm>
          <a:off x="3797300" y="14245589"/>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97789</xdr:rowOff>
    </xdr:from>
    <xdr:to>
      <xdr:col>15</xdr:col>
      <xdr:colOff>101600</xdr:colOff>
      <xdr:row>83</xdr:row>
      <xdr:rowOff>27939</xdr:rowOff>
    </xdr:to>
    <xdr:sp macro="" textlink="">
      <xdr:nvSpPr>
        <xdr:cNvPr id="308" name="楕円 307">
          <a:extLst>
            <a:ext uri="{FF2B5EF4-FFF2-40B4-BE49-F238E27FC236}">
              <a16:creationId xmlns:a16="http://schemas.microsoft.com/office/drawing/2014/main" id="{CEED16C5-EFBE-42CD-92B1-599281EE410B}"/>
            </a:ext>
          </a:extLst>
        </xdr:cNvPr>
        <xdr:cNvSpPr/>
      </xdr:nvSpPr>
      <xdr:spPr>
        <a:xfrm>
          <a:off x="2857500" y="14156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148589</xdr:rowOff>
    </xdr:from>
    <xdr:to>
      <xdr:col>19</xdr:col>
      <xdr:colOff>177800</xdr:colOff>
      <xdr:row>83</xdr:row>
      <xdr:rowOff>15239</xdr:rowOff>
    </xdr:to>
    <xdr:cxnSp macro="">
      <xdr:nvCxnSpPr>
        <xdr:cNvPr id="309" name="直線コネクタ 308">
          <a:extLst>
            <a:ext uri="{FF2B5EF4-FFF2-40B4-BE49-F238E27FC236}">
              <a16:creationId xmlns:a16="http://schemas.microsoft.com/office/drawing/2014/main" id="{2FFB6D1D-DD37-4016-A7F1-C498B6FFA0B5}"/>
            </a:ext>
          </a:extLst>
        </xdr:cNvPr>
        <xdr:cNvCxnSpPr/>
      </xdr:nvCxnSpPr>
      <xdr:spPr>
        <a:xfrm>
          <a:off x="2908300" y="1420748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92075</xdr:rowOff>
    </xdr:from>
    <xdr:to>
      <xdr:col>10</xdr:col>
      <xdr:colOff>165100</xdr:colOff>
      <xdr:row>83</xdr:row>
      <xdr:rowOff>22225</xdr:rowOff>
    </xdr:to>
    <xdr:sp macro="" textlink="">
      <xdr:nvSpPr>
        <xdr:cNvPr id="310" name="楕円 309">
          <a:extLst>
            <a:ext uri="{FF2B5EF4-FFF2-40B4-BE49-F238E27FC236}">
              <a16:creationId xmlns:a16="http://schemas.microsoft.com/office/drawing/2014/main" id="{C53CA573-59A0-4531-8753-FD4DC8E714DC}"/>
            </a:ext>
          </a:extLst>
        </xdr:cNvPr>
        <xdr:cNvSpPr/>
      </xdr:nvSpPr>
      <xdr:spPr>
        <a:xfrm>
          <a:off x="1968500" y="14150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142875</xdr:rowOff>
    </xdr:from>
    <xdr:to>
      <xdr:col>15</xdr:col>
      <xdr:colOff>50800</xdr:colOff>
      <xdr:row>82</xdr:row>
      <xdr:rowOff>148589</xdr:rowOff>
    </xdr:to>
    <xdr:cxnSp macro="">
      <xdr:nvCxnSpPr>
        <xdr:cNvPr id="311" name="直線コネクタ 310">
          <a:extLst>
            <a:ext uri="{FF2B5EF4-FFF2-40B4-BE49-F238E27FC236}">
              <a16:creationId xmlns:a16="http://schemas.microsoft.com/office/drawing/2014/main" id="{19254404-A41B-400F-AE68-9364C8B99D97}"/>
            </a:ext>
          </a:extLst>
        </xdr:cNvPr>
        <xdr:cNvCxnSpPr/>
      </xdr:nvCxnSpPr>
      <xdr:spPr>
        <a:xfrm>
          <a:off x="2019300" y="14201775"/>
          <a:ext cx="8890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59689</xdr:rowOff>
    </xdr:from>
    <xdr:to>
      <xdr:col>6</xdr:col>
      <xdr:colOff>38100</xdr:colOff>
      <xdr:row>82</xdr:row>
      <xdr:rowOff>161289</xdr:rowOff>
    </xdr:to>
    <xdr:sp macro="" textlink="">
      <xdr:nvSpPr>
        <xdr:cNvPr id="312" name="楕円 311">
          <a:extLst>
            <a:ext uri="{FF2B5EF4-FFF2-40B4-BE49-F238E27FC236}">
              <a16:creationId xmlns:a16="http://schemas.microsoft.com/office/drawing/2014/main" id="{03079F0D-28BF-4F90-BECC-7BE5E793908C}"/>
            </a:ext>
          </a:extLst>
        </xdr:cNvPr>
        <xdr:cNvSpPr/>
      </xdr:nvSpPr>
      <xdr:spPr>
        <a:xfrm>
          <a:off x="1079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110489</xdr:rowOff>
    </xdr:from>
    <xdr:to>
      <xdr:col>10</xdr:col>
      <xdr:colOff>114300</xdr:colOff>
      <xdr:row>82</xdr:row>
      <xdr:rowOff>142875</xdr:rowOff>
    </xdr:to>
    <xdr:cxnSp macro="">
      <xdr:nvCxnSpPr>
        <xdr:cNvPr id="313" name="直線コネクタ 312">
          <a:extLst>
            <a:ext uri="{FF2B5EF4-FFF2-40B4-BE49-F238E27FC236}">
              <a16:creationId xmlns:a16="http://schemas.microsoft.com/office/drawing/2014/main" id="{274AF454-B2C6-4256-ABE2-F0488A419E86}"/>
            </a:ext>
          </a:extLst>
        </xdr:cNvPr>
        <xdr:cNvCxnSpPr/>
      </xdr:nvCxnSpPr>
      <xdr:spPr>
        <a:xfrm>
          <a:off x="1130300" y="14169389"/>
          <a:ext cx="889000" cy="32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8272</xdr:rowOff>
    </xdr:from>
    <xdr:ext cx="405111" cy="259045"/>
    <xdr:sp macro="" textlink="">
      <xdr:nvSpPr>
        <xdr:cNvPr id="314" name="n_1aveValue【福祉施設】&#10;有形固定資産減価償却率">
          <a:extLst>
            <a:ext uri="{FF2B5EF4-FFF2-40B4-BE49-F238E27FC236}">
              <a16:creationId xmlns:a16="http://schemas.microsoft.com/office/drawing/2014/main" id="{C66BC205-6022-4998-B60B-A7A6C08BC242}"/>
            </a:ext>
          </a:extLst>
        </xdr:cNvPr>
        <xdr:cNvSpPr txBox="1"/>
      </xdr:nvSpPr>
      <xdr:spPr>
        <a:xfrm>
          <a:off x="3582044" y="1389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4463</xdr:rowOff>
    </xdr:from>
    <xdr:ext cx="405111" cy="259045"/>
    <xdr:sp macro="" textlink="">
      <xdr:nvSpPr>
        <xdr:cNvPr id="315" name="n_2aveValue【福祉施設】&#10;有形固定資産減価償却率">
          <a:extLst>
            <a:ext uri="{FF2B5EF4-FFF2-40B4-BE49-F238E27FC236}">
              <a16:creationId xmlns:a16="http://schemas.microsoft.com/office/drawing/2014/main" id="{5950A852-7D64-4928-B1C9-99E570937AC6}"/>
            </a:ext>
          </a:extLst>
        </xdr:cNvPr>
        <xdr:cNvSpPr txBox="1"/>
      </xdr:nvSpPr>
      <xdr:spPr>
        <a:xfrm>
          <a:off x="2705744"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154957</xdr:rowOff>
    </xdr:from>
    <xdr:ext cx="405111" cy="259045"/>
    <xdr:sp macro="" textlink="">
      <xdr:nvSpPr>
        <xdr:cNvPr id="316" name="n_3aveValue【福祉施設】&#10;有形固定資産減価償却率">
          <a:extLst>
            <a:ext uri="{FF2B5EF4-FFF2-40B4-BE49-F238E27FC236}">
              <a16:creationId xmlns:a16="http://schemas.microsoft.com/office/drawing/2014/main" id="{F3E28A35-EC72-4158-92C7-847A24FC931F}"/>
            </a:ext>
          </a:extLst>
        </xdr:cNvPr>
        <xdr:cNvSpPr txBox="1"/>
      </xdr:nvSpPr>
      <xdr:spPr>
        <a:xfrm>
          <a:off x="1816744" y="1387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130191</xdr:rowOff>
    </xdr:from>
    <xdr:ext cx="405111" cy="259045"/>
    <xdr:sp macro="" textlink="">
      <xdr:nvSpPr>
        <xdr:cNvPr id="317" name="n_4aveValue【福祉施設】&#10;有形固定資産減価償却率">
          <a:extLst>
            <a:ext uri="{FF2B5EF4-FFF2-40B4-BE49-F238E27FC236}">
              <a16:creationId xmlns:a16="http://schemas.microsoft.com/office/drawing/2014/main" id="{D81FCED9-D217-45A7-A812-F8D7002A1193}"/>
            </a:ext>
          </a:extLst>
        </xdr:cNvPr>
        <xdr:cNvSpPr txBox="1"/>
      </xdr:nvSpPr>
      <xdr:spPr>
        <a:xfrm>
          <a:off x="927744" y="1384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57166</xdr:rowOff>
    </xdr:from>
    <xdr:ext cx="405111" cy="259045"/>
    <xdr:sp macro="" textlink="">
      <xdr:nvSpPr>
        <xdr:cNvPr id="318" name="n_1mainValue【福祉施設】&#10;有形固定資産減価償却率">
          <a:extLst>
            <a:ext uri="{FF2B5EF4-FFF2-40B4-BE49-F238E27FC236}">
              <a16:creationId xmlns:a16="http://schemas.microsoft.com/office/drawing/2014/main" id="{0247B62E-1145-4190-A333-483417EC69D2}"/>
            </a:ext>
          </a:extLst>
        </xdr:cNvPr>
        <xdr:cNvSpPr txBox="1"/>
      </xdr:nvSpPr>
      <xdr:spPr>
        <a:xfrm>
          <a:off x="3582044" y="1428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19066</xdr:rowOff>
    </xdr:from>
    <xdr:ext cx="405111" cy="259045"/>
    <xdr:sp macro="" textlink="">
      <xdr:nvSpPr>
        <xdr:cNvPr id="319" name="n_2mainValue【福祉施設】&#10;有形固定資産減価償却率">
          <a:extLst>
            <a:ext uri="{FF2B5EF4-FFF2-40B4-BE49-F238E27FC236}">
              <a16:creationId xmlns:a16="http://schemas.microsoft.com/office/drawing/2014/main" id="{9F93A991-731E-4BA7-BBAB-1A615771A593}"/>
            </a:ext>
          </a:extLst>
        </xdr:cNvPr>
        <xdr:cNvSpPr txBox="1"/>
      </xdr:nvSpPr>
      <xdr:spPr>
        <a:xfrm>
          <a:off x="2705744" y="14249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13352</xdr:rowOff>
    </xdr:from>
    <xdr:ext cx="405111" cy="259045"/>
    <xdr:sp macro="" textlink="">
      <xdr:nvSpPr>
        <xdr:cNvPr id="320" name="n_3mainValue【福祉施設】&#10;有形固定資産減価償却率">
          <a:extLst>
            <a:ext uri="{FF2B5EF4-FFF2-40B4-BE49-F238E27FC236}">
              <a16:creationId xmlns:a16="http://schemas.microsoft.com/office/drawing/2014/main" id="{5C81D8A2-4D48-4719-AF7F-049CEB7D69D8}"/>
            </a:ext>
          </a:extLst>
        </xdr:cNvPr>
        <xdr:cNvSpPr txBox="1"/>
      </xdr:nvSpPr>
      <xdr:spPr>
        <a:xfrm>
          <a:off x="1816744" y="14243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152416</xdr:rowOff>
    </xdr:from>
    <xdr:ext cx="405111" cy="259045"/>
    <xdr:sp macro="" textlink="">
      <xdr:nvSpPr>
        <xdr:cNvPr id="321" name="n_4mainValue【福祉施設】&#10;有形固定資産減価償却率">
          <a:extLst>
            <a:ext uri="{FF2B5EF4-FFF2-40B4-BE49-F238E27FC236}">
              <a16:creationId xmlns:a16="http://schemas.microsoft.com/office/drawing/2014/main" id="{423A7F4A-77D1-4CC8-9A9B-F3C255BD3F75}"/>
            </a:ext>
          </a:extLst>
        </xdr:cNvPr>
        <xdr:cNvSpPr txBox="1"/>
      </xdr:nvSpPr>
      <xdr:spPr>
        <a:xfrm>
          <a:off x="927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87B97E19-4639-40CA-B153-A124605098A2}"/>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03661FB5-AC75-4024-B2D0-91A41892A6A3}"/>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3ACD1101-96C6-4142-A008-386102DCF185}"/>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844CCE59-914A-48B8-AFF0-B84143FA1C5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340266DC-BEB4-4E23-90C0-CDCE770FE79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8574B572-60EC-4CFA-8CF0-424716C4EBF5}"/>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88215433-FF5D-4361-B512-A9ACCD0EE4B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5DF81205-9327-4472-8000-EF941E90E63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9F9CC61-59FE-47E6-9CF7-533AEB88952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E870C90F-3058-47C1-BCB9-58F8D9D41A7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494A259-CBD5-44C7-9FC6-E72DBE5EF25E}"/>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D3138416-3BF5-4F68-B537-E491D58836CD}"/>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262C4019-6F61-41D7-BF41-9793627F2369}"/>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F4B0D29-ECA8-4619-BB4A-5E91773BEF78}"/>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582C3B4D-59DF-4ED9-8486-AA3D25FABAA6}"/>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7" name="テキスト ボックス 336">
          <a:extLst>
            <a:ext uri="{FF2B5EF4-FFF2-40B4-BE49-F238E27FC236}">
              <a16:creationId xmlns:a16="http://schemas.microsoft.com/office/drawing/2014/main" id="{E8337810-F3BE-4044-8D22-F74E8C35FD78}"/>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DCCB37B3-9259-460C-BA53-5442637A3DD9}"/>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9" name="テキスト ボックス 338">
          <a:extLst>
            <a:ext uri="{FF2B5EF4-FFF2-40B4-BE49-F238E27FC236}">
              <a16:creationId xmlns:a16="http://schemas.microsoft.com/office/drawing/2014/main" id="{7C1A5C74-F5D4-455A-AC87-EC1F1EDD5A01}"/>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AE83BE47-8078-4BAF-B046-18A6FB0D85AB}"/>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1" name="テキスト ボックス 340">
          <a:extLst>
            <a:ext uri="{FF2B5EF4-FFF2-40B4-BE49-F238E27FC236}">
              <a16:creationId xmlns:a16="http://schemas.microsoft.com/office/drawing/2014/main" id="{31B16744-1D5A-4C32-B9A6-45A601DD059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A7D8CF27-F3FD-4F02-BAC0-A756D621201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3" name="テキスト ボックス 342">
          <a:extLst>
            <a:ext uri="{FF2B5EF4-FFF2-40B4-BE49-F238E27FC236}">
              <a16:creationId xmlns:a16="http://schemas.microsoft.com/office/drawing/2014/main" id="{2D663FEC-409D-4C0C-BDC4-46B7FF2EBD86}"/>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福祉施設】&#10;一人当たり面積グラフ枠">
          <a:extLst>
            <a:ext uri="{FF2B5EF4-FFF2-40B4-BE49-F238E27FC236}">
              <a16:creationId xmlns:a16="http://schemas.microsoft.com/office/drawing/2014/main" id="{2F274290-D585-477F-9D1D-527F54ECC6F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121920</xdr:rowOff>
    </xdr:from>
    <xdr:to>
      <xdr:col>54</xdr:col>
      <xdr:colOff>189865</xdr:colOff>
      <xdr:row>86</xdr:row>
      <xdr:rowOff>102870</xdr:rowOff>
    </xdr:to>
    <xdr:cxnSp macro="">
      <xdr:nvCxnSpPr>
        <xdr:cNvPr id="345" name="直線コネクタ 344">
          <a:extLst>
            <a:ext uri="{FF2B5EF4-FFF2-40B4-BE49-F238E27FC236}">
              <a16:creationId xmlns:a16="http://schemas.microsoft.com/office/drawing/2014/main" id="{653C55AF-1574-4D2B-9568-BB11EF2BD2C2}"/>
            </a:ext>
          </a:extLst>
        </xdr:cNvPr>
        <xdr:cNvCxnSpPr/>
      </xdr:nvCxnSpPr>
      <xdr:spPr>
        <a:xfrm flipV="1">
          <a:off x="10476865" y="13495020"/>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6" name="【福祉施設】&#10;一人当たり面積最小値テキスト">
          <a:extLst>
            <a:ext uri="{FF2B5EF4-FFF2-40B4-BE49-F238E27FC236}">
              <a16:creationId xmlns:a16="http://schemas.microsoft.com/office/drawing/2014/main" id="{9BC16F52-BB54-413D-A6B5-6E005F3DD74B}"/>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7" name="直線コネクタ 346">
          <a:extLst>
            <a:ext uri="{FF2B5EF4-FFF2-40B4-BE49-F238E27FC236}">
              <a16:creationId xmlns:a16="http://schemas.microsoft.com/office/drawing/2014/main" id="{6A0336FC-0945-482E-AE63-022CE8E69C49}"/>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68597</xdr:rowOff>
    </xdr:from>
    <xdr:ext cx="469744" cy="259045"/>
    <xdr:sp macro="" textlink="">
      <xdr:nvSpPr>
        <xdr:cNvPr id="348" name="【福祉施設】&#10;一人当たり面積最大値テキスト">
          <a:extLst>
            <a:ext uri="{FF2B5EF4-FFF2-40B4-BE49-F238E27FC236}">
              <a16:creationId xmlns:a16="http://schemas.microsoft.com/office/drawing/2014/main" id="{C4743DD4-B4B0-437C-BD5F-313B21D6CB56}"/>
            </a:ext>
          </a:extLst>
        </xdr:cNvPr>
        <xdr:cNvSpPr txBox="1"/>
      </xdr:nvSpPr>
      <xdr:spPr>
        <a:xfrm>
          <a:off x="10515600" y="1327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121920</xdr:rowOff>
    </xdr:from>
    <xdr:to>
      <xdr:col>55</xdr:col>
      <xdr:colOff>88900</xdr:colOff>
      <xdr:row>78</xdr:row>
      <xdr:rowOff>121920</xdr:rowOff>
    </xdr:to>
    <xdr:cxnSp macro="">
      <xdr:nvCxnSpPr>
        <xdr:cNvPr id="349" name="直線コネクタ 348">
          <a:extLst>
            <a:ext uri="{FF2B5EF4-FFF2-40B4-BE49-F238E27FC236}">
              <a16:creationId xmlns:a16="http://schemas.microsoft.com/office/drawing/2014/main" id="{2B76BC23-545D-4428-BEBC-07697414F1FA}"/>
            </a:ext>
          </a:extLst>
        </xdr:cNvPr>
        <xdr:cNvCxnSpPr/>
      </xdr:nvCxnSpPr>
      <xdr:spPr>
        <a:xfrm>
          <a:off x="10388600" y="1349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116857</xdr:rowOff>
    </xdr:from>
    <xdr:ext cx="469744" cy="259045"/>
    <xdr:sp macro="" textlink="">
      <xdr:nvSpPr>
        <xdr:cNvPr id="350" name="【福祉施設】&#10;一人当たり面積平均値テキスト">
          <a:extLst>
            <a:ext uri="{FF2B5EF4-FFF2-40B4-BE49-F238E27FC236}">
              <a16:creationId xmlns:a16="http://schemas.microsoft.com/office/drawing/2014/main" id="{98691F86-9040-441C-A711-18C2A0DBD78F}"/>
            </a:ext>
          </a:extLst>
        </xdr:cNvPr>
        <xdr:cNvSpPr txBox="1"/>
      </xdr:nvSpPr>
      <xdr:spPr>
        <a:xfrm>
          <a:off x="10515600" y="14347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93980</xdr:rowOff>
    </xdr:from>
    <xdr:to>
      <xdr:col>55</xdr:col>
      <xdr:colOff>50800</xdr:colOff>
      <xdr:row>85</xdr:row>
      <xdr:rowOff>24130</xdr:rowOff>
    </xdr:to>
    <xdr:sp macro="" textlink="">
      <xdr:nvSpPr>
        <xdr:cNvPr id="351" name="フローチャート: 判断 350">
          <a:extLst>
            <a:ext uri="{FF2B5EF4-FFF2-40B4-BE49-F238E27FC236}">
              <a16:creationId xmlns:a16="http://schemas.microsoft.com/office/drawing/2014/main" id="{5B0D0B2B-277D-4337-B6F0-484FE5A0E084}"/>
            </a:ext>
          </a:extLst>
        </xdr:cNvPr>
        <xdr:cNvSpPr/>
      </xdr:nvSpPr>
      <xdr:spPr>
        <a:xfrm>
          <a:off x="104267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93980</xdr:rowOff>
    </xdr:from>
    <xdr:to>
      <xdr:col>50</xdr:col>
      <xdr:colOff>165100</xdr:colOff>
      <xdr:row>85</xdr:row>
      <xdr:rowOff>24130</xdr:rowOff>
    </xdr:to>
    <xdr:sp macro="" textlink="">
      <xdr:nvSpPr>
        <xdr:cNvPr id="352" name="フローチャート: 判断 351">
          <a:extLst>
            <a:ext uri="{FF2B5EF4-FFF2-40B4-BE49-F238E27FC236}">
              <a16:creationId xmlns:a16="http://schemas.microsoft.com/office/drawing/2014/main" id="{7DA3DD48-8698-4377-ACFB-14AB6F0D4565}"/>
            </a:ext>
          </a:extLst>
        </xdr:cNvPr>
        <xdr:cNvSpPr/>
      </xdr:nvSpPr>
      <xdr:spPr>
        <a:xfrm>
          <a:off x="9588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93980</xdr:rowOff>
    </xdr:from>
    <xdr:to>
      <xdr:col>46</xdr:col>
      <xdr:colOff>38100</xdr:colOff>
      <xdr:row>85</xdr:row>
      <xdr:rowOff>24130</xdr:rowOff>
    </xdr:to>
    <xdr:sp macro="" textlink="">
      <xdr:nvSpPr>
        <xdr:cNvPr id="353" name="フローチャート: 判断 352">
          <a:extLst>
            <a:ext uri="{FF2B5EF4-FFF2-40B4-BE49-F238E27FC236}">
              <a16:creationId xmlns:a16="http://schemas.microsoft.com/office/drawing/2014/main" id="{05C4FB56-6DAA-48FA-8FF1-C053F27AFC94}"/>
            </a:ext>
          </a:extLst>
        </xdr:cNvPr>
        <xdr:cNvSpPr/>
      </xdr:nvSpPr>
      <xdr:spPr>
        <a:xfrm>
          <a:off x="8699500" y="14495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90170</xdr:rowOff>
    </xdr:from>
    <xdr:to>
      <xdr:col>41</xdr:col>
      <xdr:colOff>101600</xdr:colOff>
      <xdr:row>85</xdr:row>
      <xdr:rowOff>20320</xdr:rowOff>
    </xdr:to>
    <xdr:sp macro="" textlink="">
      <xdr:nvSpPr>
        <xdr:cNvPr id="354" name="フローチャート: 判断 353">
          <a:extLst>
            <a:ext uri="{FF2B5EF4-FFF2-40B4-BE49-F238E27FC236}">
              <a16:creationId xmlns:a16="http://schemas.microsoft.com/office/drawing/2014/main" id="{E6425374-D88E-40F0-BEFE-30E83320E13F}"/>
            </a:ext>
          </a:extLst>
        </xdr:cNvPr>
        <xdr:cNvSpPr/>
      </xdr:nvSpPr>
      <xdr:spPr>
        <a:xfrm>
          <a:off x="7810500" y="14491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109220</xdr:rowOff>
    </xdr:from>
    <xdr:to>
      <xdr:col>36</xdr:col>
      <xdr:colOff>165100</xdr:colOff>
      <xdr:row>85</xdr:row>
      <xdr:rowOff>39370</xdr:rowOff>
    </xdr:to>
    <xdr:sp macro="" textlink="">
      <xdr:nvSpPr>
        <xdr:cNvPr id="355" name="フローチャート: 判断 354">
          <a:extLst>
            <a:ext uri="{FF2B5EF4-FFF2-40B4-BE49-F238E27FC236}">
              <a16:creationId xmlns:a16="http://schemas.microsoft.com/office/drawing/2014/main" id="{AC8221AE-F764-45FB-AE1A-04A34AB83F54}"/>
            </a:ext>
          </a:extLst>
        </xdr:cNvPr>
        <xdr:cNvSpPr/>
      </xdr:nvSpPr>
      <xdr:spPr>
        <a:xfrm>
          <a:off x="6921500" y="14511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224121B1-9E02-4C59-8A85-93344F9ABB4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2F3078A3-C34A-4E84-A024-4C178555664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A96A5C4-DC77-4F17-ABF2-1B6306304424}"/>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D54865DC-F798-4753-94B5-9282A936CFF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DAABBD6-1EBD-4EE3-9BFF-030C67F49D9F}"/>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21589</xdr:rowOff>
    </xdr:from>
    <xdr:to>
      <xdr:col>55</xdr:col>
      <xdr:colOff>50800</xdr:colOff>
      <xdr:row>86</xdr:row>
      <xdr:rowOff>123189</xdr:rowOff>
    </xdr:to>
    <xdr:sp macro="" textlink="">
      <xdr:nvSpPr>
        <xdr:cNvPr id="361" name="楕円 360">
          <a:extLst>
            <a:ext uri="{FF2B5EF4-FFF2-40B4-BE49-F238E27FC236}">
              <a16:creationId xmlns:a16="http://schemas.microsoft.com/office/drawing/2014/main" id="{DA08D830-444C-419F-951F-A7289FE0F1DF}"/>
            </a:ext>
          </a:extLst>
        </xdr:cNvPr>
        <xdr:cNvSpPr/>
      </xdr:nvSpPr>
      <xdr:spPr>
        <a:xfrm>
          <a:off x="10426700" y="14766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107966</xdr:rowOff>
    </xdr:from>
    <xdr:ext cx="469744" cy="259045"/>
    <xdr:sp macro="" textlink="">
      <xdr:nvSpPr>
        <xdr:cNvPr id="362" name="【福祉施設】&#10;一人当たり面積該当値テキスト">
          <a:extLst>
            <a:ext uri="{FF2B5EF4-FFF2-40B4-BE49-F238E27FC236}">
              <a16:creationId xmlns:a16="http://schemas.microsoft.com/office/drawing/2014/main" id="{CA986DBA-F4FE-4187-9392-CCB94463B5C2}"/>
            </a:ext>
          </a:extLst>
        </xdr:cNvPr>
        <xdr:cNvSpPr txBox="1"/>
      </xdr:nvSpPr>
      <xdr:spPr>
        <a:xfrm>
          <a:off x="10515600" y="14681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170180</xdr:rowOff>
    </xdr:from>
    <xdr:to>
      <xdr:col>50</xdr:col>
      <xdr:colOff>165100</xdr:colOff>
      <xdr:row>86</xdr:row>
      <xdr:rowOff>100330</xdr:rowOff>
    </xdr:to>
    <xdr:sp macro="" textlink="">
      <xdr:nvSpPr>
        <xdr:cNvPr id="363" name="楕円 362">
          <a:extLst>
            <a:ext uri="{FF2B5EF4-FFF2-40B4-BE49-F238E27FC236}">
              <a16:creationId xmlns:a16="http://schemas.microsoft.com/office/drawing/2014/main" id="{CBF6F51D-8AAE-4040-880F-CB5334F1F523}"/>
            </a:ext>
          </a:extLst>
        </xdr:cNvPr>
        <xdr:cNvSpPr/>
      </xdr:nvSpPr>
      <xdr:spPr>
        <a:xfrm>
          <a:off x="9588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49530</xdr:rowOff>
    </xdr:from>
    <xdr:to>
      <xdr:col>55</xdr:col>
      <xdr:colOff>0</xdr:colOff>
      <xdr:row>86</xdr:row>
      <xdr:rowOff>72389</xdr:rowOff>
    </xdr:to>
    <xdr:cxnSp macro="">
      <xdr:nvCxnSpPr>
        <xdr:cNvPr id="364" name="直線コネクタ 363">
          <a:extLst>
            <a:ext uri="{FF2B5EF4-FFF2-40B4-BE49-F238E27FC236}">
              <a16:creationId xmlns:a16="http://schemas.microsoft.com/office/drawing/2014/main" id="{E85B8325-8D40-4C2D-BF61-76A64EDB6BD3}"/>
            </a:ext>
          </a:extLst>
        </xdr:cNvPr>
        <xdr:cNvCxnSpPr/>
      </xdr:nvCxnSpPr>
      <xdr:spPr>
        <a:xfrm>
          <a:off x="9639300" y="1479423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170180</xdr:rowOff>
    </xdr:from>
    <xdr:to>
      <xdr:col>46</xdr:col>
      <xdr:colOff>38100</xdr:colOff>
      <xdr:row>86</xdr:row>
      <xdr:rowOff>100330</xdr:rowOff>
    </xdr:to>
    <xdr:sp macro="" textlink="">
      <xdr:nvSpPr>
        <xdr:cNvPr id="365" name="楕円 364">
          <a:extLst>
            <a:ext uri="{FF2B5EF4-FFF2-40B4-BE49-F238E27FC236}">
              <a16:creationId xmlns:a16="http://schemas.microsoft.com/office/drawing/2014/main" id="{A22C4369-83CB-4B14-A6BC-DB3089373A9A}"/>
            </a:ext>
          </a:extLst>
        </xdr:cNvPr>
        <xdr:cNvSpPr/>
      </xdr:nvSpPr>
      <xdr:spPr>
        <a:xfrm>
          <a:off x="8699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49530</xdr:rowOff>
    </xdr:from>
    <xdr:to>
      <xdr:col>50</xdr:col>
      <xdr:colOff>114300</xdr:colOff>
      <xdr:row>86</xdr:row>
      <xdr:rowOff>49530</xdr:rowOff>
    </xdr:to>
    <xdr:cxnSp macro="">
      <xdr:nvCxnSpPr>
        <xdr:cNvPr id="366" name="直線コネクタ 365">
          <a:extLst>
            <a:ext uri="{FF2B5EF4-FFF2-40B4-BE49-F238E27FC236}">
              <a16:creationId xmlns:a16="http://schemas.microsoft.com/office/drawing/2014/main" id="{108A275C-303F-487C-8AC2-8C14A7CE4E0D}"/>
            </a:ext>
          </a:extLst>
        </xdr:cNvPr>
        <xdr:cNvCxnSpPr/>
      </xdr:nvCxnSpPr>
      <xdr:spPr>
        <a:xfrm>
          <a:off x="8750300" y="14794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170180</xdr:rowOff>
    </xdr:from>
    <xdr:to>
      <xdr:col>41</xdr:col>
      <xdr:colOff>101600</xdr:colOff>
      <xdr:row>86</xdr:row>
      <xdr:rowOff>100330</xdr:rowOff>
    </xdr:to>
    <xdr:sp macro="" textlink="">
      <xdr:nvSpPr>
        <xdr:cNvPr id="367" name="楕円 366">
          <a:extLst>
            <a:ext uri="{FF2B5EF4-FFF2-40B4-BE49-F238E27FC236}">
              <a16:creationId xmlns:a16="http://schemas.microsoft.com/office/drawing/2014/main" id="{AD1CD202-11A3-4095-A44B-8299B7C18153}"/>
            </a:ext>
          </a:extLst>
        </xdr:cNvPr>
        <xdr:cNvSpPr/>
      </xdr:nvSpPr>
      <xdr:spPr>
        <a:xfrm>
          <a:off x="7810500" y="1474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49530</xdr:rowOff>
    </xdr:from>
    <xdr:to>
      <xdr:col>45</xdr:col>
      <xdr:colOff>177800</xdr:colOff>
      <xdr:row>86</xdr:row>
      <xdr:rowOff>49530</xdr:rowOff>
    </xdr:to>
    <xdr:cxnSp macro="">
      <xdr:nvCxnSpPr>
        <xdr:cNvPr id="368" name="直線コネクタ 367">
          <a:extLst>
            <a:ext uri="{FF2B5EF4-FFF2-40B4-BE49-F238E27FC236}">
              <a16:creationId xmlns:a16="http://schemas.microsoft.com/office/drawing/2014/main" id="{D7655956-5115-41DB-826A-C683C49335F1}"/>
            </a:ext>
          </a:extLst>
        </xdr:cNvPr>
        <xdr:cNvCxnSpPr/>
      </xdr:nvCxnSpPr>
      <xdr:spPr>
        <a:xfrm>
          <a:off x="7861300" y="147942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2539</xdr:rowOff>
    </xdr:from>
    <xdr:to>
      <xdr:col>36</xdr:col>
      <xdr:colOff>165100</xdr:colOff>
      <xdr:row>86</xdr:row>
      <xdr:rowOff>104139</xdr:rowOff>
    </xdr:to>
    <xdr:sp macro="" textlink="">
      <xdr:nvSpPr>
        <xdr:cNvPr id="369" name="楕円 368">
          <a:extLst>
            <a:ext uri="{FF2B5EF4-FFF2-40B4-BE49-F238E27FC236}">
              <a16:creationId xmlns:a16="http://schemas.microsoft.com/office/drawing/2014/main" id="{542EF382-F933-4188-B005-154431394F38}"/>
            </a:ext>
          </a:extLst>
        </xdr:cNvPr>
        <xdr:cNvSpPr/>
      </xdr:nvSpPr>
      <xdr:spPr>
        <a:xfrm>
          <a:off x="6921500" y="1474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49530</xdr:rowOff>
    </xdr:from>
    <xdr:to>
      <xdr:col>41</xdr:col>
      <xdr:colOff>50800</xdr:colOff>
      <xdr:row>86</xdr:row>
      <xdr:rowOff>53339</xdr:rowOff>
    </xdr:to>
    <xdr:cxnSp macro="">
      <xdr:nvCxnSpPr>
        <xdr:cNvPr id="370" name="直線コネクタ 369">
          <a:extLst>
            <a:ext uri="{FF2B5EF4-FFF2-40B4-BE49-F238E27FC236}">
              <a16:creationId xmlns:a16="http://schemas.microsoft.com/office/drawing/2014/main" id="{E4B66EF5-7FBF-4617-A6C6-EFA153AC3798}"/>
            </a:ext>
          </a:extLst>
        </xdr:cNvPr>
        <xdr:cNvCxnSpPr/>
      </xdr:nvCxnSpPr>
      <xdr:spPr>
        <a:xfrm flipV="1">
          <a:off x="6972300" y="147942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83</xdr:row>
      <xdr:rowOff>40657</xdr:rowOff>
    </xdr:from>
    <xdr:ext cx="469744" cy="259045"/>
    <xdr:sp macro="" textlink="">
      <xdr:nvSpPr>
        <xdr:cNvPr id="371" name="n_1aveValue【福祉施設】&#10;一人当たり面積">
          <a:extLst>
            <a:ext uri="{FF2B5EF4-FFF2-40B4-BE49-F238E27FC236}">
              <a16:creationId xmlns:a16="http://schemas.microsoft.com/office/drawing/2014/main" id="{8A88E863-7882-45F8-83D1-B21BBACA7EFE}"/>
            </a:ext>
          </a:extLst>
        </xdr:cNvPr>
        <xdr:cNvSpPr txBox="1"/>
      </xdr:nvSpPr>
      <xdr:spPr>
        <a:xfrm>
          <a:off x="93917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83</xdr:row>
      <xdr:rowOff>40657</xdr:rowOff>
    </xdr:from>
    <xdr:ext cx="469744" cy="259045"/>
    <xdr:sp macro="" textlink="">
      <xdr:nvSpPr>
        <xdr:cNvPr id="372" name="n_2aveValue【福祉施設】&#10;一人当たり面積">
          <a:extLst>
            <a:ext uri="{FF2B5EF4-FFF2-40B4-BE49-F238E27FC236}">
              <a16:creationId xmlns:a16="http://schemas.microsoft.com/office/drawing/2014/main" id="{6937B72F-E314-4E4E-9AED-1174A02DBE2C}"/>
            </a:ext>
          </a:extLst>
        </xdr:cNvPr>
        <xdr:cNvSpPr txBox="1"/>
      </xdr:nvSpPr>
      <xdr:spPr>
        <a:xfrm>
          <a:off x="8515427" y="1427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36847</xdr:rowOff>
    </xdr:from>
    <xdr:ext cx="469744" cy="259045"/>
    <xdr:sp macro="" textlink="">
      <xdr:nvSpPr>
        <xdr:cNvPr id="373" name="n_3aveValue【福祉施設】&#10;一人当たり面積">
          <a:extLst>
            <a:ext uri="{FF2B5EF4-FFF2-40B4-BE49-F238E27FC236}">
              <a16:creationId xmlns:a16="http://schemas.microsoft.com/office/drawing/2014/main" id="{39B283EC-D3EA-46CD-BA44-B0EE67981BC5}"/>
            </a:ext>
          </a:extLst>
        </xdr:cNvPr>
        <xdr:cNvSpPr txBox="1"/>
      </xdr:nvSpPr>
      <xdr:spPr>
        <a:xfrm>
          <a:off x="7626427" y="14267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55897</xdr:rowOff>
    </xdr:from>
    <xdr:ext cx="469744" cy="259045"/>
    <xdr:sp macro="" textlink="">
      <xdr:nvSpPr>
        <xdr:cNvPr id="374" name="n_4aveValue【福祉施設】&#10;一人当たり面積">
          <a:extLst>
            <a:ext uri="{FF2B5EF4-FFF2-40B4-BE49-F238E27FC236}">
              <a16:creationId xmlns:a16="http://schemas.microsoft.com/office/drawing/2014/main" id="{0BC690F6-FF77-4BBB-B611-B6CA106AD9A3}"/>
            </a:ext>
          </a:extLst>
        </xdr:cNvPr>
        <xdr:cNvSpPr txBox="1"/>
      </xdr:nvSpPr>
      <xdr:spPr>
        <a:xfrm>
          <a:off x="6737427" y="14286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91457</xdr:rowOff>
    </xdr:from>
    <xdr:ext cx="469744" cy="259045"/>
    <xdr:sp macro="" textlink="">
      <xdr:nvSpPr>
        <xdr:cNvPr id="375" name="n_1mainValue【福祉施設】&#10;一人当たり面積">
          <a:extLst>
            <a:ext uri="{FF2B5EF4-FFF2-40B4-BE49-F238E27FC236}">
              <a16:creationId xmlns:a16="http://schemas.microsoft.com/office/drawing/2014/main" id="{23DA4D18-DE50-4D2B-877E-0BD00F9FA034}"/>
            </a:ext>
          </a:extLst>
        </xdr:cNvPr>
        <xdr:cNvSpPr txBox="1"/>
      </xdr:nvSpPr>
      <xdr:spPr>
        <a:xfrm>
          <a:off x="93917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91457</xdr:rowOff>
    </xdr:from>
    <xdr:ext cx="469744" cy="259045"/>
    <xdr:sp macro="" textlink="">
      <xdr:nvSpPr>
        <xdr:cNvPr id="376" name="n_2mainValue【福祉施設】&#10;一人当たり面積">
          <a:extLst>
            <a:ext uri="{FF2B5EF4-FFF2-40B4-BE49-F238E27FC236}">
              <a16:creationId xmlns:a16="http://schemas.microsoft.com/office/drawing/2014/main" id="{4A91D37D-D6EB-4979-80A7-D2C44B36ACAA}"/>
            </a:ext>
          </a:extLst>
        </xdr:cNvPr>
        <xdr:cNvSpPr txBox="1"/>
      </xdr:nvSpPr>
      <xdr:spPr>
        <a:xfrm>
          <a:off x="8515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91457</xdr:rowOff>
    </xdr:from>
    <xdr:ext cx="469744" cy="259045"/>
    <xdr:sp macro="" textlink="">
      <xdr:nvSpPr>
        <xdr:cNvPr id="377" name="n_3mainValue【福祉施設】&#10;一人当たり面積">
          <a:extLst>
            <a:ext uri="{FF2B5EF4-FFF2-40B4-BE49-F238E27FC236}">
              <a16:creationId xmlns:a16="http://schemas.microsoft.com/office/drawing/2014/main" id="{E1D3EAF8-BE6A-411F-86EC-7E2B19584983}"/>
            </a:ext>
          </a:extLst>
        </xdr:cNvPr>
        <xdr:cNvSpPr txBox="1"/>
      </xdr:nvSpPr>
      <xdr:spPr>
        <a:xfrm>
          <a:off x="7626427" y="1483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95266</xdr:rowOff>
    </xdr:from>
    <xdr:ext cx="469744" cy="259045"/>
    <xdr:sp macro="" textlink="">
      <xdr:nvSpPr>
        <xdr:cNvPr id="378" name="n_4mainValue【福祉施設】&#10;一人当たり面積">
          <a:extLst>
            <a:ext uri="{FF2B5EF4-FFF2-40B4-BE49-F238E27FC236}">
              <a16:creationId xmlns:a16="http://schemas.microsoft.com/office/drawing/2014/main" id="{41C400C0-FE5A-4B12-A453-0F063D69ADDF}"/>
            </a:ext>
          </a:extLst>
        </xdr:cNvPr>
        <xdr:cNvSpPr txBox="1"/>
      </xdr:nvSpPr>
      <xdr:spPr>
        <a:xfrm>
          <a:off x="6737427" y="1483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CC83761A-90B5-466C-9C9F-C634B7B174CA}"/>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57C99A56-7DAF-4139-8010-DA9C33E2A9A4}"/>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BAFF2392-E32F-4B0B-8429-41766C15F6C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D064D832-A993-4293-8D7A-B4AC4298BC83}"/>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64C8B167-EC9B-4E2B-B468-E1E559569CF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6980AD32-96F1-4E4D-A404-0D145EF82BB4}"/>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4B8F04B5-B5E6-4FD0-A25E-5500EF683DFC}"/>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283C6277-4399-4BB3-8A1B-CF462D2CBE9F}"/>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ACA743A5-E483-40D5-B318-E04416851DDC}"/>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BEBA8784-DA00-4C38-AA44-7E9525197514}"/>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DB1BD56B-C6D4-4DFA-BF9D-F95BE1E3E57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0" name="直線コネクタ 389">
          <a:extLst>
            <a:ext uri="{FF2B5EF4-FFF2-40B4-BE49-F238E27FC236}">
              <a16:creationId xmlns:a16="http://schemas.microsoft.com/office/drawing/2014/main" id="{20854FEF-C9F7-4EEB-A57A-B72EA2DC30A5}"/>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1" name="テキスト ボックス 390">
          <a:extLst>
            <a:ext uri="{FF2B5EF4-FFF2-40B4-BE49-F238E27FC236}">
              <a16:creationId xmlns:a16="http://schemas.microsoft.com/office/drawing/2014/main" id="{49DBD8B4-A800-4E32-8D35-5FA015BD8705}"/>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2" name="直線コネクタ 391">
          <a:extLst>
            <a:ext uri="{FF2B5EF4-FFF2-40B4-BE49-F238E27FC236}">
              <a16:creationId xmlns:a16="http://schemas.microsoft.com/office/drawing/2014/main" id="{DE689126-3273-449F-A087-5A33957B0371}"/>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3" name="テキスト ボックス 392">
          <a:extLst>
            <a:ext uri="{FF2B5EF4-FFF2-40B4-BE49-F238E27FC236}">
              <a16:creationId xmlns:a16="http://schemas.microsoft.com/office/drawing/2014/main" id="{6A89321D-89A5-4779-BE07-37742EFFEE53}"/>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4" name="直線コネクタ 393">
          <a:extLst>
            <a:ext uri="{FF2B5EF4-FFF2-40B4-BE49-F238E27FC236}">
              <a16:creationId xmlns:a16="http://schemas.microsoft.com/office/drawing/2014/main" id="{9735DD5F-38E0-4C22-9FFF-2C923ECDF021}"/>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5" name="テキスト ボックス 394">
          <a:extLst>
            <a:ext uri="{FF2B5EF4-FFF2-40B4-BE49-F238E27FC236}">
              <a16:creationId xmlns:a16="http://schemas.microsoft.com/office/drawing/2014/main" id="{823AC4CE-C32F-45D0-8DB6-732A38B467D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6" name="直線コネクタ 395">
          <a:extLst>
            <a:ext uri="{FF2B5EF4-FFF2-40B4-BE49-F238E27FC236}">
              <a16:creationId xmlns:a16="http://schemas.microsoft.com/office/drawing/2014/main" id="{ED03772E-91F2-4940-BA1E-DD2F4A885D9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7" name="テキスト ボックス 396">
          <a:extLst>
            <a:ext uri="{FF2B5EF4-FFF2-40B4-BE49-F238E27FC236}">
              <a16:creationId xmlns:a16="http://schemas.microsoft.com/office/drawing/2014/main" id="{B129634A-C9D3-4088-80B2-AAB754773097}"/>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8" name="直線コネクタ 397">
          <a:extLst>
            <a:ext uri="{FF2B5EF4-FFF2-40B4-BE49-F238E27FC236}">
              <a16:creationId xmlns:a16="http://schemas.microsoft.com/office/drawing/2014/main" id="{FF4BA4EE-B18F-444F-8B4C-1846B787230A}"/>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9" name="テキスト ボックス 398">
          <a:extLst>
            <a:ext uri="{FF2B5EF4-FFF2-40B4-BE49-F238E27FC236}">
              <a16:creationId xmlns:a16="http://schemas.microsoft.com/office/drawing/2014/main" id="{A6A18943-99FA-4A18-8F7A-5FB9B5C57636}"/>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0" name="直線コネクタ 399">
          <a:extLst>
            <a:ext uri="{FF2B5EF4-FFF2-40B4-BE49-F238E27FC236}">
              <a16:creationId xmlns:a16="http://schemas.microsoft.com/office/drawing/2014/main" id="{E66EDB86-AD41-4B1F-BF28-C7D6D9636E5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1" name="テキスト ボックス 400">
          <a:extLst>
            <a:ext uri="{FF2B5EF4-FFF2-40B4-BE49-F238E27FC236}">
              <a16:creationId xmlns:a16="http://schemas.microsoft.com/office/drawing/2014/main" id="{1BE49588-87E7-4A3B-BB47-F4D9511C0E57}"/>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2" name="【市民会館】&#10;有形固定資産減価償却率グラフ枠">
          <a:extLst>
            <a:ext uri="{FF2B5EF4-FFF2-40B4-BE49-F238E27FC236}">
              <a16:creationId xmlns:a16="http://schemas.microsoft.com/office/drawing/2014/main" id="{9D96991F-F062-4CBE-A5A0-00B12F1C692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165736</xdr:rowOff>
    </xdr:from>
    <xdr:to>
      <xdr:col>24</xdr:col>
      <xdr:colOff>62865</xdr:colOff>
      <xdr:row>108</xdr:row>
      <xdr:rowOff>142875</xdr:rowOff>
    </xdr:to>
    <xdr:cxnSp macro="">
      <xdr:nvCxnSpPr>
        <xdr:cNvPr id="403" name="直線コネクタ 402">
          <a:extLst>
            <a:ext uri="{FF2B5EF4-FFF2-40B4-BE49-F238E27FC236}">
              <a16:creationId xmlns:a16="http://schemas.microsoft.com/office/drawing/2014/main" id="{24889BD4-2630-4A7A-8BB8-D2DDC73C5CD7}"/>
            </a:ext>
          </a:extLst>
        </xdr:cNvPr>
        <xdr:cNvCxnSpPr/>
      </xdr:nvCxnSpPr>
      <xdr:spPr>
        <a:xfrm flipV="1">
          <a:off x="4634865" y="17139286"/>
          <a:ext cx="0" cy="15201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146702</xdr:rowOff>
    </xdr:from>
    <xdr:ext cx="405111" cy="259045"/>
    <xdr:sp macro="" textlink="">
      <xdr:nvSpPr>
        <xdr:cNvPr id="404" name="【市民会館】&#10;有形固定資産減価償却率最小値テキスト">
          <a:extLst>
            <a:ext uri="{FF2B5EF4-FFF2-40B4-BE49-F238E27FC236}">
              <a16:creationId xmlns:a16="http://schemas.microsoft.com/office/drawing/2014/main" id="{9A621CBB-1117-4410-BB4B-F5D70BD22834}"/>
            </a:ext>
          </a:extLst>
        </xdr:cNvPr>
        <xdr:cNvSpPr txBox="1"/>
      </xdr:nvSpPr>
      <xdr:spPr>
        <a:xfrm>
          <a:off x="4673600" y="1866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142875</xdr:rowOff>
    </xdr:from>
    <xdr:to>
      <xdr:col>24</xdr:col>
      <xdr:colOff>152400</xdr:colOff>
      <xdr:row>108</xdr:row>
      <xdr:rowOff>142875</xdr:rowOff>
    </xdr:to>
    <xdr:cxnSp macro="">
      <xdr:nvCxnSpPr>
        <xdr:cNvPr id="405" name="直線コネクタ 404">
          <a:extLst>
            <a:ext uri="{FF2B5EF4-FFF2-40B4-BE49-F238E27FC236}">
              <a16:creationId xmlns:a16="http://schemas.microsoft.com/office/drawing/2014/main" id="{8EB4C306-9D48-4706-8057-0C1CDB5FA54E}"/>
            </a:ext>
          </a:extLst>
        </xdr:cNvPr>
        <xdr:cNvCxnSpPr/>
      </xdr:nvCxnSpPr>
      <xdr:spPr>
        <a:xfrm>
          <a:off x="4546600" y="18659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112413</xdr:rowOff>
    </xdr:from>
    <xdr:ext cx="405111" cy="259045"/>
    <xdr:sp macro="" textlink="">
      <xdr:nvSpPr>
        <xdr:cNvPr id="406" name="【市民会館】&#10;有形固定資産減価償却率最大値テキスト">
          <a:extLst>
            <a:ext uri="{FF2B5EF4-FFF2-40B4-BE49-F238E27FC236}">
              <a16:creationId xmlns:a16="http://schemas.microsoft.com/office/drawing/2014/main" id="{6E057BAD-0120-4773-8CDC-389D0D1E8B7F}"/>
            </a:ext>
          </a:extLst>
        </xdr:cNvPr>
        <xdr:cNvSpPr txBox="1"/>
      </xdr:nvSpPr>
      <xdr:spPr>
        <a:xfrm>
          <a:off x="4673600" y="16914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165736</xdr:rowOff>
    </xdr:from>
    <xdr:to>
      <xdr:col>24</xdr:col>
      <xdr:colOff>152400</xdr:colOff>
      <xdr:row>99</xdr:row>
      <xdr:rowOff>165736</xdr:rowOff>
    </xdr:to>
    <xdr:cxnSp macro="">
      <xdr:nvCxnSpPr>
        <xdr:cNvPr id="407" name="直線コネクタ 406">
          <a:extLst>
            <a:ext uri="{FF2B5EF4-FFF2-40B4-BE49-F238E27FC236}">
              <a16:creationId xmlns:a16="http://schemas.microsoft.com/office/drawing/2014/main" id="{E6E00AAB-98D7-4941-9DAD-558202EFF46D}"/>
            </a:ext>
          </a:extLst>
        </xdr:cNvPr>
        <xdr:cNvCxnSpPr/>
      </xdr:nvCxnSpPr>
      <xdr:spPr>
        <a:xfrm>
          <a:off x="4546600" y="171392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15891</xdr:rowOff>
    </xdr:from>
    <xdr:ext cx="405111" cy="259045"/>
    <xdr:sp macro="" textlink="">
      <xdr:nvSpPr>
        <xdr:cNvPr id="408" name="【市民会館】&#10;有形固定資産減価償却率平均値テキスト">
          <a:extLst>
            <a:ext uri="{FF2B5EF4-FFF2-40B4-BE49-F238E27FC236}">
              <a16:creationId xmlns:a16="http://schemas.microsoft.com/office/drawing/2014/main" id="{F7CF2A46-E725-418E-9287-0997BFB3E633}"/>
            </a:ext>
          </a:extLst>
        </xdr:cNvPr>
        <xdr:cNvSpPr txBox="1"/>
      </xdr:nvSpPr>
      <xdr:spPr>
        <a:xfrm>
          <a:off x="4673600" y="1767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164464</xdr:rowOff>
    </xdr:from>
    <xdr:to>
      <xdr:col>24</xdr:col>
      <xdr:colOff>114300</xdr:colOff>
      <xdr:row>104</xdr:row>
      <xdr:rowOff>94614</xdr:rowOff>
    </xdr:to>
    <xdr:sp macro="" textlink="">
      <xdr:nvSpPr>
        <xdr:cNvPr id="409" name="フローチャート: 判断 408">
          <a:extLst>
            <a:ext uri="{FF2B5EF4-FFF2-40B4-BE49-F238E27FC236}">
              <a16:creationId xmlns:a16="http://schemas.microsoft.com/office/drawing/2014/main" id="{36AEA53A-3CE5-479F-8C6F-D96095DF6B0B}"/>
            </a:ext>
          </a:extLst>
        </xdr:cNvPr>
        <xdr:cNvSpPr/>
      </xdr:nvSpPr>
      <xdr:spPr>
        <a:xfrm>
          <a:off x="4584700" y="17823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128270</xdr:rowOff>
    </xdr:from>
    <xdr:to>
      <xdr:col>20</xdr:col>
      <xdr:colOff>38100</xdr:colOff>
      <xdr:row>104</xdr:row>
      <xdr:rowOff>58420</xdr:rowOff>
    </xdr:to>
    <xdr:sp macro="" textlink="">
      <xdr:nvSpPr>
        <xdr:cNvPr id="410" name="フローチャート: 判断 409">
          <a:extLst>
            <a:ext uri="{FF2B5EF4-FFF2-40B4-BE49-F238E27FC236}">
              <a16:creationId xmlns:a16="http://schemas.microsoft.com/office/drawing/2014/main" id="{D1097E2C-BA42-4C03-9D17-B4ABB2F6BA47}"/>
            </a:ext>
          </a:extLst>
        </xdr:cNvPr>
        <xdr:cNvSpPr/>
      </xdr:nvSpPr>
      <xdr:spPr>
        <a:xfrm>
          <a:off x="3746500" y="1778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111125</xdr:rowOff>
    </xdr:from>
    <xdr:to>
      <xdr:col>15</xdr:col>
      <xdr:colOff>101600</xdr:colOff>
      <xdr:row>104</xdr:row>
      <xdr:rowOff>41275</xdr:rowOff>
    </xdr:to>
    <xdr:sp macro="" textlink="">
      <xdr:nvSpPr>
        <xdr:cNvPr id="411" name="フローチャート: 判断 410">
          <a:extLst>
            <a:ext uri="{FF2B5EF4-FFF2-40B4-BE49-F238E27FC236}">
              <a16:creationId xmlns:a16="http://schemas.microsoft.com/office/drawing/2014/main" id="{6E915128-2B68-41FB-9028-F3B0A75B688B}"/>
            </a:ext>
          </a:extLst>
        </xdr:cNvPr>
        <xdr:cNvSpPr/>
      </xdr:nvSpPr>
      <xdr:spPr>
        <a:xfrm>
          <a:off x="2857500" y="1777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88264</xdr:rowOff>
    </xdr:from>
    <xdr:to>
      <xdr:col>10</xdr:col>
      <xdr:colOff>165100</xdr:colOff>
      <xdr:row>104</xdr:row>
      <xdr:rowOff>18414</xdr:rowOff>
    </xdr:to>
    <xdr:sp macro="" textlink="">
      <xdr:nvSpPr>
        <xdr:cNvPr id="412" name="フローチャート: 判断 411">
          <a:extLst>
            <a:ext uri="{FF2B5EF4-FFF2-40B4-BE49-F238E27FC236}">
              <a16:creationId xmlns:a16="http://schemas.microsoft.com/office/drawing/2014/main" id="{42BDC3B1-2E5D-41CA-868C-974D2D4BEF59}"/>
            </a:ext>
          </a:extLst>
        </xdr:cNvPr>
        <xdr:cNvSpPr/>
      </xdr:nvSpPr>
      <xdr:spPr>
        <a:xfrm>
          <a:off x="1968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52070</xdr:rowOff>
    </xdr:from>
    <xdr:to>
      <xdr:col>6</xdr:col>
      <xdr:colOff>38100</xdr:colOff>
      <xdr:row>103</xdr:row>
      <xdr:rowOff>153670</xdr:rowOff>
    </xdr:to>
    <xdr:sp macro="" textlink="">
      <xdr:nvSpPr>
        <xdr:cNvPr id="413" name="フローチャート: 判断 412">
          <a:extLst>
            <a:ext uri="{FF2B5EF4-FFF2-40B4-BE49-F238E27FC236}">
              <a16:creationId xmlns:a16="http://schemas.microsoft.com/office/drawing/2014/main" id="{205CE156-1FEE-46B3-9962-6C00E249C147}"/>
            </a:ext>
          </a:extLst>
        </xdr:cNvPr>
        <xdr:cNvSpPr/>
      </xdr:nvSpPr>
      <xdr:spPr>
        <a:xfrm>
          <a:off x="1079500" y="1771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4B20C75-ED01-4E1B-8F55-7E7F2AE6F4AF}"/>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270BBC34-B6EE-4883-996B-5207CB212AE9}"/>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4B996983-58FB-4A46-91D9-7D2F05A4E7DE}"/>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88C9A56-62AB-4FAE-8E29-936662A0745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8DCB822B-25D3-4B6A-8A5E-E8A9FFEB991C}"/>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34925</xdr:rowOff>
    </xdr:from>
    <xdr:to>
      <xdr:col>24</xdr:col>
      <xdr:colOff>114300</xdr:colOff>
      <xdr:row>104</xdr:row>
      <xdr:rowOff>136525</xdr:rowOff>
    </xdr:to>
    <xdr:sp macro="" textlink="">
      <xdr:nvSpPr>
        <xdr:cNvPr id="419" name="楕円 418">
          <a:extLst>
            <a:ext uri="{FF2B5EF4-FFF2-40B4-BE49-F238E27FC236}">
              <a16:creationId xmlns:a16="http://schemas.microsoft.com/office/drawing/2014/main" id="{CDD09C05-A873-4EAA-88D3-6A57E1689350}"/>
            </a:ext>
          </a:extLst>
        </xdr:cNvPr>
        <xdr:cNvSpPr/>
      </xdr:nvSpPr>
      <xdr:spPr>
        <a:xfrm>
          <a:off x="4584700" y="1786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13352</xdr:rowOff>
    </xdr:from>
    <xdr:ext cx="405111" cy="259045"/>
    <xdr:sp macro="" textlink="">
      <xdr:nvSpPr>
        <xdr:cNvPr id="420" name="【市民会館】&#10;有形固定資産減価償却率該当値テキスト">
          <a:extLst>
            <a:ext uri="{FF2B5EF4-FFF2-40B4-BE49-F238E27FC236}">
              <a16:creationId xmlns:a16="http://schemas.microsoft.com/office/drawing/2014/main" id="{9E53040D-F8CE-48D0-8BB4-B73F47B408CE}"/>
            </a:ext>
          </a:extLst>
        </xdr:cNvPr>
        <xdr:cNvSpPr txBox="1"/>
      </xdr:nvSpPr>
      <xdr:spPr>
        <a:xfrm>
          <a:off x="4673600" y="1784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103</xdr:row>
      <xdr:rowOff>145414</xdr:rowOff>
    </xdr:from>
    <xdr:to>
      <xdr:col>20</xdr:col>
      <xdr:colOff>38100</xdr:colOff>
      <xdr:row>104</xdr:row>
      <xdr:rowOff>75564</xdr:rowOff>
    </xdr:to>
    <xdr:sp macro="" textlink="">
      <xdr:nvSpPr>
        <xdr:cNvPr id="421" name="楕円 420">
          <a:extLst>
            <a:ext uri="{FF2B5EF4-FFF2-40B4-BE49-F238E27FC236}">
              <a16:creationId xmlns:a16="http://schemas.microsoft.com/office/drawing/2014/main" id="{64FBE4DC-2C3F-4FD8-AE93-79A37A5F83F3}"/>
            </a:ext>
          </a:extLst>
        </xdr:cNvPr>
        <xdr:cNvSpPr/>
      </xdr:nvSpPr>
      <xdr:spPr>
        <a:xfrm>
          <a:off x="3746500" y="17804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24764</xdr:rowOff>
    </xdr:from>
    <xdr:to>
      <xdr:col>24</xdr:col>
      <xdr:colOff>63500</xdr:colOff>
      <xdr:row>104</xdr:row>
      <xdr:rowOff>85725</xdr:rowOff>
    </xdr:to>
    <xdr:cxnSp macro="">
      <xdr:nvCxnSpPr>
        <xdr:cNvPr id="422" name="直線コネクタ 421">
          <a:extLst>
            <a:ext uri="{FF2B5EF4-FFF2-40B4-BE49-F238E27FC236}">
              <a16:creationId xmlns:a16="http://schemas.microsoft.com/office/drawing/2014/main" id="{C759A843-86B5-4206-B6A8-3CA03C4BC311}"/>
            </a:ext>
          </a:extLst>
        </xdr:cNvPr>
        <xdr:cNvCxnSpPr/>
      </xdr:nvCxnSpPr>
      <xdr:spPr>
        <a:xfrm>
          <a:off x="3797300" y="17855564"/>
          <a:ext cx="8382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103</xdr:row>
      <xdr:rowOff>74930</xdr:rowOff>
    </xdr:from>
    <xdr:to>
      <xdr:col>15</xdr:col>
      <xdr:colOff>101600</xdr:colOff>
      <xdr:row>104</xdr:row>
      <xdr:rowOff>5080</xdr:rowOff>
    </xdr:to>
    <xdr:sp macro="" textlink="">
      <xdr:nvSpPr>
        <xdr:cNvPr id="423" name="楕円 422">
          <a:extLst>
            <a:ext uri="{FF2B5EF4-FFF2-40B4-BE49-F238E27FC236}">
              <a16:creationId xmlns:a16="http://schemas.microsoft.com/office/drawing/2014/main" id="{95D41324-38D1-40CF-B19B-BD1E2A42107D}"/>
            </a:ext>
          </a:extLst>
        </xdr:cNvPr>
        <xdr:cNvSpPr/>
      </xdr:nvSpPr>
      <xdr:spPr>
        <a:xfrm>
          <a:off x="2857500" y="1773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103</xdr:row>
      <xdr:rowOff>125730</xdr:rowOff>
    </xdr:from>
    <xdr:to>
      <xdr:col>19</xdr:col>
      <xdr:colOff>177800</xdr:colOff>
      <xdr:row>104</xdr:row>
      <xdr:rowOff>24764</xdr:rowOff>
    </xdr:to>
    <xdr:cxnSp macro="">
      <xdr:nvCxnSpPr>
        <xdr:cNvPr id="424" name="直線コネクタ 423">
          <a:extLst>
            <a:ext uri="{FF2B5EF4-FFF2-40B4-BE49-F238E27FC236}">
              <a16:creationId xmlns:a16="http://schemas.microsoft.com/office/drawing/2014/main" id="{E0FB1B49-F5D6-4096-9F0E-A6575AD96553}"/>
            </a:ext>
          </a:extLst>
        </xdr:cNvPr>
        <xdr:cNvCxnSpPr/>
      </xdr:nvCxnSpPr>
      <xdr:spPr>
        <a:xfrm>
          <a:off x="2908300" y="17785080"/>
          <a:ext cx="889000" cy="70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25" name="楕円 424">
          <a:extLst>
            <a:ext uri="{FF2B5EF4-FFF2-40B4-BE49-F238E27FC236}">
              <a16:creationId xmlns:a16="http://schemas.microsoft.com/office/drawing/2014/main" id="{DCF28D75-9C4C-4542-BD0E-69E6C3EE24BE}"/>
            </a:ext>
          </a:extLst>
        </xdr:cNvPr>
        <xdr:cNvSpPr/>
      </xdr:nvSpPr>
      <xdr:spPr>
        <a:xfrm>
          <a:off x="1968500" y="1768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103</xdr:row>
      <xdr:rowOff>78105</xdr:rowOff>
    </xdr:from>
    <xdr:to>
      <xdr:col>15</xdr:col>
      <xdr:colOff>50800</xdr:colOff>
      <xdr:row>103</xdr:row>
      <xdr:rowOff>125730</xdr:rowOff>
    </xdr:to>
    <xdr:cxnSp macro="">
      <xdr:nvCxnSpPr>
        <xdr:cNvPr id="426" name="直線コネクタ 425">
          <a:extLst>
            <a:ext uri="{FF2B5EF4-FFF2-40B4-BE49-F238E27FC236}">
              <a16:creationId xmlns:a16="http://schemas.microsoft.com/office/drawing/2014/main" id="{609420B1-0BC8-4B7A-818A-489CEFF79371}"/>
            </a:ext>
          </a:extLst>
        </xdr:cNvPr>
        <xdr:cNvCxnSpPr/>
      </xdr:nvCxnSpPr>
      <xdr:spPr>
        <a:xfrm>
          <a:off x="2019300" y="17737455"/>
          <a:ext cx="88900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102</xdr:row>
      <xdr:rowOff>130175</xdr:rowOff>
    </xdr:from>
    <xdr:to>
      <xdr:col>6</xdr:col>
      <xdr:colOff>38100</xdr:colOff>
      <xdr:row>103</xdr:row>
      <xdr:rowOff>60325</xdr:rowOff>
    </xdr:to>
    <xdr:sp macro="" textlink="">
      <xdr:nvSpPr>
        <xdr:cNvPr id="427" name="楕円 426">
          <a:extLst>
            <a:ext uri="{FF2B5EF4-FFF2-40B4-BE49-F238E27FC236}">
              <a16:creationId xmlns:a16="http://schemas.microsoft.com/office/drawing/2014/main" id="{B746DBF0-FB5A-4330-8165-2C8921D9636C}"/>
            </a:ext>
          </a:extLst>
        </xdr:cNvPr>
        <xdr:cNvSpPr/>
      </xdr:nvSpPr>
      <xdr:spPr>
        <a:xfrm>
          <a:off x="1079500" y="17618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103</xdr:row>
      <xdr:rowOff>9525</xdr:rowOff>
    </xdr:from>
    <xdr:to>
      <xdr:col>10</xdr:col>
      <xdr:colOff>114300</xdr:colOff>
      <xdr:row>103</xdr:row>
      <xdr:rowOff>78105</xdr:rowOff>
    </xdr:to>
    <xdr:cxnSp macro="">
      <xdr:nvCxnSpPr>
        <xdr:cNvPr id="428" name="直線コネクタ 427">
          <a:extLst>
            <a:ext uri="{FF2B5EF4-FFF2-40B4-BE49-F238E27FC236}">
              <a16:creationId xmlns:a16="http://schemas.microsoft.com/office/drawing/2014/main" id="{653E85A9-B2F2-4EAA-B2DE-7C8B04078161}"/>
            </a:ext>
          </a:extLst>
        </xdr:cNvPr>
        <xdr:cNvCxnSpPr/>
      </xdr:nvCxnSpPr>
      <xdr:spPr>
        <a:xfrm>
          <a:off x="1130300" y="1766887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74947</xdr:rowOff>
    </xdr:from>
    <xdr:ext cx="405111" cy="259045"/>
    <xdr:sp macro="" textlink="">
      <xdr:nvSpPr>
        <xdr:cNvPr id="429" name="n_1aveValue【市民会館】&#10;有形固定資産減価償却率">
          <a:extLst>
            <a:ext uri="{FF2B5EF4-FFF2-40B4-BE49-F238E27FC236}">
              <a16:creationId xmlns:a16="http://schemas.microsoft.com/office/drawing/2014/main" id="{26FC1C33-FCF4-4B26-B1C6-03DCB4B723ED}"/>
            </a:ext>
          </a:extLst>
        </xdr:cNvPr>
        <xdr:cNvSpPr txBox="1"/>
      </xdr:nvSpPr>
      <xdr:spPr>
        <a:xfrm>
          <a:off x="3582044" y="1756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32402</xdr:rowOff>
    </xdr:from>
    <xdr:ext cx="405111" cy="259045"/>
    <xdr:sp macro="" textlink="">
      <xdr:nvSpPr>
        <xdr:cNvPr id="430" name="n_2aveValue【市民会館】&#10;有形固定資産減価償却率">
          <a:extLst>
            <a:ext uri="{FF2B5EF4-FFF2-40B4-BE49-F238E27FC236}">
              <a16:creationId xmlns:a16="http://schemas.microsoft.com/office/drawing/2014/main" id="{DB1DFE8B-B985-4CF9-9EDC-9B5BA76A752F}"/>
            </a:ext>
          </a:extLst>
        </xdr:cNvPr>
        <xdr:cNvSpPr txBox="1"/>
      </xdr:nvSpPr>
      <xdr:spPr>
        <a:xfrm>
          <a:off x="2705744" y="1786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9541</xdr:rowOff>
    </xdr:from>
    <xdr:ext cx="405111" cy="259045"/>
    <xdr:sp macro="" textlink="">
      <xdr:nvSpPr>
        <xdr:cNvPr id="431" name="n_3aveValue【市民会館】&#10;有形固定資産減価償却率">
          <a:extLst>
            <a:ext uri="{FF2B5EF4-FFF2-40B4-BE49-F238E27FC236}">
              <a16:creationId xmlns:a16="http://schemas.microsoft.com/office/drawing/2014/main" id="{FBFBD9A6-F377-4316-9AD4-7CCC6D5588AE}"/>
            </a:ext>
          </a:extLst>
        </xdr:cNvPr>
        <xdr:cNvSpPr txBox="1"/>
      </xdr:nvSpPr>
      <xdr:spPr>
        <a:xfrm>
          <a:off x="1816744" y="178403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144797</xdr:rowOff>
    </xdr:from>
    <xdr:ext cx="405111" cy="259045"/>
    <xdr:sp macro="" textlink="">
      <xdr:nvSpPr>
        <xdr:cNvPr id="432" name="n_4aveValue【市民会館】&#10;有形固定資産減価償却率">
          <a:extLst>
            <a:ext uri="{FF2B5EF4-FFF2-40B4-BE49-F238E27FC236}">
              <a16:creationId xmlns:a16="http://schemas.microsoft.com/office/drawing/2014/main" id="{A8DEAA36-CE49-4DDC-AA0D-28168CD0C7D9}"/>
            </a:ext>
          </a:extLst>
        </xdr:cNvPr>
        <xdr:cNvSpPr txBox="1"/>
      </xdr:nvSpPr>
      <xdr:spPr>
        <a:xfrm>
          <a:off x="927744" y="178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104</xdr:row>
      <xdr:rowOff>66691</xdr:rowOff>
    </xdr:from>
    <xdr:ext cx="405111" cy="259045"/>
    <xdr:sp macro="" textlink="">
      <xdr:nvSpPr>
        <xdr:cNvPr id="433" name="n_1mainValue【市民会館】&#10;有形固定資産減価償却率">
          <a:extLst>
            <a:ext uri="{FF2B5EF4-FFF2-40B4-BE49-F238E27FC236}">
              <a16:creationId xmlns:a16="http://schemas.microsoft.com/office/drawing/2014/main" id="{0A5FF3EB-99CD-4655-AE74-8470F7AEC159}"/>
            </a:ext>
          </a:extLst>
        </xdr:cNvPr>
        <xdr:cNvSpPr txBox="1"/>
      </xdr:nvSpPr>
      <xdr:spPr>
        <a:xfrm>
          <a:off x="3582044" y="17897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21607</xdr:rowOff>
    </xdr:from>
    <xdr:ext cx="405111" cy="259045"/>
    <xdr:sp macro="" textlink="">
      <xdr:nvSpPr>
        <xdr:cNvPr id="434" name="n_2mainValue【市民会館】&#10;有形固定資産減価償却率">
          <a:extLst>
            <a:ext uri="{FF2B5EF4-FFF2-40B4-BE49-F238E27FC236}">
              <a16:creationId xmlns:a16="http://schemas.microsoft.com/office/drawing/2014/main" id="{EEAA775A-BC2C-46AD-AD2C-94E412721CF5}"/>
            </a:ext>
          </a:extLst>
        </xdr:cNvPr>
        <xdr:cNvSpPr txBox="1"/>
      </xdr:nvSpPr>
      <xdr:spPr>
        <a:xfrm>
          <a:off x="2705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35" name="n_3mainValue【市民会館】&#10;有形固定資産減価償却率">
          <a:extLst>
            <a:ext uri="{FF2B5EF4-FFF2-40B4-BE49-F238E27FC236}">
              <a16:creationId xmlns:a16="http://schemas.microsoft.com/office/drawing/2014/main" id="{532F730B-F813-4C51-A507-90A92B92022D}"/>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76852</xdr:rowOff>
    </xdr:from>
    <xdr:ext cx="405111" cy="259045"/>
    <xdr:sp macro="" textlink="">
      <xdr:nvSpPr>
        <xdr:cNvPr id="436" name="n_4mainValue【市民会館】&#10;有形固定資産減価償却率">
          <a:extLst>
            <a:ext uri="{FF2B5EF4-FFF2-40B4-BE49-F238E27FC236}">
              <a16:creationId xmlns:a16="http://schemas.microsoft.com/office/drawing/2014/main" id="{4176E43F-D80F-4464-9511-4C8A70E0011D}"/>
            </a:ext>
          </a:extLst>
        </xdr:cNvPr>
        <xdr:cNvSpPr txBox="1"/>
      </xdr:nvSpPr>
      <xdr:spPr>
        <a:xfrm>
          <a:off x="927744" y="17393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B1B666CB-FD3F-4595-A922-D3A809E65BFB}"/>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69A6FDF3-E49E-4206-8F3A-581CB9C1A688}"/>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01FAEA45-5147-43F5-8714-FF2E59F56E32}"/>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0B5AEA35-AF5D-452E-9829-37DA9A7E6856}"/>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1A96FB1F-3355-43FE-9E6E-54CB56834D1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F14D967C-B9AD-4961-BAE7-E6947F0EC9BB}"/>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B796CBF0-6472-498B-9151-FD61811479B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4AA20A22-6988-420A-8BF8-A9BB944A672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5198C799-3520-425A-BDBE-AC41CAB0322C}"/>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06782A77-8463-436B-B79F-6C1E076F120F}"/>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FD9E71AE-52F0-4275-9647-11FBDD905BBC}"/>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8" name="テキスト ボックス 447">
          <a:extLst>
            <a:ext uri="{FF2B5EF4-FFF2-40B4-BE49-F238E27FC236}">
              <a16:creationId xmlns:a16="http://schemas.microsoft.com/office/drawing/2014/main" id="{92218F46-3AA7-4333-8624-8CE94EDCC9D6}"/>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E71028A7-6882-4A55-9043-6E9C0DE088AA}"/>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0" name="テキスト ボックス 449">
          <a:extLst>
            <a:ext uri="{FF2B5EF4-FFF2-40B4-BE49-F238E27FC236}">
              <a16:creationId xmlns:a16="http://schemas.microsoft.com/office/drawing/2014/main" id="{474273FA-AB6A-41A9-8F1C-B9F9255E3422}"/>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5F0F8C23-3559-4C3D-9C20-E5585B123CA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2" name="テキスト ボックス 451">
          <a:extLst>
            <a:ext uri="{FF2B5EF4-FFF2-40B4-BE49-F238E27FC236}">
              <a16:creationId xmlns:a16="http://schemas.microsoft.com/office/drawing/2014/main" id="{80548608-392E-4C76-B5C0-A336DFF73D59}"/>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D9095F77-53EB-4E2D-86BE-1E3AA68F915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4" name="テキスト ボックス 453">
          <a:extLst>
            <a:ext uri="{FF2B5EF4-FFF2-40B4-BE49-F238E27FC236}">
              <a16:creationId xmlns:a16="http://schemas.microsoft.com/office/drawing/2014/main" id="{EEEF1827-E4D3-4ACD-82CE-0770F742CA0A}"/>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EA44A3BB-BDDC-41E4-A5D0-7BD8CC271854}"/>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6" name="テキスト ボックス 455">
          <a:extLst>
            <a:ext uri="{FF2B5EF4-FFF2-40B4-BE49-F238E27FC236}">
              <a16:creationId xmlns:a16="http://schemas.microsoft.com/office/drawing/2014/main" id="{022BE541-30A5-4834-A5ED-44099E2C9FD4}"/>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02CBAAB3-6188-4120-960B-6DCA9CD35C2A}"/>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0AB9C0B5-3E34-4B87-A4F6-6A98706FFA61}"/>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D4BDDEE7-1389-4B7E-BBE2-64DB00F135D8}"/>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3811</xdr:rowOff>
    </xdr:from>
    <xdr:to>
      <xdr:col>54</xdr:col>
      <xdr:colOff>189865</xdr:colOff>
      <xdr:row>108</xdr:row>
      <xdr:rowOff>34289</xdr:rowOff>
    </xdr:to>
    <xdr:cxnSp macro="">
      <xdr:nvCxnSpPr>
        <xdr:cNvPr id="460" name="直線コネクタ 459">
          <a:extLst>
            <a:ext uri="{FF2B5EF4-FFF2-40B4-BE49-F238E27FC236}">
              <a16:creationId xmlns:a16="http://schemas.microsoft.com/office/drawing/2014/main" id="{0B93BDD8-2C5D-4725-A4F3-ACFF6FF95FC9}"/>
            </a:ext>
          </a:extLst>
        </xdr:cNvPr>
        <xdr:cNvCxnSpPr/>
      </xdr:nvCxnSpPr>
      <xdr:spPr>
        <a:xfrm flipV="1">
          <a:off x="10476865" y="17148811"/>
          <a:ext cx="0" cy="140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38116</xdr:rowOff>
    </xdr:from>
    <xdr:ext cx="469744" cy="259045"/>
    <xdr:sp macro="" textlink="">
      <xdr:nvSpPr>
        <xdr:cNvPr id="461" name="【市民会館】&#10;一人当たり面積最小値テキスト">
          <a:extLst>
            <a:ext uri="{FF2B5EF4-FFF2-40B4-BE49-F238E27FC236}">
              <a16:creationId xmlns:a16="http://schemas.microsoft.com/office/drawing/2014/main" id="{907547D6-E2EA-42C2-B758-76A854FA0CF4}"/>
            </a:ext>
          </a:extLst>
        </xdr:cNvPr>
        <xdr:cNvSpPr txBox="1"/>
      </xdr:nvSpPr>
      <xdr:spPr>
        <a:xfrm>
          <a:off x="10515600" y="18554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34289</xdr:rowOff>
    </xdr:from>
    <xdr:to>
      <xdr:col>55</xdr:col>
      <xdr:colOff>88900</xdr:colOff>
      <xdr:row>108</xdr:row>
      <xdr:rowOff>34289</xdr:rowOff>
    </xdr:to>
    <xdr:cxnSp macro="">
      <xdr:nvCxnSpPr>
        <xdr:cNvPr id="462" name="直線コネクタ 461">
          <a:extLst>
            <a:ext uri="{FF2B5EF4-FFF2-40B4-BE49-F238E27FC236}">
              <a16:creationId xmlns:a16="http://schemas.microsoft.com/office/drawing/2014/main" id="{9F8F5C80-70E3-48B2-B7E4-89FEA71C2F00}"/>
            </a:ext>
          </a:extLst>
        </xdr:cNvPr>
        <xdr:cNvCxnSpPr/>
      </xdr:nvCxnSpPr>
      <xdr:spPr>
        <a:xfrm>
          <a:off x="10388600" y="1855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121938</xdr:rowOff>
    </xdr:from>
    <xdr:ext cx="469744" cy="259045"/>
    <xdr:sp macro="" textlink="">
      <xdr:nvSpPr>
        <xdr:cNvPr id="463" name="【市民会館】&#10;一人当たり面積最大値テキスト">
          <a:extLst>
            <a:ext uri="{FF2B5EF4-FFF2-40B4-BE49-F238E27FC236}">
              <a16:creationId xmlns:a16="http://schemas.microsoft.com/office/drawing/2014/main" id="{AA948652-65BE-420D-A42C-69610EAA6EB7}"/>
            </a:ext>
          </a:extLst>
        </xdr:cNvPr>
        <xdr:cNvSpPr txBox="1"/>
      </xdr:nvSpPr>
      <xdr:spPr>
        <a:xfrm>
          <a:off x="10515600" y="1692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3811</xdr:rowOff>
    </xdr:from>
    <xdr:to>
      <xdr:col>55</xdr:col>
      <xdr:colOff>88900</xdr:colOff>
      <xdr:row>100</xdr:row>
      <xdr:rowOff>3811</xdr:rowOff>
    </xdr:to>
    <xdr:cxnSp macro="">
      <xdr:nvCxnSpPr>
        <xdr:cNvPr id="464" name="直線コネクタ 463">
          <a:extLst>
            <a:ext uri="{FF2B5EF4-FFF2-40B4-BE49-F238E27FC236}">
              <a16:creationId xmlns:a16="http://schemas.microsoft.com/office/drawing/2014/main" id="{DC7D6157-45EB-485E-A02C-60B83DE01ECE}"/>
            </a:ext>
          </a:extLst>
        </xdr:cNvPr>
        <xdr:cNvCxnSpPr/>
      </xdr:nvCxnSpPr>
      <xdr:spPr>
        <a:xfrm>
          <a:off x="10388600" y="171488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34307</xdr:rowOff>
    </xdr:from>
    <xdr:ext cx="469744" cy="259045"/>
    <xdr:sp macro="" textlink="">
      <xdr:nvSpPr>
        <xdr:cNvPr id="465" name="【市民会館】&#10;一人当たり面積平均値テキスト">
          <a:extLst>
            <a:ext uri="{FF2B5EF4-FFF2-40B4-BE49-F238E27FC236}">
              <a16:creationId xmlns:a16="http://schemas.microsoft.com/office/drawing/2014/main" id="{AD49DF82-7EC2-4907-AF21-F66FD068B36A}"/>
            </a:ext>
          </a:extLst>
        </xdr:cNvPr>
        <xdr:cNvSpPr txBox="1"/>
      </xdr:nvSpPr>
      <xdr:spPr>
        <a:xfrm>
          <a:off x="10515600" y="180365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55880</xdr:rowOff>
    </xdr:from>
    <xdr:to>
      <xdr:col>55</xdr:col>
      <xdr:colOff>50800</xdr:colOff>
      <xdr:row>105</xdr:row>
      <xdr:rowOff>157480</xdr:rowOff>
    </xdr:to>
    <xdr:sp macro="" textlink="">
      <xdr:nvSpPr>
        <xdr:cNvPr id="466" name="フローチャート: 判断 465">
          <a:extLst>
            <a:ext uri="{FF2B5EF4-FFF2-40B4-BE49-F238E27FC236}">
              <a16:creationId xmlns:a16="http://schemas.microsoft.com/office/drawing/2014/main" id="{98609460-D766-42A9-AD43-CBD11978EBA7}"/>
            </a:ext>
          </a:extLst>
        </xdr:cNvPr>
        <xdr:cNvSpPr/>
      </xdr:nvSpPr>
      <xdr:spPr>
        <a:xfrm>
          <a:off x="104267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55880</xdr:rowOff>
    </xdr:from>
    <xdr:to>
      <xdr:col>50</xdr:col>
      <xdr:colOff>165100</xdr:colOff>
      <xdr:row>105</xdr:row>
      <xdr:rowOff>157480</xdr:rowOff>
    </xdr:to>
    <xdr:sp macro="" textlink="">
      <xdr:nvSpPr>
        <xdr:cNvPr id="467" name="フローチャート: 判断 466">
          <a:extLst>
            <a:ext uri="{FF2B5EF4-FFF2-40B4-BE49-F238E27FC236}">
              <a16:creationId xmlns:a16="http://schemas.microsoft.com/office/drawing/2014/main" id="{DF385B93-330A-4A3F-8E47-7AF6C52D7176}"/>
            </a:ext>
          </a:extLst>
        </xdr:cNvPr>
        <xdr:cNvSpPr/>
      </xdr:nvSpPr>
      <xdr:spPr>
        <a:xfrm>
          <a:off x="9588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52070</xdr:rowOff>
    </xdr:from>
    <xdr:to>
      <xdr:col>46</xdr:col>
      <xdr:colOff>38100</xdr:colOff>
      <xdr:row>105</xdr:row>
      <xdr:rowOff>153670</xdr:rowOff>
    </xdr:to>
    <xdr:sp macro="" textlink="">
      <xdr:nvSpPr>
        <xdr:cNvPr id="468" name="フローチャート: 判断 467">
          <a:extLst>
            <a:ext uri="{FF2B5EF4-FFF2-40B4-BE49-F238E27FC236}">
              <a16:creationId xmlns:a16="http://schemas.microsoft.com/office/drawing/2014/main" id="{C0A1240B-1868-49D4-8139-4E2C7C13F173}"/>
            </a:ext>
          </a:extLst>
        </xdr:cNvPr>
        <xdr:cNvSpPr/>
      </xdr:nvSpPr>
      <xdr:spPr>
        <a:xfrm>
          <a:off x="8699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59689</xdr:rowOff>
    </xdr:from>
    <xdr:to>
      <xdr:col>41</xdr:col>
      <xdr:colOff>101600</xdr:colOff>
      <xdr:row>105</xdr:row>
      <xdr:rowOff>161289</xdr:rowOff>
    </xdr:to>
    <xdr:sp macro="" textlink="">
      <xdr:nvSpPr>
        <xdr:cNvPr id="469" name="フローチャート: 判断 468">
          <a:extLst>
            <a:ext uri="{FF2B5EF4-FFF2-40B4-BE49-F238E27FC236}">
              <a16:creationId xmlns:a16="http://schemas.microsoft.com/office/drawing/2014/main" id="{68A90EAD-1673-40EA-9F10-8EBCEC338009}"/>
            </a:ext>
          </a:extLst>
        </xdr:cNvPr>
        <xdr:cNvSpPr/>
      </xdr:nvSpPr>
      <xdr:spPr>
        <a:xfrm>
          <a:off x="7810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86361</xdr:rowOff>
    </xdr:from>
    <xdr:to>
      <xdr:col>36</xdr:col>
      <xdr:colOff>165100</xdr:colOff>
      <xdr:row>106</xdr:row>
      <xdr:rowOff>16511</xdr:rowOff>
    </xdr:to>
    <xdr:sp macro="" textlink="">
      <xdr:nvSpPr>
        <xdr:cNvPr id="470" name="フローチャート: 判断 469">
          <a:extLst>
            <a:ext uri="{FF2B5EF4-FFF2-40B4-BE49-F238E27FC236}">
              <a16:creationId xmlns:a16="http://schemas.microsoft.com/office/drawing/2014/main" id="{F8705F39-7469-4759-B729-8B635F6A19CF}"/>
            </a:ext>
          </a:extLst>
        </xdr:cNvPr>
        <xdr:cNvSpPr/>
      </xdr:nvSpPr>
      <xdr:spPr>
        <a:xfrm>
          <a:off x="6921500" y="18088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CB3C471-2D5B-465A-A53F-C4D21F8FAF6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1CB292C-5F45-4E05-B6AE-79B22A24DA26}"/>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53CBBA04-994D-4273-81DD-7E2DFD06B40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CC0CCEE5-1CA6-4F88-850A-A21E5A64DABF}"/>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25C0BBCB-22F6-4B21-A171-90802CA31F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139700</xdr:rowOff>
    </xdr:from>
    <xdr:to>
      <xdr:col>55</xdr:col>
      <xdr:colOff>50800</xdr:colOff>
      <xdr:row>104</xdr:row>
      <xdr:rowOff>69850</xdr:rowOff>
    </xdr:to>
    <xdr:sp macro="" textlink="">
      <xdr:nvSpPr>
        <xdr:cNvPr id="476" name="楕円 475">
          <a:extLst>
            <a:ext uri="{FF2B5EF4-FFF2-40B4-BE49-F238E27FC236}">
              <a16:creationId xmlns:a16="http://schemas.microsoft.com/office/drawing/2014/main" id="{37D0EEAF-6D6C-4DAA-8CCB-295D90D4F171}"/>
            </a:ext>
          </a:extLst>
        </xdr:cNvPr>
        <xdr:cNvSpPr/>
      </xdr:nvSpPr>
      <xdr:spPr>
        <a:xfrm>
          <a:off x="104267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102</xdr:row>
      <xdr:rowOff>162577</xdr:rowOff>
    </xdr:from>
    <xdr:ext cx="469744" cy="259045"/>
    <xdr:sp macro="" textlink="">
      <xdr:nvSpPr>
        <xdr:cNvPr id="477" name="【市民会館】&#10;一人当たり面積該当値テキスト">
          <a:extLst>
            <a:ext uri="{FF2B5EF4-FFF2-40B4-BE49-F238E27FC236}">
              <a16:creationId xmlns:a16="http://schemas.microsoft.com/office/drawing/2014/main" id="{E84C33BC-1714-4900-986F-F37A19251199}"/>
            </a:ext>
          </a:extLst>
        </xdr:cNvPr>
        <xdr:cNvSpPr txBox="1"/>
      </xdr:nvSpPr>
      <xdr:spPr>
        <a:xfrm>
          <a:off x="10515600" y="17650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103</xdr:row>
      <xdr:rowOff>154939</xdr:rowOff>
    </xdr:from>
    <xdr:to>
      <xdr:col>50</xdr:col>
      <xdr:colOff>165100</xdr:colOff>
      <xdr:row>104</xdr:row>
      <xdr:rowOff>85089</xdr:rowOff>
    </xdr:to>
    <xdr:sp macro="" textlink="">
      <xdr:nvSpPr>
        <xdr:cNvPr id="478" name="楕円 477">
          <a:extLst>
            <a:ext uri="{FF2B5EF4-FFF2-40B4-BE49-F238E27FC236}">
              <a16:creationId xmlns:a16="http://schemas.microsoft.com/office/drawing/2014/main" id="{A1BE17E3-5EA9-491C-AABA-D56A564D4F8C}"/>
            </a:ext>
          </a:extLst>
        </xdr:cNvPr>
        <xdr:cNvSpPr/>
      </xdr:nvSpPr>
      <xdr:spPr>
        <a:xfrm>
          <a:off x="9588500" y="17814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19050</xdr:rowOff>
    </xdr:from>
    <xdr:to>
      <xdr:col>55</xdr:col>
      <xdr:colOff>0</xdr:colOff>
      <xdr:row>104</xdr:row>
      <xdr:rowOff>34289</xdr:rowOff>
    </xdr:to>
    <xdr:cxnSp macro="">
      <xdr:nvCxnSpPr>
        <xdr:cNvPr id="479" name="直線コネクタ 478">
          <a:extLst>
            <a:ext uri="{FF2B5EF4-FFF2-40B4-BE49-F238E27FC236}">
              <a16:creationId xmlns:a16="http://schemas.microsoft.com/office/drawing/2014/main" id="{0965298F-FEA4-40CE-9D92-60573C0887CD}"/>
            </a:ext>
          </a:extLst>
        </xdr:cNvPr>
        <xdr:cNvCxnSpPr/>
      </xdr:nvCxnSpPr>
      <xdr:spPr>
        <a:xfrm flipV="1">
          <a:off x="9639300" y="17849850"/>
          <a:ext cx="8382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166370</xdr:rowOff>
    </xdr:from>
    <xdr:to>
      <xdr:col>46</xdr:col>
      <xdr:colOff>38100</xdr:colOff>
      <xdr:row>104</xdr:row>
      <xdr:rowOff>96520</xdr:rowOff>
    </xdr:to>
    <xdr:sp macro="" textlink="">
      <xdr:nvSpPr>
        <xdr:cNvPr id="480" name="楕円 479">
          <a:extLst>
            <a:ext uri="{FF2B5EF4-FFF2-40B4-BE49-F238E27FC236}">
              <a16:creationId xmlns:a16="http://schemas.microsoft.com/office/drawing/2014/main" id="{0394C07A-C0E0-4F3F-BB58-D8A976C687FC}"/>
            </a:ext>
          </a:extLst>
        </xdr:cNvPr>
        <xdr:cNvSpPr/>
      </xdr:nvSpPr>
      <xdr:spPr>
        <a:xfrm>
          <a:off x="8699500" y="1782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34289</xdr:rowOff>
    </xdr:from>
    <xdr:to>
      <xdr:col>50</xdr:col>
      <xdr:colOff>114300</xdr:colOff>
      <xdr:row>104</xdr:row>
      <xdr:rowOff>45720</xdr:rowOff>
    </xdr:to>
    <xdr:cxnSp macro="">
      <xdr:nvCxnSpPr>
        <xdr:cNvPr id="481" name="直線コネクタ 480">
          <a:extLst>
            <a:ext uri="{FF2B5EF4-FFF2-40B4-BE49-F238E27FC236}">
              <a16:creationId xmlns:a16="http://schemas.microsoft.com/office/drawing/2014/main" id="{9BEBC3F1-1B36-450B-AC79-DAF93C0DBC9E}"/>
            </a:ext>
          </a:extLst>
        </xdr:cNvPr>
        <xdr:cNvCxnSpPr/>
      </xdr:nvCxnSpPr>
      <xdr:spPr>
        <a:xfrm flipV="1">
          <a:off x="8750300" y="178650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104</xdr:row>
      <xdr:rowOff>10161</xdr:rowOff>
    </xdr:from>
    <xdr:to>
      <xdr:col>41</xdr:col>
      <xdr:colOff>101600</xdr:colOff>
      <xdr:row>104</xdr:row>
      <xdr:rowOff>111761</xdr:rowOff>
    </xdr:to>
    <xdr:sp macro="" textlink="">
      <xdr:nvSpPr>
        <xdr:cNvPr id="482" name="楕円 481">
          <a:extLst>
            <a:ext uri="{FF2B5EF4-FFF2-40B4-BE49-F238E27FC236}">
              <a16:creationId xmlns:a16="http://schemas.microsoft.com/office/drawing/2014/main" id="{D642A2DB-2924-463A-97D9-CAEF19B5653C}"/>
            </a:ext>
          </a:extLst>
        </xdr:cNvPr>
        <xdr:cNvSpPr/>
      </xdr:nvSpPr>
      <xdr:spPr>
        <a:xfrm>
          <a:off x="7810500" y="1784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45720</xdr:rowOff>
    </xdr:from>
    <xdr:to>
      <xdr:col>45</xdr:col>
      <xdr:colOff>177800</xdr:colOff>
      <xdr:row>104</xdr:row>
      <xdr:rowOff>60961</xdr:rowOff>
    </xdr:to>
    <xdr:cxnSp macro="">
      <xdr:nvCxnSpPr>
        <xdr:cNvPr id="483" name="直線コネクタ 482">
          <a:extLst>
            <a:ext uri="{FF2B5EF4-FFF2-40B4-BE49-F238E27FC236}">
              <a16:creationId xmlns:a16="http://schemas.microsoft.com/office/drawing/2014/main" id="{9E7A8497-5D8E-45DA-A736-C5F0E08BC0E7}"/>
            </a:ext>
          </a:extLst>
        </xdr:cNvPr>
        <xdr:cNvCxnSpPr/>
      </xdr:nvCxnSpPr>
      <xdr:spPr>
        <a:xfrm flipV="1">
          <a:off x="7861300" y="1787652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104</xdr:row>
      <xdr:rowOff>25400</xdr:rowOff>
    </xdr:from>
    <xdr:to>
      <xdr:col>36</xdr:col>
      <xdr:colOff>165100</xdr:colOff>
      <xdr:row>104</xdr:row>
      <xdr:rowOff>127000</xdr:rowOff>
    </xdr:to>
    <xdr:sp macro="" textlink="">
      <xdr:nvSpPr>
        <xdr:cNvPr id="484" name="楕円 483">
          <a:extLst>
            <a:ext uri="{FF2B5EF4-FFF2-40B4-BE49-F238E27FC236}">
              <a16:creationId xmlns:a16="http://schemas.microsoft.com/office/drawing/2014/main" id="{CB067F92-0F25-4B3C-922B-AAC90AA2A414}"/>
            </a:ext>
          </a:extLst>
        </xdr:cNvPr>
        <xdr:cNvSpPr/>
      </xdr:nvSpPr>
      <xdr:spPr>
        <a:xfrm>
          <a:off x="6921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104</xdr:row>
      <xdr:rowOff>60961</xdr:rowOff>
    </xdr:from>
    <xdr:to>
      <xdr:col>41</xdr:col>
      <xdr:colOff>50800</xdr:colOff>
      <xdr:row>104</xdr:row>
      <xdr:rowOff>76200</xdr:rowOff>
    </xdr:to>
    <xdr:cxnSp macro="">
      <xdr:nvCxnSpPr>
        <xdr:cNvPr id="485" name="直線コネクタ 484">
          <a:extLst>
            <a:ext uri="{FF2B5EF4-FFF2-40B4-BE49-F238E27FC236}">
              <a16:creationId xmlns:a16="http://schemas.microsoft.com/office/drawing/2014/main" id="{3C4BBABF-457A-4204-8389-92F71D355002}"/>
            </a:ext>
          </a:extLst>
        </xdr:cNvPr>
        <xdr:cNvCxnSpPr/>
      </xdr:nvCxnSpPr>
      <xdr:spPr>
        <a:xfrm flipV="1">
          <a:off x="6972300" y="17891761"/>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148607</xdr:rowOff>
    </xdr:from>
    <xdr:ext cx="469744" cy="259045"/>
    <xdr:sp macro="" textlink="">
      <xdr:nvSpPr>
        <xdr:cNvPr id="486" name="n_1aveValue【市民会館】&#10;一人当たり面積">
          <a:extLst>
            <a:ext uri="{FF2B5EF4-FFF2-40B4-BE49-F238E27FC236}">
              <a16:creationId xmlns:a16="http://schemas.microsoft.com/office/drawing/2014/main" id="{F5328974-9C06-485C-AD38-1522C2D456E0}"/>
            </a:ext>
          </a:extLst>
        </xdr:cNvPr>
        <xdr:cNvSpPr txBox="1"/>
      </xdr:nvSpPr>
      <xdr:spPr>
        <a:xfrm>
          <a:off x="9391727" y="18150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144797</xdr:rowOff>
    </xdr:from>
    <xdr:ext cx="469744" cy="259045"/>
    <xdr:sp macro="" textlink="">
      <xdr:nvSpPr>
        <xdr:cNvPr id="487" name="n_2aveValue【市民会館】&#10;一人当たり面積">
          <a:extLst>
            <a:ext uri="{FF2B5EF4-FFF2-40B4-BE49-F238E27FC236}">
              <a16:creationId xmlns:a16="http://schemas.microsoft.com/office/drawing/2014/main" id="{D7C17800-52C7-4C6B-B598-7BB62ADD167D}"/>
            </a:ext>
          </a:extLst>
        </xdr:cNvPr>
        <xdr:cNvSpPr txBox="1"/>
      </xdr:nvSpPr>
      <xdr:spPr>
        <a:xfrm>
          <a:off x="8515427" y="18147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152416</xdr:rowOff>
    </xdr:from>
    <xdr:ext cx="469744" cy="259045"/>
    <xdr:sp macro="" textlink="">
      <xdr:nvSpPr>
        <xdr:cNvPr id="488" name="n_3aveValue【市民会館】&#10;一人当たり面積">
          <a:extLst>
            <a:ext uri="{FF2B5EF4-FFF2-40B4-BE49-F238E27FC236}">
              <a16:creationId xmlns:a16="http://schemas.microsoft.com/office/drawing/2014/main" id="{04BFBE52-A46A-4D2A-8730-D6C016454BF3}"/>
            </a:ext>
          </a:extLst>
        </xdr:cNvPr>
        <xdr:cNvSpPr txBox="1"/>
      </xdr:nvSpPr>
      <xdr:spPr>
        <a:xfrm>
          <a:off x="7626427" y="18154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7638</xdr:rowOff>
    </xdr:from>
    <xdr:ext cx="469744" cy="259045"/>
    <xdr:sp macro="" textlink="">
      <xdr:nvSpPr>
        <xdr:cNvPr id="489" name="n_4aveValue【市民会館】&#10;一人当たり面積">
          <a:extLst>
            <a:ext uri="{FF2B5EF4-FFF2-40B4-BE49-F238E27FC236}">
              <a16:creationId xmlns:a16="http://schemas.microsoft.com/office/drawing/2014/main" id="{2B6CFD57-067D-45DB-9E92-3D6013D46D7E}"/>
            </a:ext>
          </a:extLst>
        </xdr:cNvPr>
        <xdr:cNvSpPr txBox="1"/>
      </xdr:nvSpPr>
      <xdr:spPr>
        <a:xfrm>
          <a:off x="6737427" y="18181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102</xdr:row>
      <xdr:rowOff>101616</xdr:rowOff>
    </xdr:from>
    <xdr:ext cx="469744" cy="259045"/>
    <xdr:sp macro="" textlink="">
      <xdr:nvSpPr>
        <xdr:cNvPr id="490" name="n_1mainValue【市民会館】&#10;一人当たり面積">
          <a:extLst>
            <a:ext uri="{FF2B5EF4-FFF2-40B4-BE49-F238E27FC236}">
              <a16:creationId xmlns:a16="http://schemas.microsoft.com/office/drawing/2014/main" id="{8DF7B1C4-2A8E-45E6-952C-AE81B222DAFA}"/>
            </a:ext>
          </a:extLst>
        </xdr:cNvPr>
        <xdr:cNvSpPr txBox="1"/>
      </xdr:nvSpPr>
      <xdr:spPr>
        <a:xfrm>
          <a:off x="9391727" y="17589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102</xdr:row>
      <xdr:rowOff>113047</xdr:rowOff>
    </xdr:from>
    <xdr:ext cx="469744" cy="259045"/>
    <xdr:sp macro="" textlink="">
      <xdr:nvSpPr>
        <xdr:cNvPr id="491" name="n_2mainValue【市民会館】&#10;一人当たり面積">
          <a:extLst>
            <a:ext uri="{FF2B5EF4-FFF2-40B4-BE49-F238E27FC236}">
              <a16:creationId xmlns:a16="http://schemas.microsoft.com/office/drawing/2014/main" id="{ABBCAA0D-0D22-4DD6-8393-0B5CA2E8496E}"/>
            </a:ext>
          </a:extLst>
        </xdr:cNvPr>
        <xdr:cNvSpPr txBox="1"/>
      </xdr:nvSpPr>
      <xdr:spPr>
        <a:xfrm>
          <a:off x="8515427"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102</xdr:row>
      <xdr:rowOff>128288</xdr:rowOff>
    </xdr:from>
    <xdr:ext cx="469744" cy="259045"/>
    <xdr:sp macro="" textlink="">
      <xdr:nvSpPr>
        <xdr:cNvPr id="492" name="n_3mainValue【市民会館】&#10;一人当たり面積">
          <a:extLst>
            <a:ext uri="{FF2B5EF4-FFF2-40B4-BE49-F238E27FC236}">
              <a16:creationId xmlns:a16="http://schemas.microsoft.com/office/drawing/2014/main" id="{C73563DA-A596-4287-A62F-91B9AA0005B8}"/>
            </a:ext>
          </a:extLst>
        </xdr:cNvPr>
        <xdr:cNvSpPr txBox="1"/>
      </xdr:nvSpPr>
      <xdr:spPr>
        <a:xfrm>
          <a:off x="7626427" y="17616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102</xdr:row>
      <xdr:rowOff>143527</xdr:rowOff>
    </xdr:from>
    <xdr:ext cx="469744" cy="259045"/>
    <xdr:sp macro="" textlink="">
      <xdr:nvSpPr>
        <xdr:cNvPr id="493" name="n_4mainValue【市民会館】&#10;一人当たり面積">
          <a:extLst>
            <a:ext uri="{FF2B5EF4-FFF2-40B4-BE49-F238E27FC236}">
              <a16:creationId xmlns:a16="http://schemas.microsoft.com/office/drawing/2014/main" id="{72651FBB-A689-4E2D-8704-4884DE53E432}"/>
            </a:ext>
          </a:extLst>
        </xdr:cNvPr>
        <xdr:cNvSpPr txBox="1"/>
      </xdr:nvSpPr>
      <xdr:spPr>
        <a:xfrm>
          <a:off x="6737427" y="1763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5FCC9B3D-7EE1-430F-B00C-93A6BB0F44F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4B4BAC76-E365-4C4B-A58F-C660E84B52D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B403C151-4713-4868-A259-4F63F80EE97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29863571-09A5-471A-A964-CE396550140B}"/>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85174203-94F8-44EF-95EF-DA8276ECF3C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D82C87E-330B-4CB7-B285-6974B233BA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13CA9C3A-5E57-46EC-8CD4-80B22BEE14C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92137632-3573-46E8-8873-FE16B7553FDF}"/>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3D620E7E-1FAF-4C2D-8470-70F86F7AA999}"/>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2BEE683F-89DC-4709-9A4D-577C928B60E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28B83407-E092-4888-B263-35A158C5ED59}"/>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5" name="直線コネクタ 504">
          <a:extLst>
            <a:ext uri="{FF2B5EF4-FFF2-40B4-BE49-F238E27FC236}">
              <a16:creationId xmlns:a16="http://schemas.microsoft.com/office/drawing/2014/main" id="{3B353F83-2820-4A5A-B421-5DE2359AC284}"/>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6" name="テキスト ボックス 505">
          <a:extLst>
            <a:ext uri="{FF2B5EF4-FFF2-40B4-BE49-F238E27FC236}">
              <a16:creationId xmlns:a16="http://schemas.microsoft.com/office/drawing/2014/main" id="{0D1B3BFC-8750-4B85-B01A-964A56ECD692}"/>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7" name="直線コネクタ 506">
          <a:extLst>
            <a:ext uri="{FF2B5EF4-FFF2-40B4-BE49-F238E27FC236}">
              <a16:creationId xmlns:a16="http://schemas.microsoft.com/office/drawing/2014/main" id="{8B2E36E9-C3F2-44ED-AE8D-3C2175F6A52F}"/>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8" name="テキスト ボックス 507">
          <a:extLst>
            <a:ext uri="{FF2B5EF4-FFF2-40B4-BE49-F238E27FC236}">
              <a16:creationId xmlns:a16="http://schemas.microsoft.com/office/drawing/2014/main" id="{03EFF616-043F-4ACB-98DB-10ECDBC4FF55}"/>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9" name="直線コネクタ 508">
          <a:extLst>
            <a:ext uri="{FF2B5EF4-FFF2-40B4-BE49-F238E27FC236}">
              <a16:creationId xmlns:a16="http://schemas.microsoft.com/office/drawing/2014/main" id="{A9EF6EFE-3786-42E6-837C-2C2A87039A06}"/>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0" name="テキスト ボックス 509">
          <a:extLst>
            <a:ext uri="{FF2B5EF4-FFF2-40B4-BE49-F238E27FC236}">
              <a16:creationId xmlns:a16="http://schemas.microsoft.com/office/drawing/2014/main" id="{B6B4F3AD-4B4D-44D8-AC2E-079A5ED2A194}"/>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1" name="直線コネクタ 510">
          <a:extLst>
            <a:ext uri="{FF2B5EF4-FFF2-40B4-BE49-F238E27FC236}">
              <a16:creationId xmlns:a16="http://schemas.microsoft.com/office/drawing/2014/main" id="{062C2624-0B84-44DB-A47E-6EF498BE879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2" name="テキスト ボックス 511">
          <a:extLst>
            <a:ext uri="{FF2B5EF4-FFF2-40B4-BE49-F238E27FC236}">
              <a16:creationId xmlns:a16="http://schemas.microsoft.com/office/drawing/2014/main" id="{6FCEF080-3D6F-47E4-86C3-70D3B8E221A4}"/>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3" name="直線コネクタ 512">
          <a:extLst>
            <a:ext uri="{FF2B5EF4-FFF2-40B4-BE49-F238E27FC236}">
              <a16:creationId xmlns:a16="http://schemas.microsoft.com/office/drawing/2014/main" id="{73CAD6F5-01F0-4093-A5F6-D0034058D98E}"/>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4" name="テキスト ボックス 513">
          <a:extLst>
            <a:ext uri="{FF2B5EF4-FFF2-40B4-BE49-F238E27FC236}">
              <a16:creationId xmlns:a16="http://schemas.microsoft.com/office/drawing/2014/main" id="{126DA527-633C-4F65-8A6E-BE33140C972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5" name="直線コネクタ 514">
          <a:extLst>
            <a:ext uri="{FF2B5EF4-FFF2-40B4-BE49-F238E27FC236}">
              <a16:creationId xmlns:a16="http://schemas.microsoft.com/office/drawing/2014/main" id="{663DF474-3CBA-41D2-87C7-7ACBA2BB5FAD}"/>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6" name="テキスト ボックス 515">
          <a:extLst>
            <a:ext uri="{FF2B5EF4-FFF2-40B4-BE49-F238E27FC236}">
              <a16:creationId xmlns:a16="http://schemas.microsoft.com/office/drawing/2014/main" id="{8CAA3AEE-8337-43F2-A608-7D850D41BF12}"/>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BBABD493-4FCE-42B5-A22A-B610622EEBDA}"/>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F1866F13-C85C-4F2B-9B7B-36213A2D66A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71301</xdr:rowOff>
    </xdr:from>
    <xdr:to>
      <xdr:col>85</xdr:col>
      <xdr:colOff>126364</xdr:colOff>
      <xdr:row>42</xdr:row>
      <xdr:rowOff>45176</xdr:rowOff>
    </xdr:to>
    <xdr:cxnSp macro="">
      <xdr:nvCxnSpPr>
        <xdr:cNvPr id="519" name="直線コネクタ 518">
          <a:extLst>
            <a:ext uri="{FF2B5EF4-FFF2-40B4-BE49-F238E27FC236}">
              <a16:creationId xmlns:a16="http://schemas.microsoft.com/office/drawing/2014/main" id="{B4EA622E-16E5-47B3-B0E7-259E9FA5A645}"/>
            </a:ext>
          </a:extLst>
        </xdr:cNvPr>
        <xdr:cNvCxnSpPr/>
      </xdr:nvCxnSpPr>
      <xdr:spPr>
        <a:xfrm flipV="1">
          <a:off x="16318864" y="5729151"/>
          <a:ext cx="0" cy="1516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49003</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45219243-56A6-4D31-A4DA-29902E2E5E4A}"/>
            </a:ext>
          </a:extLst>
        </xdr:cNvPr>
        <xdr:cNvSpPr txBox="1"/>
      </xdr:nvSpPr>
      <xdr:spPr>
        <a:xfrm>
          <a:off x="16357600" y="7249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45176</xdr:rowOff>
    </xdr:from>
    <xdr:to>
      <xdr:col>86</xdr:col>
      <xdr:colOff>25400</xdr:colOff>
      <xdr:row>42</xdr:row>
      <xdr:rowOff>45176</xdr:rowOff>
    </xdr:to>
    <xdr:cxnSp macro="">
      <xdr:nvCxnSpPr>
        <xdr:cNvPr id="521" name="直線コネクタ 520">
          <a:extLst>
            <a:ext uri="{FF2B5EF4-FFF2-40B4-BE49-F238E27FC236}">
              <a16:creationId xmlns:a16="http://schemas.microsoft.com/office/drawing/2014/main" id="{3CDB327D-F24B-4390-96EE-A20786661780}"/>
            </a:ext>
          </a:extLst>
        </xdr:cNvPr>
        <xdr:cNvCxnSpPr/>
      </xdr:nvCxnSpPr>
      <xdr:spPr>
        <a:xfrm>
          <a:off x="16230600" y="7246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17978</xdr:rowOff>
    </xdr:from>
    <xdr:ext cx="340478" cy="259045"/>
    <xdr:sp macro="" textlink="">
      <xdr:nvSpPr>
        <xdr:cNvPr id="522" name="【一般廃棄物処理施設】&#10;有形固定資産減価償却率最大値テキスト">
          <a:extLst>
            <a:ext uri="{FF2B5EF4-FFF2-40B4-BE49-F238E27FC236}">
              <a16:creationId xmlns:a16="http://schemas.microsoft.com/office/drawing/2014/main" id="{203ED05D-056A-438F-BC17-212C13FA7E66}"/>
            </a:ext>
          </a:extLst>
        </xdr:cNvPr>
        <xdr:cNvSpPr txBox="1"/>
      </xdr:nvSpPr>
      <xdr:spPr>
        <a:xfrm>
          <a:off x="16357600" y="550437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71301</xdr:rowOff>
    </xdr:from>
    <xdr:to>
      <xdr:col>86</xdr:col>
      <xdr:colOff>25400</xdr:colOff>
      <xdr:row>33</xdr:row>
      <xdr:rowOff>71301</xdr:rowOff>
    </xdr:to>
    <xdr:cxnSp macro="">
      <xdr:nvCxnSpPr>
        <xdr:cNvPr id="523" name="直線コネクタ 522">
          <a:extLst>
            <a:ext uri="{FF2B5EF4-FFF2-40B4-BE49-F238E27FC236}">
              <a16:creationId xmlns:a16="http://schemas.microsoft.com/office/drawing/2014/main" id="{31E43464-BEFA-44B3-A162-623677E533B5}"/>
            </a:ext>
          </a:extLst>
        </xdr:cNvPr>
        <xdr:cNvCxnSpPr/>
      </xdr:nvCxnSpPr>
      <xdr:spPr>
        <a:xfrm>
          <a:off x="16230600" y="57291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151147</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BB50BBC4-1751-404E-A471-92625A909DAE}"/>
            </a:ext>
          </a:extLst>
        </xdr:cNvPr>
        <xdr:cNvSpPr txBox="1"/>
      </xdr:nvSpPr>
      <xdr:spPr>
        <a:xfrm>
          <a:off x="16357600" y="6494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128270</xdr:rowOff>
    </xdr:from>
    <xdr:to>
      <xdr:col>85</xdr:col>
      <xdr:colOff>177800</xdr:colOff>
      <xdr:row>39</xdr:row>
      <xdr:rowOff>58420</xdr:rowOff>
    </xdr:to>
    <xdr:sp macro="" textlink="">
      <xdr:nvSpPr>
        <xdr:cNvPr id="525" name="フローチャート: 判断 524">
          <a:extLst>
            <a:ext uri="{FF2B5EF4-FFF2-40B4-BE49-F238E27FC236}">
              <a16:creationId xmlns:a16="http://schemas.microsoft.com/office/drawing/2014/main" id="{5F4096D2-FB4A-4256-A418-6D86E8237D80}"/>
            </a:ext>
          </a:extLst>
        </xdr:cNvPr>
        <xdr:cNvSpPr/>
      </xdr:nvSpPr>
      <xdr:spPr>
        <a:xfrm>
          <a:off x="162687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102144</xdr:rowOff>
    </xdr:from>
    <xdr:to>
      <xdr:col>81</xdr:col>
      <xdr:colOff>101600</xdr:colOff>
      <xdr:row>39</xdr:row>
      <xdr:rowOff>32294</xdr:rowOff>
    </xdr:to>
    <xdr:sp macro="" textlink="">
      <xdr:nvSpPr>
        <xdr:cNvPr id="526" name="フローチャート: 判断 525">
          <a:extLst>
            <a:ext uri="{FF2B5EF4-FFF2-40B4-BE49-F238E27FC236}">
              <a16:creationId xmlns:a16="http://schemas.microsoft.com/office/drawing/2014/main" id="{27BA1917-346A-4B29-BD7F-C629D1BEB283}"/>
            </a:ext>
          </a:extLst>
        </xdr:cNvPr>
        <xdr:cNvSpPr/>
      </xdr:nvSpPr>
      <xdr:spPr>
        <a:xfrm>
          <a:off x="15430500" y="6617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27" name="フローチャート: 判断 526">
          <a:extLst>
            <a:ext uri="{FF2B5EF4-FFF2-40B4-BE49-F238E27FC236}">
              <a16:creationId xmlns:a16="http://schemas.microsoft.com/office/drawing/2014/main" id="{F43AE040-B23A-4344-ADEE-631515396954}"/>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113574</xdr:rowOff>
    </xdr:from>
    <xdr:to>
      <xdr:col>72</xdr:col>
      <xdr:colOff>38100</xdr:colOff>
      <xdr:row>39</xdr:row>
      <xdr:rowOff>43724</xdr:rowOff>
    </xdr:to>
    <xdr:sp macro="" textlink="">
      <xdr:nvSpPr>
        <xdr:cNvPr id="528" name="フローチャート: 判断 527">
          <a:extLst>
            <a:ext uri="{FF2B5EF4-FFF2-40B4-BE49-F238E27FC236}">
              <a16:creationId xmlns:a16="http://schemas.microsoft.com/office/drawing/2014/main" id="{94F7ABB4-34A3-4B97-AE07-13E3BE61DB87}"/>
            </a:ext>
          </a:extLst>
        </xdr:cNvPr>
        <xdr:cNvSpPr/>
      </xdr:nvSpPr>
      <xdr:spPr>
        <a:xfrm>
          <a:off x="13652500" y="662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116840</xdr:rowOff>
    </xdr:from>
    <xdr:to>
      <xdr:col>67</xdr:col>
      <xdr:colOff>101600</xdr:colOff>
      <xdr:row>39</xdr:row>
      <xdr:rowOff>46990</xdr:rowOff>
    </xdr:to>
    <xdr:sp macro="" textlink="">
      <xdr:nvSpPr>
        <xdr:cNvPr id="529" name="フローチャート: 判断 528">
          <a:extLst>
            <a:ext uri="{FF2B5EF4-FFF2-40B4-BE49-F238E27FC236}">
              <a16:creationId xmlns:a16="http://schemas.microsoft.com/office/drawing/2014/main" id="{CD32E4B0-F8B8-474A-9126-458001FD94D4}"/>
            </a:ext>
          </a:extLst>
        </xdr:cNvPr>
        <xdr:cNvSpPr/>
      </xdr:nvSpPr>
      <xdr:spPr>
        <a:xfrm>
          <a:off x="12763500" y="6631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954DCD94-8830-4994-853D-3D392EB2499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9EB1BCAD-1380-4F82-B507-981D50709DE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A85C96A4-F37D-42EE-9337-5336534821A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985A0D89-FA88-4160-8ACE-46B32CDFC6B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EB059AC9-7C8A-4B9A-8F8A-7FAA97DA004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92347</xdr:rowOff>
    </xdr:from>
    <xdr:to>
      <xdr:col>85</xdr:col>
      <xdr:colOff>177800</xdr:colOff>
      <xdr:row>42</xdr:row>
      <xdr:rowOff>22497</xdr:rowOff>
    </xdr:to>
    <xdr:sp macro="" textlink="">
      <xdr:nvSpPr>
        <xdr:cNvPr id="535" name="楕円 534">
          <a:extLst>
            <a:ext uri="{FF2B5EF4-FFF2-40B4-BE49-F238E27FC236}">
              <a16:creationId xmlns:a16="http://schemas.microsoft.com/office/drawing/2014/main" id="{EFEF0B2D-B948-4B61-8F24-A007F65D645A}"/>
            </a:ext>
          </a:extLst>
        </xdr:cNvPr>
        <xdr:cNvSpPr/>
      </xdr:nvSpPr>
      <xdr:spPr>
        <a:xfrm>
          <a:off x="16268700" y="7121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41</xdr:row>
      <xdr:rowOff>7274</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8DF193C4-D45D-4801-8362-03D89F9AA024}"/>
            </a:ext>
          </a:extLst>
        </xdr:cNvPr>
        <xdr:cNvSpPr txBox="1"/>
      </xdr:nvSpPr>
      <xdr:spPr>
        <a:xfrm>
          <a:off x="16357600" y="70367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41</xdr:row>
      <xdr:rowOff>79284</xdr:rowOff>
    </xdr:from>
    <xdr:to>
      <xdr:col>81</xdr:col>
      <xdr:colOff>101600</xdr:colOff>
      <xdr:row>42</xdr:row>
      <xdr:rowOff>9434</xdr:rowOff>
    </xdr:to>
    <xdr:sp macro="" textlink="">
      <xdr:nvSpPr>
        <xdr:cNvPr id="537" name="楕円 536">
          <a:extLst>
            <a:ext uri="{FF2B5EF4-FFF2-40B4-BE49-F238E27FC236}">
              <a16:creationId xmlns:a16="http://schemas.microsoft.com/office/drawing/2014/main" id="{51F69732-9B51-4375-8387-6459DFB4727C}"/>
            </a:ext>
          </a:extLst>
        </xdr:cNvPr>
        <xdr:cNvSpPr/>
      </xdr:nvSpPr>
      <xdr:spPr>
        <a:xfrm>
          <a:off x="15430500" y="710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130084</xdr:rowOff>
    </xdr:from>
    <xdr:to>
      <xdr:col>85</xdr:col>
      <xdr:colOff>127000</xdr:colOff>
      <xdr:row>41</xdr:row>
      <xdr:rowOff>143147</xdr:rowOff>
    </xdr:to>
    <xdr:cxnSp macro="">
      <xdr:nvCxnSpPr>
        <xdr:cNvPr id="538" name="直線コネクタ 537">
          <a:extLst>
            <a:ext uri="{FF2B5EF4-FFF2-40B4-BE49-F238E27FC236}">
              <a16:creationId xmlns:a16="http://schemas.microsoft.com/office/drawing/2014/main" id="{E6441ED8-DBAE-4D79-8A9B-7436608B2788}"/>
            </a:ext>
          </a:extLst>
        </xdr:cNvPr>
        <xdr:cNvCxnSpPr/>
      </xdr:nvCxnSpPr>
      <xdr:spPr>
        <a:xfrm>
          <a:off x="15481300" y="7159534"/>
          <a:ext cx="83820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41</xdr:row>
      <xdr:rowOff>66222</xdr:rowOff>
    </xdr:from>
    <xdr:to>
      <xdr:col>76</xdr:col>
      <xdr:colOff>165100</xdr:colOff>
      <xdr:row>41</xdr:row>
      <xdr:rowOff>167822</xdr:rowOff>
    </xdr:to>
    <xdr:sp macro="" textlink="">
      <xdr:nvSpPr>
        <xdr:cNvPr id="539" name="楕円 538">
          <a:extLst>
            <a:ext uri="{FF2B5EF4-FFF2-40B4-BE49-F238E27FC236}">
              <a16:creationId xmlns:a16="http://schemas.microsoft.com/office/drawing/2014/main" id="{11D5368E-180A-445B-803C-68A0A34CEC97}"/>
            </a:ext>
          </a:extLst>
        </xdr:cNvPr>
        <xdr:cNvSpPr/>
      </xdr:nvSpPr>
      <xdr:spPr>
        <a:xfrm>
          <a:off x="14541500" y="709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117022</xdr:rowOff>
    </xdr:from>
    <xdr:to>
      <xdr:col>81</xdr:col>
      <xdr:colOff>50800</xdr:colOff>
      <xdr:row>41</xdr:row>
      <xdr:rowOff>130084</xdr:rowOff>
    </xdr:to>
    <xdr:cxnSp macro="">
      <xdr:nvCxnSpPr>
        <xdr:cNvPr id="540" name="直線コネクタ 539">
          <a:extLst>
            <a:ext uri="{FF2B5EF4-FFF2-40B4-BE49-F238E27FC236}">
              <a16:creationId xmlns:a16="http://schemas.microsoft.com/office/drawing/2014/main" id="{DC2C5243-3CB4-45EC-BBD4-1B49B76370F5}"/>
            </a:ext>
          </a:extLst>
        </xdr:cNvPr>
        <xdr:cNvCxnSpPr/>
      </xdr:nvCxnSpPr>
      <xdr:spPr>
        <a:xfrm>
          <a:off x="14592300" y="7146472"/>
          <a:ext cx="889000" cy="13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41</xdr:row>
      <xdr:rowOff>51526</xdr:rowOff>
    </xdr:from>
    <xdr:to>
      <xdr:col>72</xdr:col>
      <xdr:colOff>38100</xdr:colOff>
      <xdr:row>41</xdr:row>
      <xdr:rowOff>153126</xdr:rowOff>
    </xdr:to>
    <xdr:sp macro="" textlink="">
      <xdr:nvSpPr>
        <xdr:cNvPr id="541" name="楕円 540">
          <a:extLst>
            <a:ext uri="{FF2B5EF4-FFF2-40B4-BE49-F238E27FC236}">
              <a16:creationId xmlns:a16="http://schemas.microsoft.com/office/drawing/2014/main" id="{4678C26B-8BB1-42B8-BE58-BCB06038E722}"/>
            </a:ext>
          </a:extLst>
        </xdr:cNvPr>
        <xdr:cNvSpPr/>
      </xdr:nvSpPr>
      <xdr:spPr>
        <a:xfrm>
          <a:off x="13652500" y="708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41</xdr:row>
      <xdr:rowOff>102326</xdr:rowOff>
    </xdr:from>
    <xdr:to>
      <xdr:col>76</xdr:col>
      <xdr:colOff>114300</xdr:colOff>
      <xdr:row>41</xdr:row>
      <xdr:rowOff>117022</xdr:rowOff>
    </xdr:to>
    <xdr:cxnSp macro="">
      <xdr:nvCxnSpPr>
        <xdr:cNvPr id="542" name="直線コネクタ 541">
          <a:extLst>
            <a:ext uri="{FF2B5EF4-FFF2-40B4-BE49-F238E27FC236}">
              <a16:creationId xmlns:a16="http://schemas.microsoft.com/office/drawing/2014/main" id="{1520F442-1FD3-4B79-974E-D62728DD2743}"/>
            </a:ext>
          </a:extLst>
        </xdr:cNvPr>
        <xdr:cNvCxnSpPr/>
      </xdr:nvCxnSpPr>
      <xdr:spPr>
        <a:xfrm>
          <a:off x="13703300" y="7131776"/>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41</xdr:row>
      <xdr:rowOff>36830</xdr:rowOff>
    </xdr:from>
    <xdr:to>
      <xdr:col>67</xdr:col>
      <xdr:colOff>101600</xdr:colOff>
      <xdr:row>41</xdr:row>
      <xdr:rowOff>138430</xdr:rowOff>
    </xdr:to>
    <xdr:sp macro="" textlink="">
      <xdr:nvSpPr>
        <xdr:cNvPr id="543" name="楕円 542">
          <a:extLst>
            <a:ext uri="{FF2B5EF4-FFF2-40B4-BE49-F238E27FC236}">
              <a16:creationId xmlns:a16="http://schemas.microsoft.com/office/drawing/2014/main" id="{AF341566-1547-4113-9FEA-1F59DB5F64B2}"/>
            </a:ext>
          </a:extLst>
        </xdr:cNvPr>
        <xdr:cNvSpPr/>
      </xdr:nvSpPr>
      <xdr:spPr>
        <a:xfrm>
          <a:off x="12763500" y="706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41</xdr:row>
      <xdr:rowOff>87630</xdr:rowOff>
    </xdr:from>
    <xdr:to>
      <xdr:col>71</xdr:col>
      <xdr:colOff>177800</xdr:colOff>
      <xdr:row>41</xdr:row>
      <xdr:rowOff>102326</xdr:rowOff>
    </xdr:to>
    <xdr:cxnSp macro="">
      <xdr:nvCxnSpPr>
        <xdr:cNvPr id="544" name="直線コネクタ 543">
          <a:extLst>
            <a:ext uri="{FF2B5EF4-FFF2-40B4-BE49-F238E27FC236}">
              <a16:creationId xmlns:a16="http://schemas.microsoft.com/office/drawing/2014/main" id="{A0F84D31-1A9E-4302-917D-48D597612F27}"/>
            </a:ext>
          </a:extLst>
        </xdr:cNvPr>
        <xdr:cNvCxnSpPr/>
      </xdr:nvCxnSpPr>
      <xdr:spPr>
        <a:xfrm>
          <a:off x="12814300" y="711708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48821</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ACBC04A2-022A-46A1-9454-140BBE794552}"/>
            </a:ext>
          </a:extLst>
        </xdr:cNvPr>
        <xdr:cNvSpPr txBox="1"/>
      </xdr:nvSpPr>
      <xdr:spPr>
        <a:xfrm>
          <a:off x="15266044" y="63924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D2550F30-1E71-4E95-B2EF-BD42E1CDE4F9}"/>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60251</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2D959260-A868-4AAD-AB71-3E419A22BF1B}"/>
            </a:ext>
          </a:extLst>
        </xdr:cNvPr>
        <xdr:cNvSpPr txBox="1"/>
      </xdr:nvSpPr>
      <xdr:spPr>
        <a:xfrm>
          <a:off x="13500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63517</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4EBE2420-E1A6-4436-85E7-170A08A38CFA}"/>
            </a:ext>
          </a:extLst>
        </xdr:cNvPr>
        <xdr:cNvSpPr txBox="1"/>
      </xdr:nvSpPr>
      <xdr:spPr>
        <a:xfrm>
          <a:off x="12611744" y="6407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42</xdr:row>
      <xdr:rowOff>561</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140D4844-2012-4AD7-9BAD-E58331187FB7}"/>
            </a:ext>
          </a:extLst>
        </xdr:cNvPr>
        <xdr:cNvSpPr txBox="1"/>
      </xdr:nvSpPr>
      <xdr:spPr>
        <a:xfrm>
          <a:off x="15266044" y="720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158949</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23A59DDA-DE08-495E-86F9-AE0F50D74585}"/>
            </a:ext>
          </a:extLst>
        </xdr:cNvPr>
        <xdr:cNvSpPr txBox="1"/>
      </xdr:nvSpPr>
      <xdr:spPr>
        <a:xfrm>
          <a:off x="14389744" y="71883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144253</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745FF016-2A31-43BF-AFFF-E579A6758DC1}"/>
            </a:ext>
          </a:extLst>
        </xdr:cNvPr>
        <xdr:cNvSpPr txBox="1"/>
      </xdr:nvSpPr>
      <xdr:spPr>
        <a:xfrm>
          <a:off x="13500744" y="7173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41</xdr:row>
      <xdr:rowOff>129557</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E95710B7-5FBB-421B-A7F9-872E92927E70}"/>
            </a:ext>
          </a:extLst>
        </xdr:cNvPr>
        <xdr:cNvSpPr txBox="1"/>
      </xdr:nvSpPr>
      <xdr:spPr>
        <a:xfrm>
          <a:off x="12611744" y="7159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5757D8DE-F589-406E-9EA9-3BE39297A1E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427FE604-94D9-4917-951F-578CF294DDEE}"/>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277560AB-3405-4A9C-890E-6CF01585E2D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F2A0F926-3792-4EF5-B250-78297B4E431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C67C122B-6E48-47E6-A631-724747A6DE0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40BD86D2-283F-46CE-853F-D6BEAAA5FCF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3F4F147-7CDB-45B7-A7DB-9563E4B905D4}"/>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79D38BF6-4322-458C-9768-B84347AAA2CA}"/>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309C3710-13F3-49B9-B56A-FBB494EB101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FE45E030-DCDF-4832-AA1B-5B6C2043ED48}"/>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3" name="直線コネクタ 562">
          <a:extLst>
            <a:ext uri="{FF2B5EF4-FFF2-40B4-BE49-F238E27FC236}">
              <a16:creationId xmlns:a16="http://schemas.microsoft.com/office/drawing/2014/main" id="{C230508E-29FB-4FFE-9C61-574821B251FB}"/>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4" name="テキスト ボックス 563">
          <a:extLst>
            <a:ext uri="{FF2B5EF4-FFF2-40B4-BE49-F238E27FC236}">
              <a16:creationId xmlns:a16="http://schemas.microsoft.com/office/drawing/2014/main" id="{184C41E9-C42F-49B7-9C54-2BEA6EB18BEA}"/>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5" name="直線コネクタ 564">
          <a:extLst>
            <a:ext uri="{FF2B5EF4-FFF2-40B4-BE49-F238E27FC236}">
              <a16:creationId xmlns:a16="http://schemas.microsoft.com/office/drawing/2014/main" id="{8231EACC-2908-4D06-B1B7-39526FDE1AC7}"/>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6" name="テキスト ボックス 565">
          <a:extLst>
            <a:ext uri="{FF2B5EF4-FFF2-40B4-BE49-F238E27FC236}">
              <a16:creationId xmlns:a16="http://schemas.microsoft.com/office/drawing/2014/main" id="{16DA46AB-5D7C-4C03-AA49-C39C5130FFB8}"/>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7" name="直線コネクタ 566">
          <a:extLst>
            <a:ext uri="{FF2B5EF4-FFF2-40B4-BE49-F238E27FC236}">
              <a16:creationId xmlns:a16="http://schemas.microsoft.com/office/drawing/2014/main" id="{E065AEF2-BA67-412D-8B36-961260E18261}"/>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8" name="テキスト ボックス 567">
          <a:extLst>
            <a:ext uri="{FF2B5EF4-FFF2-40B4-BE49-F238E27FC236}">
              <a16:creationId xmlns:a16="http://schemas.microsoft.com/office/drawing/2014/main" id="{CE038E5E-EA60-4E61-BF0A-92C9F2B59357}"/>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9" name="直線コネクタ 568">
          <a:extLst>
            <a:ext uri="{FF2B5EF4-FFF2-40B4-BE49-F238E27FC236}">
              <a16:creationId xmlns:a16="http://schemas.microsoft.com/office/drawing/2014/main" id="{C59BB2A8-2C7F-45A6-91E8-28475B47A374}"/>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0" name="テキスト ボックス 569">
          <a:extLst>
            <a:ext uri="{FF2B5EF4-FFF2-40B4-BE49-F238E27FC236}">
              <a16:creationId xmlns:a16="http://schemas.microsoft.com/office/drawing/2014/main" id="{1E0EA465-9113-4BCF-BA60-4268476FA7A9}"/>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1" name="直線コネクタ 570">
          <a:extLst>
            <a:ext uri="{FF2B5EF4-FFF2-40B4-BE49-F238E27FC236}">
              <a16:creationId xmlns:a16="http://schemas.microsoft.com/office/drawing/2014/main" id="{0A32BFF0-9C4F-42BB-A786-B9EC39E4F1FD}"/>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2" name="テキスト ボックス 571">
          <a:extLst>
            <a:ext uri="{FF2B5EF4-FFF2-40B4-BE49-F238E27FC236}">
              <a16:creationId xmlns:a16="http://schemas.microsoft.com/office/drawing/2014/main" id="{6054C5D2-5A32-4D6F-8FB5-7C7608EE6CF0}"/>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5F4794C9-E123-42C2-A478-56C4C4A5950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D229D99E-FE38-47DC-9D28-995453B5A1E1}"/>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5C4C9777-D0FC-4E6A-BF64-B60D9F30C3A3}"/>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77537</xdr:rowOff>
    </xdr:from>
    <xdr:to>
      <xdr:col>116</xdr:col>
      <xdr:colOff>62864</xdr:colOff>
      <xdr:row>42</xdr:row>
      <xdr:rowOff>36389</xdr:rowOff>
    </xdr:to>
    <xdr:cxnSp macro="">
      <xdr:nvCxnSpPr>
        <xdr:cNvPr id="576" name="直線コネクタ 575">
          <a:extLst>
            <a:ext uri="{FF2B5EF4-FFF2-40B4-BE49-F238E27FC236}">
              <a16:creationId xmlns:a16="http://schemas.microsoft.com/office/drawing/2014/main" id="{F1DE8DB8-A299-42D0-B9A1-5E4E81B34F9D}"/>
            </a:ext>
          </a:extLst>
        </xdr:cNvPr>
        <xdr:cNvCxnSpPr/>
      </xdr:nvCxnSpPr>
      <xdr:spPr>
        <a:xfrm flipV="1">
          <a:off x="22160864" y="5906837"/>
          <a:ext cx="0" cy="1330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40216</xdr:rowOff>
    </xdr:from>
    <xdr:ext cx="378565" cy="259045"/>
    <xdr:sp macro="" textlink="">
      <xdr:nvSpPr>
        <xdr:cNvPr id="577" name="【一般廃棄物処理施設】&#10;一人当たり有形固定資産（償却資産）額最小値テキスト">
          <a:extLst>
            <a:ext uri="{FF2B5EF4-FFF2-40B4-BE49-F238E27FC236}">
              <a16:creationId xmlns:a16="http://schemas.microsoft.com/office/drawing/2014/main" id="{9EF24408-8DA4-4F56-B838-6B8FC918FD91}"/>
            </a:ext>
          </a:extLst>
        </xdr:cNvPr>
        <xdr:cNvSpPr txBox="1"/>
      </xdr:nvSpPr>
      <xdr:spPr>
        <a:xfrm>
          <a:off x="22199600" y="72411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36389</xdr:rowOff>
    </xdr:from>
    <xdr:to>
      <xdr:col>116</xdr:col>
      <xdr:colOff>152400</xdr:colOff>
      <xdr:row>42</xdr:row>
      <xdr:rowOff>36389</xdr:rowOff>
    </xdr:to>
    <xdr:cxnSp macro="">
      <xdr:nvCxnSpPr>
        <xdr:cNvPr id="578" name="直線コネクタ 577">
          <a:extLst>
            <a:ext uri="{FF2B5EF4-FFF2-40B4-BE49-F238E27FC236}">
              <a16:creationId xmlns:a16="http://schemas.microsoft.com/office/drawing/2014/main" id="{652B956A-3137-4047-987D-774DADDBB41B}"/>
            </a:ext>
          </a:extLst>
        </xdr:cNvPr>
        <xdr:cNvCxnSpPr/>
      </xdr:nvCxnSpPr>
      <xdr:spPr>
        <a:xfrm>
          <a:off x="22072600" y="72372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24214</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5F7896AE-BAEE-4256-AD57-B9E4D3ADD8B4}"/>
            </a:ext>
          </a:extLst>
        </xdr:cNvPr>
        <xdr:cNvSpPr txBox="1"/>
      </xdr:nvSpPr>
      <xdr:spPr>
        <a:xfrm>
          <a:off x="22199600" y="56820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77537</xdr:rowOff>
    </xdr:from>
    <xdr:to>
      <xdr:col>116</xdr:col>
      <xdr:colOff>152400</xdr:colOff>
      <xdr:row>34</xdr:row>
      <xdr:rowOff>77537</xdr:rowOff>
    </xdr:to>
    <xdr:cxnSp macro="">
      <xdr:nvCxnSpPr>
        <xdr:cNvPr id="580" name="直線コネクタ 579">
          <a:extLst>
            <a:ext uri="{FF2B5EF4-FFF2-40B4-BE49-F238E27FC236}">
              <a16:creationId xmlns:a16="http://schemas.microsoft.com/office/drawing/2014/main" id="{53C57561-455D-4B99-9C2F-07648C83A9FC}"/>
            </a:ext>
          </a:extLst>
        </xdr:cNvPr>
        <xdr:cNvCxnSpPr/>
      </xdr:nvCxnSpPr>
      <xdr:spPr>
        <a:xfrm>
          <a:off x="22072600" y="59068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117970</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40699FBD-FE95-45A7-A4D0-C697149470F1}"/>
            </a:ext>
          </a:extLst>
        </xdr:cNvPr>
        <xdr:cNvSpPr txBox="1"/>
      </xdr:nvSpPr>
      <xdr:spPr>
        <a:xfrm>
          <a:off x="22199600" y="68045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139543</xdr:rowOff>
    </xdr:from>
    <xdr:to>
      <xdr:col>116</xdr:col>
      <xdr:colOff>114300</xdr:colOff>
      <xdr:row>40</xdr:row>
      <xdr:rowOff>69693</xdr:rowOff>
    </xdr:to>
    <xdr:sp macro="" textlink="">
      <xdr:nvSpPr>
        <xdr:cNvPr id="582" name="フローチャート: 判断 581">
          <a:extLst>
            <a:ext uri="{FF2B5EF4-FFF2-40B4-BE49-F238E27FC236}">
              <a16:creationId xmlns:a16="http://schemas.microsoft.com/office/drawing/2014/main" id="{63488EB2-D3F6-4210-BE96-E9157A6804B6}"/>
            </a:ext>
          </a:extLst>
        </xdr:cNvPr>
        <xdr:cNvSpPr/>
      </xdr:nvSpPr>
      <xdr:spPr>
        <a:xfrm>
          <a:off x="22110700" y="682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144840</xdr:rowOff>
    </xdr:from>
    <xdr:to>
      <xdr:col>112</xdr:col>
      <xdr:colOff>38100</xdr:colOff>
      <xdr:row>40</xdr:row>
      <xdr:rowOff>74990</xdr:rowOff>
    </xdr:to>
    <xdr:sp macro="" textlink="">
      <xdr:nvSpPr>
        <xdr:cNvPr id="583" name="フローチャート: 判断 582">
          <a:extLst>
            <a:ext uri="{FF2B5EF4-FFF2-40B4-BE49-F238E27FC236}">
              <a16:creationId xmlns:a16="http://schemas.microsoft.com/office/drawing/2014/main" id="{E3B1A51D-DFC4-4E90-B4B8-60C2902553FB}"/>
            </a:ext>
          </a:extLst>
        </xdr:cNvPr>
        <xdr:cNvSpPr/>
      </xdr:nvSpPr>
      <xdr:spPr>
        <a:xfrm>
          <a:off x="21272500" y="683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145495</xdr:rowOff>
    </xdr:from>
    <xdr:to>
      <xdr:col>107</xdr:col>
      <xdr:colOff>101600</xdr:colOff>
      <xdr:row>40</xdr:row>
      <xdr:rowOff>75645</xdr:rowOff>
    </xdr:to>
    <xdr:sp macro="" textlink="">
      <xdr:nvSpPr>
        <xdr:cNvPr id="584" name="フローチャート: 判断 583">
          <a:extLst>
            <a:ext uri="{FF2B5EF4-FFF2-40B4-BE49-F238E27FC236}">
              <a16:creationId xmlns:a16="http://schemas.microsoft.com/office/drawing/2014/main" id="{8D52D05E-9F1A-4E3F-A469-D46D3DACBF7E}"/>
            </a:ext>
          </a:extLst>
        </xdr:cNvPr>
        <xdr:cNvSpPr/>
      </xdr:nvSpPr>
      <xdr:spPr>
        <a:xfrm>
          <a:off x="20383500" y="6832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2453</xdr:rowOff>
    </xdr:from>
    <xdr:to>
      <xdr:col>102</xdr:col>
      <xdr:colOff>165100</xdr:colOff>
      <xdr:row>40</xdr:row>
      <xdr:rowOff>104053</xdr:rowOff>
    </xdr:to>
    <xdr:sp macro="" textlink="">
      <xdr:nvSpPr>
        <xdr:cNvPr id="585" name="フローチャート: 判断 584">
          <a:extLst>
            <a:ext uri="{FF2B5EF4-FFF2-40B4-BE49-F238E27FC236}">
              <a16:creationId xmlns:a16="http://schemas.microsoft.com/office/drawing/2014/main" id="{EC365417-4B14-4FB9-8FF4-109C9BDA5B7E}"/>
            </a:ext>
          </a:extLst>
        </xdr:cNvPr>
        <xdr:cNvSpPr/>
      </xdr:nvSpPr>
      <xdr:spPr>
        <a:xfrm>
          <a:off x="19494500" y="6860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152852</xdr:rowOff>
    </xdr:from>
    <xdr:to>
      <xdr:col>98</xdr:col>
      <xdr:colOff>38100</xdr:colOff>
      <xdr:row>40</xdr:row>
      <xdr:rowOff>83002</xdr:rowOff>
    </xdr:to>
    <xdr:sp macro="" textlink="">
      <xdr:nvSpPr>
        <xdr:cNvPr id="586" name="フローチャート: 判断 585">
          <a:extLst>
            <a:ext uri="{FF2B5EF4-FFF2-40B4-BE49-F238E27FC236}">
              <a16:creationId xmlns:a16="http://schemas.microsoft.com/office/drawing/2014/main" id="{BB73F4E5-E482-48FA-A6FD-755C838D9404}"/>
            </a:ext>
          </a:extLst>
        </xdr:cNvPr>
        <xdr:cNvSpPr/>
      </xdr:nvSpPr>
      <xdr:spPr>
        <a:xfrm>
          <a:off x="18605500" y="68394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B0EFDEBE-692B-4E7C-9EC8-E53C54BD1516}"/>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A85DA40D-F9AD-4B77-9751-E79BAE3DC85C}"/>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146A8E32-1021-4C65-A56A-F58359A8367B}"/>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4CBC02BF-F80C-4E77-8DF0-0E9AFDB5FCF9}"/>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B7F7835E-B513-4753-A299-A943E58EAFE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98037</xdr:rowOff>
    </xdr:from>
    <xdr:to>
      <xdr:col>116</xdr:col>
      <xdr:colOff>114300</xdr:colOff>
      <xdr:row>39</xdr:row>
      <xdr:rowOff>28187</xdr:rowOff>
    </xdr:to>
    <xdr:sp macro="" textlink="">
      <xdr:nvSpPr>
        <xdr:cNvPr id="592" name="楕円 591">
          <a:extLst>
            <a:ext uri="{FF2B5EF4-FFF2-40B4-BE49-F238E27FC236}">
              <a16:creationId xmlns:a16="http://schemas.microsoft.com/office/drawing/2014/main" id="{1E358DCF-1CB7-4A66-A36B-2A520229F0F6}"/>
            </a:ext>
          </a:extLst>
        </xdr:cNvPr>
        <xdr:cNvSpPr/>
      </xdr:nvSpPr>
      <xdr:spPr>
        <a:xfrm>
          <a:off x="22110700" y="66131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120915</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EDB5853F-8E90-4251-9D03-0D36ABC0FC5D}"/>
            </a:ext>
          </a:extLst>
        </xdr:cNvPr>
        <xdr:cNvSpPr txBox="1"/>
      </xdr:nvSpPr>
      <xdr:spPr>
        <a:xfrm>
          <a:off x="22199600" y="64645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150,935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108107</xdr:rowOff>
    </xdr:from>
    <xdr:to>
      <xdr:col>112</xdr:col>
      <xdr:colOff>38100</xdr:colOff>
      <xdr:row>39</xdr:row>
      <xdr:rowOff>38257</xdr:rowOff>
    </xdr:to>
    <xdr:sp macro="" textlink="">
      <xdr:nvSpPr>
        <xdr:cNvPr id="594" name="楕円 593">
          <a:extLst>
            <a:ext uri="{FF2B5EF4-FFF2-40B4-BE49-F238E27FC236}">
              <a16:creationId xmlns:a16="http://schemas.microsoft.com/office/drawing/2014/main" id="{F2A8F086-232D-4488-ACF4-6264C6B0D26E}"/>
            </a:ext>
          </a:extLst>
        </xdr:cNvPr>
        <xdr:cNvSpPr/>
      </xdr:nvSpPr>
      <xdr:spPr>
        <a:xfrm>
          <a:off x="21272500" y="662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148837</xdr:rowOff>
    </xdr:from>
    <xdr:to>
      <xdr:col>116</xdr:col>
      <xdr:colOff>63500</xdr:colOff>
      <xdr:row>38</xdr:row>
      <xdr:rowOff>158907</xdr:rowOff>
    </xdr:to>
    <xdr:cxnSp macro="">
      <xdr:nvCxnSpPr>
        <xdr:cNvPr id="595" name="直線コネクタ 594">
          <a:extLst>
            <a:ext uri="{FF2B5EF4-FFF2-40B4-BE49-F238E27FC236}">
              <a16:creationId xmlns:a16="http://schemas.microsoft.com/office/drawing/2014/main" id="{FBA48C34-4109-4149-9E01-F957AC7C0103}"/>
            </a:ext>
          </a:extLst>
        </xdr:cNvPr>
        <xdr:cNvCxnSpPr/>
      </xdr:nvCxnSpPr>
      <xdr:spPr>
        <a:xfrm flipV="1">
          <a:off x="21323300" y="6663937"/>
          <a:ext cx="838200" cy="10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118189</xdr:rowOff>
    </xdr:from>
    <xdr:to>
      <xdr:col>107</xdr:col>
      <xdr:colOff>101600</xdr:colOff>
      <xdr:row>39</xdr:row>
      <xdr:rowOff>48339</xdr:rowOff>
    </xdr:to>
    <xdr:sp macro="" textlink="">
      <xdr:nvSpPr>
        <xdr:cNvPr id="596" name="楕円 595">
          <a:extLst>
            <a:ext uri="{FF2B5EF4-FFF2-40B4-BE49-F238E27FC236}">
              <a16:creationId xmlns:a16="http://schemas.microsoft.com/office/drawing/2014/main" id="{DFD612C7-A46C-4C87-A47A-5C66CAF2585A}"/>
            </a:ext>
          </a:extLst>
        </xdr:cNvPr>
        <xdr:cNvSpPr/>
      </xdr:nvSpPr>
      <xdr:spPr>
        <a:xfrm>
          <a:off x="20383500" y="66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158907</xdr:rowOff>
    </xdr:from>
    <xdr:to>
      <xdr:col>111</xdr:col>
      <xdr:colOff>177800</xdr:colOff>
      <xdr:row>38</xdr:row>
      <xdr:rowOff>168989</xdr:rowOff>
    </xdr:to>
    <xdr:cxnSp macro="">
      <xdr:nvCxnSpPr>
        <xdr:cNvPr id="597" name="直線コネクタ 596">
          <a:extLst>
            <a:ext uri="{FF2B5EF4-FFF2-40B4-BE49-F238E27FC236}">
              <a16:creationId xmlns:a16="http://schemas.microsoft.com/office/drawing/2014/main" id="{D7BFCF3A-8D0F-40E1-B2C0-2D44CE0AAB33}"/>
            </a:ext>
          </a:extLst>
        </xdr:cNvPr>
        <xdr:cNvCxnSpPr/>
      </xdr:nvCxnSpPr>
      <xdr:spPr>
        <a:xfrm flipV="1">
          <a:off x="20434300" y="6674007"/>
          <a:ext cx="889000" cy="10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127836</xdr:rowOff>
    </xdr:from>
    <xdr:to>
      <xdr:col>102</xdr:col>
      <xdr:colOff>165100</xdr:colOff>
      <xdr:row>39</xdr:row>
      <xdr:rowOff>57986</xdr:rowOff>
    </xdr:to>
    <xdr:sp macro="" textlink="">
      <xdr:nvSpPr>
        <xdr:cNvPr id="598" name="楕円 597">
          <a:extLst>
            <a:ext uri="{FF2B5EF4-FFF2-40B4-BE49-F238E27FC236}">
              <a16:creationId xmlns:a16="http://schemas.microsoft.com/office/drawing/2014/main" id="{AE8CF48B-806A-4ABA-8DD2-A2485B293199}"/>
            </a:ext>
          </a:extLst>
        </xdr:cNvPr>
        <xdr:cNvSpPr/>
      </xdr:nvSpPr>
      <xdr:spPr>
        <a:xfrm>
          <a:off x="19494500" y="664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168989</xdr:rowOff>
    </xdr:from>
    <xdr:to>
      <xdr:col>107</xdr:col>
      <xdr:colOff>50800</xdr:colOff>
      <xdr:row>39</xdr:row>
      <xdr:rowOff>7186</xdr:rowOff>
    </xdr:to>
    <xdr:cxnSp macro="">
      <xdr:nvCxnSpPr>
        <xdr:cNvPr id="599" name="直線コネクタ 598">
          <a:extLst>
            <a:ext uri="{FF2B5EF4-FFF2-40B4-BE49-F238E27FC236}">
              <a16:creationId xmlns:a16="http://schemas.microsoft.com/office/drawing/2014/main" id="{39757A75-E367-4116-B2AE-3B76A1C98590}"/>
            </a:ext>
          </a:extLst>
        </xdr:cNvPr>
        <xdr:cNvCxnSpPr/>
      </xdr:nvCxnSpPr>
      <xdr:spPr>
        <a:xfrm flipV="1">
          <a:off x="19545300" y="6684089"/>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137563</xdr:rowOff>
    </xdr:from>
    <xdr:to>
      <xdr:col>98</xdr:col>
      <xdr:colOff>38100</xdr:colOff>
      <xdr:row>39</xdr:row>
      <xdr:rowOff>67713</xdr:rowOff>
    </xdr:to>
    <xdr:sp macro="" textlink="">
      <xdr:nvSpPr>
        <xdr:cNvPr id="600" name="楕円 599">
          <a:extLst>
            <a:ext uri="{FF2B5EF4-FFF2-40B4-BE49-F238E27FC236}">
              <a16:creationId xmlns:a16="http://schemas.microsoft.com/office/drawing/2014/main" id="{4DC56452-20B3-4ED5-B640-D32AC629696E}"/>
            </a:ext>
          </a:extLst>
        </xdr:cNvPr>
        <xdr:cNvSpPr/>
      </xdr:nvSpPr>
      <xdr:spPr>
        <a:xfrm>
          <a:off x="18605500" y="6652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7186</xdr:rowOff>
    </xdr:from>
    <xdr:to>
      <xdr:col>102</xdr:col>
      <xdr:colOff>114300</xdr:colOff>
      <xdr:row>39</xdr:row>
      <xdr:rowOff>16913</xdr:rowOff>
    </xdr:to>
    <xdr:cxnSp macro="">
      <xdr:nvCxnSpPr>
        <xdr:cNvPr id="601" name="直線コネクタ 600">
          <a:extLst>
            <a:ext uri="{FF2B5EF4-FFF2-40B4-BE49-F238E27FC236}">
              <a16:creationId xmlns:a16="http://schemas.microsoft.com/office/drawing/2014/main" id="{27EEB2E5-5B92-40D1-BCF4-AF70C12F5136}"/>
            </a:ext>
          </a:extLst>
        </xdr:cNvPr>
        <xdr:cNvCxnSpPr/>
      </xdr:nvCxnSpPr>
      <xdr:spPr>
        <a:xfrm flipV="1">
          <a:off x="18656300" y="6693736"/>
          <a:ext cx="889000" cy="9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40</xdr:row>
      <xdr:rowOff>66117</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551204E2-A17A-44C5-A769-E97F6A5FA2F1}"/>
            </a:ext>
          </a:extLst>
        </xdr:cNvPr>
        <xdr:cNvSpPr txBox="1"/>
      </xdr:nvSpPr>
      <xdr:spPr>
        <a:xfrm>
          <a:off x="21043411" y="6924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40</xdr:row>
      <xdr:rowOff>66772</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D99A055-4CA1-488B-B1B4-849FA4387336}"/>
            </a:ext>
          </a:extLst>
        </xdr:cNvPr>
        <xdr:cNvSpPr txBox="1"/>
      </xdr:nvSpPr>
      <xdr:spPr>
        <a:xfrm>
          <a:off x="20167111" y="69247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95180</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08D6D776-CAE5-4F49-8CDF-18584F93DE2E}"/>
            </a:ext>
          </a:extLst>
        </xdr:cNvPr>
        <xdr:cNvSpPr txBox="1"/>
      </xdr:nvSpPr>
      <xdr:spPr>
        <a:xfrm>
          <a:off x="19278111" y="69531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74129</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BF6BF4AA-3B1C-46A6-98DE-6226B6702183}"/>
            </a:ext>
          </a:extLst>
        </xdr:cNvPr>
        <xdr:cNvSpPr txBox="1"/>
      </xdr:nvSpPr>
      <xdr:spPr>
        <a:xfrm>
          <a:off x="18389111" y="6932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54784</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52AF1AE0-69A7-45FF-8A72-B118BA2507F3}"/>
            </a:ext>
          </a:extLst>
        </xdr:cNvPr>
        <xdr:cNvSpPr txBox="1"/>
      </xdr:nvSpPr>
      <xdr:spPr>
        <a:xfrm>
          <a:off x="21011095" y="63984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64866</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6072B8E2-CE7E-4A89-B59F-D57B33C2D9E3}"/>
            </a:ext>
          </a:extLst>
        </xdr:cNvPr>
        <xdr:cNvSpPr txBox="1"/>
      </xdr:nvSpPr>
      <xdr:spPr>
        <a:xfrm>
          <a:off x="20134795" y="64085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37</xdr:row>
      <xdr:rowOff>74513</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9B39B652-E97C-445D-A328-8767221CC6E1}"/>
            </a:ext>
          </a:extLst>
        </xdr:cNvPr>
        <xdr:cNvSpPr txBox="1"/>
      </xdr:nvSpPr>
      <xdr:spPr>
        <a:xfrm>
          <a:off x="19245795" y="6418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37</xdr:row>
      <xdr:rowOff>84240</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9E8547A6-934C-46C6-9D05-3DF262F438B6}"/>
            </a:ext>
          </a:extLst>
        </xdr:cNvPr>
        <xdr:cNvSpPr txBox="1"/>
      </xdr:nvSpPr>
      <xdr:spPr>
        <a:xfrm>
          <a:off x="18356795" y="6427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21CA471A-0398-4D87-92D1-685C7B0D2C9C}"/>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DD36A553-4E0E-40AB-AEB2-4FC9AB9D09D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99DEAA7E-4623-437A-BFAD-CA439A7613BC}"/>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4B49098A-3847-420A-9A82-2DB995615929}"/>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673771AA-FF23-4A3D-96BB-F20E3A62F3F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4C0DA12E-2B8A-4101-992C-E982631971EE}"/>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D561F359-12A8-4E3D-B1BC-0B28C4EDAAA7}"/>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B287C78C-3B3A-4DBE-8BA3-96362475DD8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2D882E31-B5E8-47F3-B961-F33E928170BD}"/>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99945B42-0965-4DBF-A7C4-9F2D69EB793C}"/>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28BA745F-BEFB-4990-8ADA-7104E4DF901F}"/>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0E6C3C7D-9054-490C-BEB3-40FEAFCB3F5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C73FB218-902E-4971-8F84-B0966807778B}"/>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412DF0AA-2479-49D3-8DEB-1CAECA88BFC9}"/>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DABB95A5-D6C9-4D25-8EAF-28D1E266C6A7}"/>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B73F0BE5-9593-4461-B13B-5C320F8905C6}"/>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4D2098D6-B153-441C-883B-EBA8C9E76EED}"/>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D93E9B2D-BB7E-4D8F-8C1E-6276F49A83C1}"/>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996E9400-AC3D-4D09-B1E5-5134C1FB741A}"/>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15634FA5-AECE-468F-BA20-4F72E02BF652}"/>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D616F304-E195-4DAF-BDD5-4DBB8E28841D}"/>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D10226C7-DC0F-41D9-B7B1-56CEA699442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5330AC01-35BE-4D2D-B62E-A3EB8C05E89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4B794F5A-4634-45BC-9E77-B72B755318BD}"/>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DC06D8DB-B832-41C6-B6E8-0C4F8753221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142059</xdr:rowOff>
    </xdr:from>
    <xdr:to>
      <xdr:col>85</xdr:col>
      <xdr:colOff>126364</xdr:colOff>
      <xdr:row>64</xdr:row>
      <xdr:rowOff>130628</xdr:rowOff>
    </xdr:to>
    <xdr:cxnSp macro="">
      <xdr:nvCxnSpPr>
        <xdr:cNvPr id="635" name="直線コネクタ 634">
          <a:extLst>
            <a:ext uri="{FF2B5EF4-FFF2-40B4-BE49-F238E27FC236}">
              <a16:creationId xmlns:a16="http://schemas.microsoft.com/office/drawing/2014/main" id="{4F8CA294-F61F-4FA9-96D6-B9E1E3B211EF}"/>
            </a:ext>
          </a:extLst>
        </xdr:cNvPr>
        <xdr:cNvCxnSpPr/>
      </xdr:nvCxnSpPr>
      <xdr:spPr>
        <a:xfrm flipV="1">
          <a:off x="16318864" y="9571809"/>
          <a:ext cx="0" cy="15316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6" name="【保健センター・保健所】&#10;有形固定資産減価償却率最小値テキスト">
          <a:extLst>
            <a:ext uri="{FF2B5EF4-FFF2-40B4-BE49-F238E27FC236}">
              <a16:creationId xmlns:a16="http://schemas.microsoft.com/office/drawing/2014/main" id="{6A94CBD2-FB53-42F6-A100-8F1BEEAE019E}"/>
            </a:ext>
          </a:extLst>
        </xdr:cNvPr>
        <xdr:cNvSpPr txBox="1"/>
      </xdr:nvSpPr>
      <xdr:spPr>
        <a:xfrm>
          <a:off x="16357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7" name="直線コネクタ 636">
          <a:extLst>
            <a:ext uri="{FF2B5EF4-FFF2-40B4-BE49-F238E27FC236}">
              <a16:creationId xmlns:a16="http://schemas.microsoft.com/office/drawing/2014/main" id="{7C702098-F9DC-4BD6-8A53-AB4E44E3E413}"/>
            </a:ext>
          </a:extLst>
        </xdr:cNvPr>
        <xdr:cNvCxnSpPr/>
      </xdr:nvCxnSpPr>
      <xdr:spPr>
        <a:xfrm>
          <a:off x="16230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88736</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D52F5C80-D11C-4022-A697-7EAEB31E542D}"/>
            </a:ext>
          </a:extLst>
        </xdr:cNvPr>
        <xdr:cNvSpPr txBox="1"/>
      </xdr:nvSpPr>
      <xdr:spPr>
        <a:xfrm>
          <a:off x="16357600" y="934703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142059</xdr:rowOff>
    </xdr:from>
    <xdr:to>
      <xdr:col>86</xdr:col>
      <xdr:colOff>25400</xdr:colOff>
      <xdr:row>55</xdr:row>
      <xdr:rowOff>142059</xdr:rowOff>
    </xdr:to>
    <xdr:cxnSp macro="">
      <xdr:nvCxnSpPr>
        <xdr:cNvPr id="639" name="直線コネクタ 638">
          <a:extLst>
            <a:ext uri="{FF2B5EF4-FFF2-40B4-BE49-F238E27FC236}">
              <a16:creationId xmlns:a16="http://schemas.microsoft.com/office/drawing/2014/main" id="{512DDFAA-9F2D-43B0-8D3D-71C204096A19}"/>
            </a:ext>
          </a:extLst>
        </xdr:cNvPr>
        <xdr:cNvCxnSpPr/>
      </xdr:nvCxnSpPr>
      <xdr:spPr>
        <a:xfrm>
          <a:off x="16230600" y="9571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55353</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BEB03E28-256E-4D04-BBD2-0EDAC88152E6}"/>
            </a:ext>
          </a:extLst>
        </xdr:cNvPr>
        <xdr:cNvSpPr txBox="1"/>
      </xdr:nvSpPr>
      <xdr:spPr>
        <a:xfrm>
          <a:off x="16357600" y="101709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32476</xdr:rowOff>
    </xdr:from>
    <xdr:to>
      <xdr:col>85</xdr:col>
      <xdr:colOff>177800</xdr:colOff>
      <xdr:row>60</xdr:row>
      <xdr:rowOff>134076</xdr:rowOff>
    </xdr:to>
    <xdr:sp macro="" textlink="">
      <xdr:nvSpPr>
        <xdr:cNvPr id="641" name="フローチャート: 判断 640">
          <a:extLst>
            <a:ext uri="{FF2B5EF4-FFF2-40B4-BE49-F238E27FC236}">
              <a16:creationId xmlns:a16="http://schemas.microsoft.com/office/drawing/2014/main" id="{516E6371-DA4D-41F0-AFF8-DCB562662A6C}"/>
            </a:ext>
          </a:extLst>
        </xdr:cNvPr>
        <xdr:cNvSpPr/>
      </xdr:nvSpPr>
      <xdr:spPr>
        <a:xfrm>
          <a:off x="16268700" y="1031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2" name="フローチャート: 判断 641">
          <a:extLst>
            <a:ext uri="{FF2B5EF4-FFF2-40B4-BE49-F238E27FC236}">
              <a16:creationId xmlns:a16="http://schemas.microsoft.com/office/drawing/2014/main" id="{A32297E4-1593-4524-8C3D-E1C211960D3B}"/>
            </a:ext>
          </a:extLst>
        </xdr:cNvPr>
        <xdr:cNvSpPr/>
      </xdr:nvSpPr>
      <xdr:spPr>
        <a:xfrm>
          <a:off x="15430500" y="10316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25944</xdr:rowOff>
    </xdr:from>
    <xdr:to>
      <xdr:col>76</xdr:col>
      <xdr:colOff>165100</xdr:colOff>
      <xdr:row>60</xdr:row>
      <xdr:rowOff>127544</xdr:rowOff>
    </xdr:to>
    <xdr:sp macro="" textlink="">
      <xdr:nvSpPr>
        <xdr:cNvPr id="643" name="フローチャート: 判断 642">
          <a:extLst>
            <a:ext uri="{FF2B5EF4-FFF2-40B4-BE49-F238E27FC236}">
              <a16:creationId xmlns:a16="http://schemas.microsoft.com/office/drawing/2014/main" id="{EC1CB853-D9BE-4BF2-9BFB-E231158503AE}"/>
            </a:ext>
          </a:extLst>
        </xdr:cNvPr>
        <xdr:cNvSpPr/>
      </xdr:nvSpPr>
      <xdr:spPr>
        <a:xfrm>
          <a:off x="14541500" y="10312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xdr:rowOff>
    </xdr:from>
    <xdr:to>
      <xdr:col>72</xdr:col>
      <xdr:colOff>38100</xdr:colOff>
      <xdr:row>60</xdr:row>
      <xdr:rowOff>104684</xdr:rowOff>
    </xdr:to>
    <xdr:sp macro="" textlink="">
      <xdr:nvSpPr>
        <xdr:cNvPr id="644" name="フローチャート: 判断 643">
          <a:extLst>
            <a:ext uri="{FF2B5EF4-FFF2-40B4-BE49-F238E27FC236}">
              <a16:creationId xmlns:a16="http://schemas.microsoft.com/office/drawing/2014/main" id="{E4B84404-1488-4BF5-93E7-27580D84FE5B}"/>
            </a:ext>
          </a:extLst>
        </xdr:cNvPr>
        <xdr:cNvSpPr/>
      </xdr:nvSpPr>
      <xdr:spPr>
        <a:xfrm>
          <a:off x="13652500" y="1029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1451</xdr:rowOff>
    </xdr:from>
    <xdr:to>
      <xdr:col>67</xdr:col>
      <xdr:colOff>101600</xdr:colOff>
      <xdr:row>60</xdr:row>
      <xdr:rowOff>103051</xdr:rowOff>
    </xdr:to>
    <xdr:sp macro="" textlink="">
      <xdr:nvSpPr>
        <xdr:cNvPr id="645" name="フローチャート: 判断 644">
          <a:extLst>
            <a:ext uri="{FF2B5EF4-FFF2-40B4-BE49-F238E27FC236}">
              <a16:creationId xmlns:a16="http://schemas.microsoft.com/office/drawing/2014/main" id="{633F3546-4E72-4BA4-A5EC-D6699AD336C6}"/>
            </a:ext>
          </a:extLst>
        </xdr:cNvPr>
        <xdr:cNvSpPr/>
      </xdr:nvSpPr>
      <xdr:spPr>
        <a:xfrm>
          <a:off x="12763500" y="1028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566BDE18-6194-4A06-A1DD-2E706D10AC0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973E2546-56D6-44E1-AE25-AB18FC5255A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BCEF5F12-2C3B-4CEE-9F10-9700054AD523}"/>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1C3BE11C-6FB0-419D-A99E-4CEEC9BD0A75}"/>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B38B02E-95B1-4A80-B68F-F10EB263F7AE}"/>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169635</xdr:rowOff>
    </xdr:from>
    <xdr:to>
      <xdr:col>85</xdr:col>
      <xdr:colOff>177800</xdr:colOff>
      <xdr:row>62</xdr:row>
      <xdr:rowOff>99785</xdr:rowOff>
    </xdr:to>
    <xdr:sp macro="" textlink="">
      <xdr:nvSpPr>
        <xdr:cNvPr id="651" name="楕円 650">
          <a:extLst>
            <a:ext uri="{FF2B5EF4-FFF2-40B4-BE49-F238E27FC236}">
              <a16:creationId xmlns:a16="http://schemas.microsoft.com/office/drawing/2014/main" id="{E06EEA06-0537-432C-87EF-635DCB8DA3A0}"/>
            </a:ext>
          </a:extLst>
        </xdr:cNvPr>
        <xdr:cNvSpPr/>
      </xdr:nvSpPr>
      <xdr:spPr>
        <a:xfrm>
          <a:off x="162687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148062</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EC8E5009-6D5B-4CE1-A8B9-E2AB8B687A43}"/>
            </a:ext>
          </a:extLst>
        </xdr:cNvPr>
        <xdr:cNvSpPr txBox="1"/>
      </xdr:nvSpPr>
      <xdr:spPr>
        <a:xfrm>
          <a:off x="16357600"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135346</xdr:rowOff>
    </xdr:from>
    <xdr:to>
      <xdr:col>81</xdr:col>
      <xdr:colOff>101600</xdr:colOff>
      <xdr:row>62</xdr:row>
      <xdr:rowOff>65496</xdr:rowOff>
    </xdr:to>
    <xdr:sp macro="" textlink="">
      <xdr:nvSpPr>
        <xdr:cNvPr id="653" name="楕円 652">
          <a:extLst>
            <a:ext uri="{FF2B5EF4-FFF2-40B4-BE49-F238E27FC236}">
              <a16:creationId xmlns:a16="http://schemas.microsoft.com/office/drawing/2014/main" id="{4E92A89D-E8CF-4CB8-88C1-5D6744FAD54F}"/>
            </a:ext>
          </a:extLst>
        </xdr:cNvPr>
        <xdr:cNvSpPr/>
      </xdr:nvSpPr>
      <xdr:spPr>
        <a:xfrm>
          <a:off x="15430500" y="10593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14696</xdr:rowOff>
    </xdr:from>
    <xdr:to>
      <xdr:col>85</xdr:col>
      <xdr:colOff>127000</xdr:colOff>
      <xdr:row>62</xdr:row>
      <xdr:rowOff>48985</xdr:rowOff>
    </xdr:to>
    <xdr:cxnSp macro="">
      <xdr:nvCxnSpPr>
        <xdr:cNvPr id="654" name="直線コネクタ 653">
          <a:extLst>
            <a:ext uri="{FF2B5EF4-FFF2-40B4-BE49-F238E27FC236}">
              <a16:creationId xmlns:a16="http://schemas.microsoft.com/office/drawing/2014/main" id="{2DC2BCA7-048F-4686-AD0C-835245A95B08}"/>
            </a:ext>
          </a:extLst>
        </xdr:cNvPr>
        <xdr:cNvCxnSpPr/>
      </xdr:nvCxnSpPr>
      <xdr:spPr>
        <a:xfrm>
          <a:off x="15481300" y="1064459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102688</xdr:rowOff>
    </xdr:from>
    <xdr:to>
      <xdr:col>76</xdr:col>
      <xdr:colOff>165100</xdr:colOff>
      <xdr:row>62</xdr:row>
      <xdr:rowOff>32838</xdr:rowOff>
    </xdr:to>
    <xdr:sp macro="" textlink="">
      <xdr:nvSpPr>
        <xdr:cNvPr id="655" name="楕円 654">
          <a:extLst>
            <a:ext uri="{FF2B5EF4-FFF2-40B4-BE49-F238E27FC236}">
              <a16:creationId xmlns:a16="http://schemas.microsoft.com/office/drawing/2014/main" id="{6733E7BD-65E3-4674-801A-6AE58BEA872F}"/>
            </a:ext>
          </a:extLst>
        </xdr:cNvPr>
        <xdr:cNvSpPr/>
      </xdr:nvSpPr>
      <xdr:spPr>
        <a:xfrm>
          <a:off x="14541500" y="1056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153488</xdr:rowOff>
    </xdr:from>
    <xdr:to>
      <xdr:col>81</xdr:col>
      <xdr:colOff>50800</xdr:colOff>
      <xdr:row>62</xdr:row>
      <xdr:rowOff>14696</xdr:rowOff>
    </xdr:to>
    <xdr:cxnSp macro="">
      <xdr:nvCxnSpPr>
        <xdr:cNvPr id="656" name="直線コネクタ 655">
          <a:extLst>
            <a:ext uri="{FF2B5EF4-FFF2-40B4-BE49-F238E27FC236}">
              <a16:creationId xmlns:a16="http://schemas.microsoft.com/office/drawing/2014/main" id="{35784B4F-7862-4238-835A-584F2F93BDF3}"/>
            </a:ext>
          </a:extLst>
        </xdr:cNvPr>
        <xdr:cNvCxnSpPr/>
      </xdr:nvCxnSpPr>
      <xdr:spPr>
        <a:xfrm>
          <a:off x="14592300" y="10611938"/>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55335</xdr:rowOff>
    </xdr:from>
    <xdr:to>
      <xdr:col>72</xdr:col>
      <xdr:colOff>38100</xdr:colOff>
      <xdr:row>61</xdr:row>
      <xdr:rowOff>156935</xdr:rowOff>
    </xdr:to>
    <xdr:sp macro="" textlink="">
      <xdr:nvSpPr>
        <xdr:cNvPr id="657" name="楕円 656">
          <a:extLst>
            <a:ext uri="{FF2B5EF4-FFF2-40B4-BE49-F238E27FC236}">
              <a16:creationId xmlns:a16="http://schemas.microsoft.com/office/drawing/2014/main" id="{3A80C73A-BE41-48CA-AA50-127248E816E7}"/>
            </a:ext>
          </a:extLst>
        </xdr:cNvPr>
        <xdr:cNvSpPr/>
      </xdr:nvSpPr>
      <xdr:spPr>
        <a:xfrm>
          <a:off x="13652500" y="10513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106135</xdr:rowOff>
    </xdr:from>
    <xdr:to>
      <xdr:col>76</xdr:col>
      <xdr:colOff>114300</xdr:colOff>
      <xdr:row>61</xdr:row>
      <xdr:rowOff>153488</xdr:rowOff>
    </xdr:to>
    <xdr:cxnSp macro="">
      <xdr:nvCxnSpPr>
        <xdr:cNvPr id="658" name="直線コネクタ 657">
          <a:extLst>
            <a:ext uri="{FF2B5EF4-FFF2-40B4-BE49-F238E27FC236}">
              <a16:creationId xmlns:a16="http://schemas.microsoft.com/office/drawing/2014/main" id="{B52CFAAF-4BEF-4223-B7C3-1555D86A8CC0}"/>
            </a:ext>
          </a:extLst>
        </xdr:cNvPr>
        <xdr:cNvCxnSpPr/>
      </xdr:nvCxnSpPr>
      <xdr:spPr>
        <a:xfrm>
          <a:off x="13703300" y="10564585"/>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4717</xdr:rowOff>
    </xdr:from>
    <xdr:to>
      <xdr:col>67</xdr:col>
      <xdr:colOff>101600</xdr:colOff>
      <xdr:row>61</xdr:row>
      <xdr:rowOff>106317</xdr:rowOff>
    </xdr:to>
    <xdr:sp macro="" textlink="">
      <xdr:nvSpPr>
        <xdr:cNvPr id="659" name="楕円 658">
          <a:extLst>
            <a:ext uri="{FF2B5EF4-FFF2-40B4-BE49-F238E27FC236}">
              <a16:creationId xmlns:a16="http://schemas.microsoft.com/office/drawing/2014/main" id="{B4BFFDEF-D94C-4E3E-A401-AEB3A908C21B}"/>
            </a:ext>
          </a:extLst>
        </xdr:cNvPr>
        <xdr:cNvSpPr/>
      </xdr:nvSpPr>
      <xdr:spPr>
        <a:xfrm>
          <a:off x="12763500" y="10463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55517</xdr:rowOff>
    </xdr:from>
    <xdr:to>
      <xdr:col>71</xdr:col>
      <xdr:colOff>177800</xdr:colOff>
      <xdr:row>61</xdr:row>
      <xdr:rowOff>106135</xdr:rowOff>
    </xdr:to>
    <xdr:cxnSp macro="">
      <xdr:nvCxnSpPr>
        <xdr:cNvPr id="660" name="直線コネクタ 659">
          <a:extLst>
            <a:ext uri="{FF2B5EF4-FFF2-40B4-BE49-F238E27FC236}">
              <a16:creationId xmlns:a16="http://schemas.microsoft.com/office/drawing/2014/main" id="{85167E7A-E401-4D39-85C6-5466D018AEEC}"/>
            </a:ext>
          </a:extLst>
        </xdr:cNvPr>
        <xdr:cNvCxnSpPr/>
      </xdr:nvCxnSpPr>
      <xdr:spPr>
        <a:xfrm>
          <a:off x="12814300" y="10513967"/>
          <a:ext cx="889000" cy="506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147337</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B6C8858D-0DA1-4FE5-B313-7DFBB4597297}"/>
            </a:ext>
          </a:extLst>
        </xdr:cNvPr>
        <xdr:cNvSpPr txBox="1"/>
      </xdr:nvSpPr>
      <xdr:spPr>
        <a:xfrm>
          <a:off x="15266044" y="1009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144071</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B6A91183-F188-45D9-A5BF-240A54961595}"/>
            </a:ext>
          </a:extLst>
        </xdr:cNvPr>
        <xdr:cNvSpPr txBox="1"/>
      </xdr:nvSpPr>
      <xdr:spPr>
        <a:xfrm>
          <a:off x="14389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121211</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38A2670B-3210-4363-867D-DACEDA600760}"/>
            </a:ext>
          </a:extLst>
        </xdr:cNvPr>
        <xdr:cNvSpPr txBox="1"/>
      </xdr:nvSpPr>
      <xdr:spPr>
        <a:xfrm>
          <a:off x="13500744" y="1006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119578</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A13ECED5-9E6D-4107-8E1F-CDDF231FFEA0}"/>
            </a:ext>
          </a:extLst>
        </xdr:cNvPr>
        <xdr:cNvSpPr txBox="1"/>
      </xdr:nvSpPr>
      <xdr:spPr>
        <a:xfrm>
          <a:off x="12611744" y="100636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56623</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A5D552D4-5C4A-4B49-A2CD-6BE610720ADA}"/>
            </a:ext>
          </a:extLst>
        </xdr:cNvPr>
        <xdr:cNvSpPr txBox="1"/>
      </xdr:nvSpPr>
      <xdr:spPr>
        <a:xfrm>
          <a:off x="15266044" y="10686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23965</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57E8EAF3-A660-4E6F-81BE-51111EA92466}"/>
            </a:ext>
          </a:extLst>
        </xdr:cNvPr>
        <xdr:cNvSpPr txBox="1"/>
      </xdr:nvSpPr>
      <xdr:spPr>
        <a:xfrm>
          <a:off x="14389744" y="106538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148062</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8D7D18AC-EFBC-4B93-BEB3-531E3C036E5F}"/>
            </a:ext>
          </a:extLst>
        </xdr:cNvPr>
        <xdr:cNvSpPr txBox="1"/>
      </xdr:nvSpPr>
      <xdr:spPr>
        <a:xfrm>
          <a:off x="13500744" y="10606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97444</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5DB7B60E-D41D-4541-941B-17D3C824CA40}"/>
            </a:ext>
          </a:extLst>
        </xdr:cNvPr>
        <xdr:cNvSpPr txBox="1"/>
      </xdr:nvSpPr>
      <xdr:spPr>
        <a:xfrm>
          <a:off x="12611744" y="105558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7AE750D4-2068-443D-AF6A-450704CCF8C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715C70CD-B901-4825-A9BC-AB91A454439D}"/>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63CE56D8-52EE-4498-B50B-668AD15EEF0D}"/>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BEF3DD47-73E1-4631-9EAF-0877607942D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6E95750B-EC4A-44C0-9584-DBF400DB9DF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C898A632-A025-4388-A284-C1D498DB5AE3}"/>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7B891A57-631C-4962-9B6C-623C0F616944}"/>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10FF0485-C80A-44AD-8017-8BDE43B8E1A2}"/>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D08969B7-2E43-40A6-8AA0-D9CE77EE34A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9A4952D9-A3F7-4C37-BB10-44691783C1A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9" name="直線コネクタ 678">
          <a:extLst>
            <a:ext uri="{FF2B5EF4-FFF2-40B4-BE49-F238E27FC236}">
              <a16:creationId xmlns:a16="http://schemas.microsoft.com/office/drawing/2014/main" id="{0A65985C-CC49-4BA5-BEAF-58C007F4ABF5}"/>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80" name="テキスト ボックス 679">
          <a:extLst>
            <a:ext uri="{FF2B5EF4-FFF2-40B4-BE49-F238E27FC236}">
              <a16:creationId xmlns:a16="http://schemas.microsoft.com/office/drawing/2014/main" id="{D44D9012-B038-4139-A55D-DBEE32FD0175}"/>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81" name="直線コネクタ 680">
          <a:extLst>
            <a:ext uri="{FF2B5EF4-FFF2-40B4-BE49-F238E27FC236}">
              <a16:creationId xmlns:a16="http://schemas.microsoft.com/office/drawing/2014/main" id="{BC4AFF19-09FE-491F-A347-71DEA955CC0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82" name="テキスト ボックス 681">
          <a:extLst>
            <a:ext uri="{FF2B5EF4-FFF2-40B4-BE49-F238E27FC236}">
              <a16:creationId xmlns:a16="http://schemas.microsoft.com/office/drawing/2014/main" id="{03C2C82E-1F8A-4BD3-9A41-929772BE50D8}"/>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83" name="直線コネクタ 682">
          <a:extLst>
            <a:ext uri="{FF2B5EF4-FFF2-40B4-BE49-F238E27FC236}">
              <a16:creationId xmlns:a16="http://schemas.microsoft.com/office/drawing/2014/main" id="{3A58D52A-93B6-4F95-BBFE-27E908CA3E64}"/>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4" name="テキスト ボックス 683">
          <a:extLst>
            <a:ext uri="{FF2B5EF4-FFF2-40B4-BE49-F238E27FC236}">
              <a16:creationId xmlns:a16="http://schemas.microsoft.com/office/drawing/2014/main" id="{354850F9-4581-43AA-9D4E-D1A7457177FD}"/>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5" name="直線コネクタ 684">
          <a:extLst>
            <a:ext uri="{FF2B5EF4-FFF2-40B4-BE49-F238E27FC236}">
              <a16:creationId xmlns:a16="http://schemas.microsoft.com/office/drawing/2014/main" id="{9C334157-32FF-4F9F-937F-EA260446B07F}"/>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6" name="テキスト ボックス 685">
          <a:extLst>
            <a:ext uri="{FF2B5EF4-FFF2-40B4-BE49-F238E27FC236}">
              <a16:creationId xmlns:a16="http://schemas.microsoft.com/office/drawing/2014/main" id="{B79F6475-231C-443B-A83D-A7A92C3470D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7" name="直線コネクタ 686">
          <a:extLst>
            <a:ext uri="{FF2B5EF4-FFF2-40B4-BE49-F238E27FC236}">
              <a16:creationId xmlns:a16="http://schemas.microsoft.com/office/drawing/2014/main" id="{7EA0BC67-28C2-4DDA-BA0B-8257E77F030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8" name="テキスト ボックス 687">
          <a:extLst>
            <a:ext uri="{FF2B5EF4-FFF2-40B4-BE49-F238E27FC236}">
              <a16:creationId xmlns:a16="http://schemas.microsoft.com/office/drawing/2014/main" id="{9185819F-3513-4CFF-88D4-71DA9DC932A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9" name="直線コネクタ 688">
          <a:extLst>
            <a:ext uri="{FF2B5EF4-FFF2-40B4-BE49-F238E27FC236}">
              <a16:creationId xmlns:a16="http://schemas.microsoft.com/office/drawing/2014/main" id="{9E3E5885-80CB-4C8C-905C-C1999B779192}"/>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90" name="テキスト ボックス 689">
          <a:extLst>
            <a:ext uri="{FF2B5EF4-FFF2-40B4-BE49-F238E27FC236}">
              <a16:creationId xmlns:a16="http://schemas.microsoft.com/office/drawing/2014/main" id="{03CABF95-AED8-4566-A898-8EDBD1D7EB3C}"/>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A276C956-6819-4A43-8EF2-6C7CFBD11A7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5A13D734-F666-4F5B-89B9-98E0BE780C18}"/>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39C7FFE7-3C33-431E-AD83-EA7D4B052D2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149678</xdr:rowOff>
    </xdr:from>
    <xdr:to>
      <xdr:col>116</xdr:col>
      <xdr:colOff>62864</xdr:colOff>
      <xdr:row>64</xdr:row>
      <xdr:rowOff>108857</xdr:rowOff>
    </xdr:to>
    <xdr:cxnSp macro="">
      <xdr:nvCxnSpPr>
        <xdr:cNvPr id="694" name="直線コネクタ 693">
          <a:extLst>
            <a:ext uri="{FF2B5EF4-FFF2-40B4-BE49-F238E27FC236}">
              <a16:creationId xmlns:a16="http://schemas.microsoft.com/office/drawing/2014/main" id="{FB918D08-98DC-452D-9469-6E09F0115E35}"/>
            </a:ext>
          </a:extLst>
        </xdr:cNvPr>
        <xdr:cNvCxnSpPr/>
      </xdr:nvCxnSpPr>
      <xdr:spPr>
        <a:xfrm flipV="1">
          <a:off x="22160864" y="9579428"/>
          <a:ext cx="0" cy="15022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112684</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716C3FCB-8195-405F-9B1C-DFC34DEC8EAD}"/>
            </a:ext>
          </a:extLst>
        </xdr:cNvPr>
        <xdr:cNvSpPr txBox="1"/>
      </xdr:nvSpPr>
      <xdr:spPr>
        <a:xfrm>
          <a:off x="22199600" y="1108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108857</xdr:rowOff>
    </xdr:from>
    <xdr:to>
      <xdr:col>116</xdr:col>
      <xdr:colOff>152400</xdr:colOff>
      <xdr:row>64</xdr:row>
      <xdr:rowOff>108857</xdr:rowOff>
    </xdr:to>
    <xdr:cxnSp macro="">
      <xdr:nvCxnSpPr>
        <xdr:cNvPr id="696" name="直線コネクタ 695">
          <a:extLst>
            <a:ext uri="{FF2B5EF4-FFF2-40B4-BE49-F238E27FC236}">
              <a16:creationId xmlns:a16="http://schemas.microsoft.com/office/drawing/2014/main" id="{C909A2F7-92BD-44B1-ADC7-376A632F7D29}"/>
            </a:ext>
          </a:extLst>
        </xdr:cNvPr>
        <xdr:cNvCxnSpPr/>
      </xdr:nvCxnSpPr>
      <xdr:spPr>
        <a:xfrm>
          <a:off x="22072600" y="1108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96355</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ED04BD39-025E-4768-B472-D8360406E0EB}"/>
            </a:ext>
          </a:extLst>
        </xdr:cNvPr>
        <xdr:cNvSpPr txBox="1"/>
      </xdr:nvSpPr>
      <xdr:spPr>
        <a:xfrm>
          <a:off x="22199600" y="9354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149678</xdr:rowOff>
    </xdr:from>
    <xdr:to>
      <xdr:col>116</xdr:col>
      <xdr:colOff>152400</xdr:colOff>
      <xdr:row>55</xdr:row>
      <xdr:rowOff>149678</xdr:rowOff>
    </xdr:to>
    <xdr:cxnSp macro="">
      <xdr:nvCxnSpPr>
        <xdr:cNvPr id="698" name="直線コネクタ 697">
          <a:extLst>
            <a:ext uri="{FF2B5EF4-FFF2-40B4-BE49-F238E27FC236}">
              <a16:creationId xmlns:a16="http://schemas.microsoft.com/office/drawing/2014/main" id="{3458D543-638B-49A5-B426-A688E6998145}"/>
            </a:ext>
          </a:extLst>
        </xdr:cNvPr>
        <xdr:cNvCxnSpPr/>
      </xdr:nvCxnSpPr>
      <xdr:spPr>
        <a:xfrm>
          <a:off x="22072600" y="9579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148970</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2B559A1B-438E-4AF8-824A-B41A829956B7}"/>
            </a:ext>
          </a:extLst>
        </xdr:cNvPr>
        <xdr:cNvSpPr txBox="1"/>
      </xdr:nvSpPr>
      <xdr:spPr>
        <a:xfrm>
          <a:off x="22199600" y="104359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126093</xdr:rowOff>
    </xdr:from>
    <xdr:to>
      <xdr:col>116</xdr:col>
      <xdr:colOff>114300</xdr:colOff>
      <xdr:row>62</xdr:row>
      <xdr:rowOff>56243</xdr:rowOff>
    </xdr:to>
    <xdr:sp macro="" textlink="">
      <xdr:nvSpPr>
        <xdr:cNvPr id="700" name="フローチャート: 判断 699">
          <a:extLst>
            <a:ext uri="{FF2B5EF4-FFF2-40B4-BE49-F238E27FC236}">
              <a16:creationId xmlns:a16="http://schemas.microsoft.com/office/drawing/2014/main" id="{0CB279B6-4B84-4DE0-BED5-8CE06DED68D8}"/>
            </a:ext>
          </a:extLst>
        </xdr:cNvPr>
        <xdr:cNvSpPr/>
      </xdr:nvSpPr>
      <xdr:spPr>
        <a:xfrm>
          <a:off x="22110700" y="10584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701" name="フローチャート: 判断 700">
          <a:extLst>
            <a:ext uri="{FF2B5EF4-FFF2-40B4-BE49-F238E27FC236}">
              <a16:creationId xmlns:a16="http://schemas.microsoft.com/office/drawing/2014/main" id="{E9CC21B1-073C-4765-A9E4-522205C27C71}"/>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147865</xdr:rowOff>
    </xdr:from>
    <xdr:to>
      <xdr:col>107</xdr:col>
      <xdr:colOff>101600</xdr:colOff>
      <xdr:row>62</xdr:row>
      <xdr:rowOff>78015</xdr:rowOff>
    </xdr:to>
    <xdr:sp macro="" textlink="">
      <xdr:nvSpPr>
        <xdr:cNvPr id="702" name="フローチャート: 判断 701">
          <a:extLst>
            <a:ext uri="{FF2B5EF4-FFF2-40B4-BE49-F238E27FC236}">
              <a16:creationId xmlns:a16="http://schemas.microsoft.com/office/drawing/2014/main" id="{11BCADF3-AB5C-4E26-9CB5-922F1A093AF7}"/>
            </a:ext>
          </a:extLst>
        </xdr:cNvPr>
        <xdr:cNvSpPr/>
      </xdr:nvSpPr>
      <xdr:spPr>
        <a:xfrm>
          <a:off x="20383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147865</xdr:rowOff>
    </xdr:from>
    <xdr:to>
      <xdr:col>102</xdr:col>
      <xdr:colOff>165100</xdr:colOff>
      <xdr:row>62</xdr:row>
      <xdr:rowOff>78015</xdr:rowOff>
    </xdr:to>
    <xdr:sp macro="" textlink="">
      <xdr:nvSpPr>
        <xdr:cNvPr id="703" name="フローチャート: 判断 702">
          <a:extLst>
            <a:ext uri="{FF2B5EF4-FFF2-40B4-BE49-F238E27FC236}">
              <a16:creationId xmlns:a16="http://schemas.microsoft.com/office/drawing/2014/main" id="{34BF6CB2-6BB6-4537-962B-D78675D133DD}"/>
            </a:ext>
          </a:extLst>
        </xdr:cNvPr>
        <xdr:cNvSpPr/>
      </xdr:nvSpPr>
      <xdr:spPr>
        <a:xfrm>
          <a:off x="19494500" y="10606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4" name="フローチャート: 判断 703">
          <a:extLst>
            <a:ext uri="{FF2B5EF4-FFF2-40B4-BE49-F238E27FC236}">
              <a16:creationId xmlns:a16="http://schemas.microsoft.com/office/drawing/2014/main" id="{BE5DFAA1-6BEB-464B-938B-BAB051147903}"/>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F829A716-8061-4FCD-91AF-50AF1BC7AAF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D9127B4-C62C-4621-9718-A38E607EA76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EE963FE6-DA8A-46DA-AF36-66E13FBCAED5}"/>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65D650D8-23FB-4FC6-8F00-DBCB9FCE1E61}"/>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CCB558F1-8D76-4967-8881-DAF4FF4C8BBC}"/>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158750</xdr:rowOff>
    </xdr:from>
    <xdr:to>
      <xdr:col>116</xdr:col>
      <xdr:colOff>114300</xdr:colOff>
      <xdr:row>62</xdr:row>
      <xdr:rowOff>88900</xdr:rowOff>
    </xdr:to>
    <xdr:sp macro="" textlink="">
      <xdr:nvSpPr>
        <xdr:cNvPr id="710" name="楕円 709">
          <a:extLst>
            <a:ext uri="{FF2B5EF4-FFF2-40B4-BE49-F238E27FC236}">
              <a16:creationId xmlns:a16="http://schemas.microsoft.com/office/drawing/2014/main" id="{B1D7D607-A93B-448D-8749-6961D7DC3B42}"/>
            </a:ext>
          </a:extLst>
        </xdr:cNvPr>
        <xdr:cNvSpPr/>
      </xdr:nvSpPr>
      <xdr:spPr>
        <a:xfrm>
          <a:off x="22110700" y="1061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137177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DB3E1919-EA1C-4DE3-8DA1-734E348D6B8A}"/>
            </a:ext>
          </a:extLst>
        </xdr:cNvPr>
        <xdr:cNvSpPr txBox="1"/>
      </xdr:nvSpPr>
      <xdr:spPr>
        <a:xfrm>
          <a:off x="22199600" y="1059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169635</xdr:rowOff>
    </xdr:from>
    <xdr:to>
      <xdr:col>112</xdr:col>
      <xdr:colOff>38100</xdr:colOff>
      <xdr:row>62</xdr:row>
      <xdr:rowOff>99785</xdr:rowOff>
    </xdr:to>
    <xdr:sp macro="" textlink="">
      <xdr:nvSpPr>
        <xdr:cNvPr id="712" name="楕円 711">
          <a:extLst>
            <a:ext uri="{FF2B5EF4-FFF2-40B4-BE49-F238E27FC236}">
              <a16:creationId xmlns:a16="http://schemas.microsoft.com/office/drawing/2014/main" id="{27298670-CA2F-422E-B302-00149F788FB8}"/>
            </a:ext>
          </a:extLst>
        </xdr:cNvPr>
        <xdr:cNvSpPr/>
      </xdr:nvSpPr>
      <xdr:spPr>
        <a:xfrm>
          <a:off x="21272500" y="10628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38100</xdr:rowOff>
    </xdr:from>
    <xdr:to>
      <xdr:col>116</xdr:col>
      <xdr:colOff>63500</xdr:colOff>
      <xdr:row>62</xdr:row>
      <xdr:rowOff>48985</xdr:rowOff>
    </xdr:to>
    <xdr:cxnSp macro="">
      <xdr:nvCxnSpPr>
        <xdr:cNvPr id="713" name="直線コネクタ 712">
          <a:extLst>
            <a:ext uri="{FF2B5EF4-FFF2-40B4-BE49-F238E27FC236}">
              <a16:creationId xmlns:a16="http://schemas.microsoft.com/office/drawing/2014/main" id="{D146C02F-ABF2-4BB7-AA89-E2B3F83B9C5E}"/>
            </a:ext>
          </a:extLst>
        </xdr:cNvPr>
        <xdr:cNvCxnSpPr/>
      </xdr:nvCxnSpPr>
      <xdr:spPr>
        <a:xfrm flipV="1">
          <a:off x="21323300" y="10668000"/>
          <a:ext cx="8382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9072</xdr:rowOff>
    </xdr:from>
    <xdr:to>
      <xdr:col>107</xdr:col>
      <xdr:colOff>101600</xdr:colOff>
      <xdr:row>62</xdr:row>
      <xdr:rowOff>110672</xdr:rowOff>
    </xdr:to>
    <xdr:sp macro="" textlink="">
      <xdr:nvSpPr>
        <xdr:cNvPr id="714" name="楕円 713">
          <a:extLst>
            <a:ext uri="{FF2B5EF4-FFF2-40B4-BE49-F238E27FC236}">
              <a16:creationId xmlns:a16="http://schemas.microsoft.com/office/drawing/2014/main" id="{E706304F-F74B-4A17-A1C7-C55F381108E1}"/>
            </a:ext>
          </a:extLst>
        </xdr:cNvPr>
        <xdr:cNvSpPr/>
      </xdr:nvSpPr>
      <xdr:spPr>
        <a:xfrm>
          <a:off x="20383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48985</xdr:rowOff>
    </xdr:from>
    <xdr:to>
      <xdr:col>111</xdr:col>
      <xdr:colOff>177800</xdr:colOff>
      <xdr:row>62</xdr:row>
      <xdr:rowOff>59872</xdr:rowOff>
    </xdr:to>
    <xdr:cxnSp macro="">
      <xdr:nvCxnSpPr>
        <xdr:cNvPr id="715" name="直線コネクタ 714">
          <a:extLst>
            <a:ext uri="{FF2B5EF4-FFF2-40B4-BE49-F238E27FC236}">
              <a16:creationId xmlns:a16="http://schemas.microsoft.com/office/drawing/2014/main" id="{9BF1C042-150B-411B-9639-FE60E139A184}"/>
            </a:ext>
          </a:extLst>
        </xdr:cNvPr>
        <xdr:cNvCxnSpPr/>
      </xdr:nvCxnSpPr>
      <xdr:spPr>
        <a:xfrm flipV="1">
          <a:off x="20434300" y="106788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9072</xdr:rowOff>
    </xdr:from>
    <xdr:to>
      <xdr:col>102</xdr:col>
      <xdr:colOff>165100</xdr:colOff>
      <xdr:row>62</xdr:row>
      <xdr:rowOff>110672</xdr:rowOff>
    </xdr:to>
    <xdr:sp macro="" textlink="">
      <xdr:nvSpPr>
        <xdr:cNvPr id="716" name="楕円 715">
          <a:extLst>
            <a:ext uri="{FF2B5EF4-FFF2-40B4-BE49-F238E27FC236}">
              <a16:creationId xmlns:a16="http://schemas.microsoft.com/office/drawing/2014/main" id="{19AA6953-1AFF-407E-91CA-08FB11DE7992}"/>
            </a:ext>
          </a:extLst>
        </xdr:cNvPr>
        <xdr:cNvSpPr/>
      </xdr:nvSpPr>
      <xdr:spPr>
        <a:xfrm>
          <a:off x="19494500" y="10638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59872</xdr:rowOff>
    </xdr:from>
    <xdr:to>
      <xdr:col>107</xdr:col>
      <xdr:colOff>50800</xdr:colOff>
      <xdr:row>62</xdr:row>
      <xdr:rowOff>59872</xdr:rowOff>
    </xdr:to>
    <xdr:cxnSp macro="">
      <xdr:nvCxnSpPr>
        <xdr:cNvPr id="717" name="直線コネクタ 716">
          <a:extLst>
            <a:ext uri="{FF2B5EF4-FFF2-40B4-BE49-F238E27FC236}">
              <a16:creationId xmlns:a16="http://schemas.microsoft.com/office/drawing/2014/main" id="{70CE5896-5ADA-4DC3-BB94-D7CF43AEB0E3}"/>
            </a:ext>
          </a:extLst>
        </xdr:cNvPr>
        <xdr:cNvCxnSpPr/>
      </xdr:nvCxnSpPr>
      <xdr:spPr>
        <a:xfrm>
          <a:off x="19545300" y="106897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19957</xdr:rowOff>
    </xdr:from>
    <xdr:to>
      <xdr:col>98</xdr:col>
      <xdr:colOff>38100</xdr:colOff>
      <xdr:row>62</xdr:row>
      <xdr:rowOff>121557</xdr:rowOff>
    </xdr:to>
    <xdr:sp macro="" textlink="">
      <xdr:nvSpPr>
        <xdr:cNvPr id="718" name="楕円 717">
          <a:extLst>
            <a:ext uri="{FF2B5EF4-FFF2-40B4-BE49-F238E27FC236}">
              <a16:creationId xmlns:a16="http://schemas.microsoft.com/office/drawing/2014/main" id="{6B6C4155-B04E-4C1C-97CC-5DE9DD224068}"/>
            </a:ext>
          </a:extLst>
        </xdr:cNvPr>
        <xdr:cNvSpPr/>
      </xdr:nvSpPr>
      <xdr:spPr>
        <a:xfrm>
          <a:off x="18605500" y="1064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59872</xdr:rowOff>
    </xdr:from>
    <xdr:to>
      <xdr:col>102</xdr:col>
      <xdr:colOff>114300</xdr:colOff>
      <xdr:row>62</xdr:row>
      <xdr:rowOff>70757</xdr:rowOff>
    </xdr:to>
    <xdr:cxnSp macro="">
      <xdr:nvCxnSpPr>
        <xdr:cNvPr id="719" name="直線コネクタ 718">
          <a:extLst>
            <a:ext uri="{FF2B5EF4-FFF2-40B4-BE49-F238E27FC236}">
              <a16:creationId xmlns:a16="http://schemas.microsoft.com/office/drawing/2014/main" id="{60B01A6F-66BE-4FF2-BD89-B0F98AA8AD8F}"/>
            </a:ext>
          </a:extLst>
        </xdr:cNvPr>
        <xdr:cNvCxnSpPr/>
      </xdr:nvCxnSpPr>
      <xdr:spPr>
        <a:xfrm flipV="1">
          <a:off x="18656300" y="106897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20" name="n_1aveValue【保健センター・保健所】&#10;一人当たり面積">
          <a:extLst>
            <a:ext uri="{FF2B5EF4-FFF2-40B4-BE49-F238E27FC236}">
              <a16:creationId xmlns:a16="http://schemas.microsoft.com/office/drawing/2014/main" id="{22983FAC-58EC-472B-A84D-B357E4D6E3AB}"/>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94542</xdr:rowOff>
    </xdr:from>
    <xdr:ext cx="469744" cy="259045"/>
    <xdr:sp macro="" textlink="">
      <xdr:nvSpPr>
        <xdr:cNvPr id="721" name="n_2aveValue【保健センター・保健所】&#10;一人当たり面積">
          <a:extLst>
            <a:ext uri="{FF2B5EF4-FFF2-40B4-BE49-F238E27FC236}">
              <a16:creationId xmlns:a16="http://schemas.microsoft.com/office/drawing/2014/main" id="{7ABC156E-8F58-4504-B188-72465C6614C6}"/>
            </a:ext>
          </a:extLst>
        </xdr:cNvPr>
        <xdr:cNvSpPr txBox="1"/>
      </xdr:nvSpPr>
      <xdr:spPr>
        <a:xfrm>
          <a:off x="20199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94542</xdr:rowOff>
    </xdr:from>
    <xdr:ext cx="469744" cy="259045"/>
    <xdr:sp macro="" textlink="">
      <xdr:nvSpPr>
        <xdr:cNvPr id="722" name="n_3aveValue【保健センター・保健所】&#10;一人当たり面積">
          <a:extLst>
            <a:ext uri="{FF2B5EF4-FFF2-40B4-BE49-F238E27FC236}">
              <a16:creationId xmlns:a16="http://schemas.microsoft.com/office/drawing/2014/main" id="{C8C20EA1-EAC5-4A6A-9049-31597AC43029}"/>
            </a:ext>
          </a:extLst>
        </xdr:cNvPr>
        <xdr:cNvSpPr txBox="1"/>
      </xdr:nvSpPr>
      <xdr:spPr>
        <a:xfrm>
          <a:off x="19310427" y="1038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23" name="n_4aveValue【保健センター・保健所】&#10;一人当たり面積">
          <a:extLst>
            <a:ext uri="{FF2B5EF4-FFF2-40B4-BE49-F238E27FC236}">
              <a16:creationId xmlns:a16="http://schemas.microsoft.com/office/drawing/2014/main" id="{AE679F96-3435-469B-A6E7-5EAB2C2442CC}"/>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90912</xdr:rowOff>
    </xdr:from>
    <xdr:ext cx="469744" cy="259045"/>
    <xdr:sp macro="" textlink="">
      <xdr:nvSpPr>
        <xdr:cNvPr id="724" name="n_1mainValue【保健センター・保健所】&#10;一人当たり面積">
          <a:extLst>
            <a:ext uri="{FF2B5EF4-FFF2-40B4-BE49-F238E27FC236}">
              <a16:creationId xmlns:a16="http://schemas.microsoft.com/office/drawing/2014/main" id="{537A1D55-9E1E-427F-822F-FB0E80888D45}"/>
            </a:ext>
          </a:extLst>
        </xdr:cNvPr>
        <xdr:cNvSpPr txBox="1"/>
      </xdr:nvSpPr>
      <xdr:spPr>
        <a:xfrm>
          <a:off x="21075727" y="10720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101799</xdr:rowOff>
    </xdr:from>
    <xdr:ext cx="469744" cy="259045"/>
    <xdr:sp macro="" textlink="">
      <xdr:nvSpPr>
        <xdr:cNvPr id="725" name="n_2mainValue【保健センター・保健所】&#10;一人当たり面積">
          <a:extLst>
            <a:ext uri="{FF2B5EF4-FFF2-40B4-BE49-F238E27FC236}">
              <a16:creationId xmlns:a16="http://schemas.microsoft.com/office/drawing/2014/main" id="{0991FA1F-FD6B-43A2-A41F-D71ACF25795C}"/>
            </a:ext>
          </a:extLst>
        </xdr:cNvPr>
        <xdr:cNvSpPr txBox="1"/>
      </xdr:nvSpPr>
      <xdr:spPr>
        <a:xfrm>
          <a:off x="20199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101799</xdr:rowOff>
    </xdr:from>
    <xdr:ext cx="469744" cy="259045"/>
    <xdr:sp macro="" textlink="">
      <xdr:nvSpPr>
        <xdr:cNvPr id="726" name="n_3mainValue【保健センター・保健所】&#10;一人当たり面積">
          <a:extLst>
            <a:ext uri="{FF2B5EF4-FFF2-40B4-BE49-F238E27FC236}">
              <a16:creationId xmlns:a16="http://schemas.microsoft.com/office/drawing/2014/main" id="{CA82CDFA-A8B3-4888-9538-0166C6352D9A}"/>
            </a:ext>
          </a:extLst>
        </xdr:cNvPr>
        <xdr:cNvSpPr txBox="1"/>
      </xdr:nvSpPr>
      <xdr:spPr>
        <a:xfrm>
          <a:off x="19310427" y="10731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112684</xdr:rowOff>
    </xdr:from>
    <xdr:ext cx="469744" cy="259045"/>
    <xdr:sp macro="" textlink="">
      <xdr:nvSpPr>
        <xdr:cNvPr id="727" name="n_4mainValue【保健センター・保健所】&#10;一人当たり面積">
          <a:extLst>
            <a:ext uri="{FF2B5EF4-FFF2-40B4-BE49-F238E27FC236}">
              <a16:creationId xmlns:a16="http://schemas.microsoft.com/office/drawing/2014/main" id="{1F402B52-BC64-4DF2-BA51-EBA8A64A21AB}"/>
            </a:ext>
          </a:extLst>
        </xdr:cNvPr>
        <xdr:cNvSpPr txBox="1"/>
      </xdr:nvSpPr>
      <xdr:spPr>
        <a:xfrm>
          <a:off x="18421427" y="1074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DF0B7B2C-AC9E-42F6-8B9D-1E7E9153C5C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9EC02CA3-06DD-4E41-87D0-00029E490FDB}"/>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39D141EA-AC5F-4313-9EBF-6C8BAA0A784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EF5E1B4E-9DE5-4218-829C-AE1E05DE954D}"/>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958C251-D62A-4591-B366-873A501378A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88611171-9C05-41B9-9123-798D00955C5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4F224D05-8A9E-44FA-A267-F2FE3467824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7731F2F0-13FA-4F2D-9A4C-B51E59BB9C6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E3F9A746-0B9C-4130-AB3D-B16A3FCB5B85}"/>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1D60407B-1A2B-4492-8ED6-245D082FC2E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8" name="テキスト ボックス 737">
          <a:extLst>
            <a:ext uri="{FF2B5EF4-FFF2-40B4-BE49-F238E27FC236}">
              <a16:creationId xmlns:a16="http://schemas.microsoft.com/office/drawing/2014/main" id="{AEBF5AA9-22C1-46C4-A13F-D0CFDC1E984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9" name="直線コネクタ 738">
          <a:extLst>
            <a:ext uri="{FF2B5EF4-FFF2-40B4-BE49-F238E27FC236}">
              <a16:creationId xmlns:a16="http://schemas.microsoft.com/office/drawing/2014/main" id="{543FD6CB-58E5-40DE-BF4F-BACE9C2A20BD}"/>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40" name="テキスト ボックス 739">
          <a:extLst>
            <a:ext uri="{FF2B5EF4-FFF2-40B4-BE49-F238E27FC236}">
              <a16:creationId xmlns:a16="http://schemas.microsoft.com/office/drawing/2014/main" id="{25C8D0E4-EBA1-4D37-82B3-FE1B829FE94B}"/>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41" name="直線コネクタ 740">
          <a:extLst>
            <a:ext uri="{FF2B5EF4-FFF2-40B4-BE49-F238E27FC236}">
              <a16:creationId xmlns:a16="http://schemas.microsoft.com/office/drawing/2014/main" id="{5E81AB02-712B-42A4-AB8E-BACE0B91520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42" name="テキスト ボックス 741">
          <a:extLst>
            <a:ext uri="{FF2B5EF4-FFF2-40B4-BE49-F238E27FC236}">
              <a16:creationId xmlns:a16="http://schemas.microsoft.com/office/drawing/2014/main" id="{3FF1BB60-A9D6-4657-8350-85AAF839AB80}"/>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3" name="直線コネクタ 742">
          <a:extLst>
            <a:ext uri="{FF2B5EF4-FFF2-40B4-BE49-F238E27FC236}">
              <a16:creationId xmlns:a16="http://schemas.microsoft.com/office/drawing/2014/main" id="{E5D428A2-1746-4307-BE39-61B55C94B8B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4" name="テキスト ボックス 743">
          <a:extLst>
            <a:ext uri="{FF2B5EF4-FFF2-40B4-BE49-F238E27FC236}">
              <a16:creationId xmlns:a16="http://schemas.microsoft.com/office/drawing/2014/main" id="{F4A1A54C-2848-4E76-9D33-FB9C1D3C3C8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5" name="直線コネクタ 744">
          <a:extLst>
            <a:ext uri="{FF2B5EF4-FFF2-40B4-BE49-F238E27FC236}">
              <a16:creationId xmlns:a16="http://schemas.microsoft.com/office/drawing/2014/main" id="{A8E97938-74A7-4593-9CB0-26BA14732645}"/>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6" name="テキスト ボックス 745">
          <a:extLst>
            <a:ext uri="{FF2B5EF4-FFF2-40B4-BE49-F238E27FC236}">
              <a16:creationId xmlns:a16="http://schemas.microsoft.com/office/drawing/2014/main" id="{7B44157B-6B8A-4DB2-9D70-FB7C1AAD2BF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7" name="直線コネクタ 746">
          <a:extLst>
            <a:ext uri="{FF2B5EF4-FFF2-40B4-BE49-F238E27FC236}">
              <a16:creationId xmlns:a16="http://schemas.microsoft.com/office/drawing/2014/main" id="{86A9CF53-8781-4457-9B9E-F2B967CDECE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8" name="テキスト ボックス 747">
          <a:extLst>
            <a:ext uri="{FF2B5EF4-FFF2-40B4-BE49-F238E27FC236}">
              <a16:creationId xmlns:a16="http://schemas.microsoft.com/office/drawing/2014/main" id="{D3354BA9-B4ED-448F-A557-B00005256B84}"/>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94A4C6ED-85A1-411D-9D81-37F85EBD8909}"/>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0635766B-CB24-47BD-AA95-E314AD40E53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F0DCA19C-7980-4671-B792-C96892B2CC0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26670</xdr:rowOff>
    </xdr:from>
    <xdr:to>
      <xdr:col>85</xdr:col>
      <xdr:colOff>126364</xdr:colOff>
      <xdr:row>86</xdr:row>
      <xdr:rowOff>87630</xdr:rowOff>
    </xdr:to>
    <xdr:cxnSp macro="">
      <xdr:nvCxnSpPr>
        <xdr:cNvPr id="752" name="直線コネクタ 751">
          <a:extLst>
            <a:ext uri="{FF2B5EF4-FFF2-40B4-BE49-F238E27FC236}">
              <a16:creationId xmlns:a16="http://schemas.microsoft.com/office/drawing/2014/main" id="{26949498-B8B2-483F-90E0-5E2F93272439}"/>
            </a:ext>
          </a:extLst>
        </xdr:cNvPr>
        <xdr:cNvCxnSpPr/>
      </xdr:nvCxnSpPr>
      <xdr:spPr>
        <a:xfrm flipV="1">
          <a:off x="16318864" y="13399770"/>
          <a:ext cx="0" cy="14325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91457</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EAAD8ED3-E15C-4ACD-8E35-F0DDEF49C241}"/>
            </a:ext>
          </a:extLst>
        </xdr:cNvPr>
        <xdr:cNvSpPr txBox="1"/>
      </xdr:nvSpPr>
      <xdr:spPr>
        <a:xfrm>
          <a:off x="16357600" y="14836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87630</xdr:rowOff>
    </xdr:from>
    <xdr:to>
      <xdr:col>86</xdr:col>
      <xdr:colOff>25400</xdr:colOff>
      <xdr:row>86</xdr:row>
      <xdr:rowOff>87630</xdr:rowOff>
    </xdr:to>
    <xdr:cxnSp macro="">
      <xdr:nvCxnSpPr>
        <xdr:cNvPr id="754" name="直線コネクタ 753">
          <a:extLst>
            <a:ext uri="{FF2B5EF4-FFF2-40B4-BE49-F238E27FC236}">
              <a16:creationId xmlns:a16="http://schemas.microsoft.com/office/drawing/2014/main" id="{8D83A6F1-8599-4713-9FAB-2B84E0B869DD}"/>
            </a:ext>
          </a:extLst>
        </xdr:cNvPr>
        <xdr:cNvCxnSpPr/>
      </xdr:nvCxnSpPr>
      <xdr:spPr>
        <a:xfrm>
          <a:off x="16230600" y="1483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144797</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B029B350-E2CF-4082-B926-F64049110CC0}"/>
            </a:ext>
          </a:extLst>
        </xdr:cNvPr>
        <xdr:cNvSpPr txBox="1"/>
      </xdr:nvSpPr>
      <xdr:spPr>
        <a:xfrm>
          <a:off x="16357600" y="13174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26670</xdr:rowOff>
    </xdr:from>
    <xdr:to>
      <xdr:col>86</xdr:col>
      <xdr:colOff>25400</xdr:colOff>
      <xdr:row>78</xdr:row>
      <xdr:rowOff>26670</xdr:rowOff>
    </xdr:to>
    <xdr:cxnSp macro="">
      <xdr:nvCxnSpPr>
        <xdr:cNvPr id="756" name="直線コネクタ 755">
          <a:extLst>
            <a:ext uri="{FF2B5EF4-FFF2-40B4-BE49-F238E27FC236}">
              <a16:creationId xmlns:a16="http://schemas.microsoft.com/office/drawing/2014/main" id="{FE4F8805-A458-4E1D-B75C-DD2A98F4F78F}"/>
            </a:ext>
          </a:extLst>
        </xdr:cNvPr>
        <xdr:cNvCxnSpPr/>
      </xdr:nvCxnSpPr>
      <xdr:spPr>
        <a:xfrm>
          <a:off x="16230600" y="1339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68597</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3E3BB793-EE30-4BA6-8341-8493CF4C92A3}"/>
            </a:ext>
          </a:extLst>
        </xdr:cNvPr>
        <xdr:cNvSpPr txBox="1"/>
      </xdr:nvSpPr>
      <xdr:spPr>
        <a:xfrm>
          <a:off x="16357600" y="141274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90170</xdr:rowOff>
    </xdr:from>
    <xdr:to>
      <xdr:col>85</xdr:col>
      <xdr:colOff>177800</xdr:colOff>
      <xdr:row>83</xdr:row>
      <xdr:rowOff>20320</xdr:rowOff>
    </xdr:to>
    <xdr:sp macro="" textlink="">
      <xdr:nvSpPr>
        <xdr:cNvPr id="758" name="フローチャート: 判断 757">
          <a:extLst>
            <a:ext uri="{FF2B5EF4-FFF2-40B4-BE49-F238E27FC236}">
              <a16:creationId xmlns:a16="http://schemas.microsoft.com/office/drawing/2014/main" id="{E7E6AEC4-5C51-4CCC-9D93-BCAACA84CD7A}"/>
            </a:ext>
          </a:extLst>
        </xdr:cNvPr>
        <xdr:cNvSpPr/>
      </xdr:nvSpPr>
      <xdr:spPr>
        <a:xfrm>
          <a:off x="162687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69214</xdr:rowOff>
    </xdr:from>
    <xdr:to>
      <xdr:col>81</xdr:col>
      <xdr:colOff>101600</xdr:colOff>
      <xdr:row>82</xdr:row>
      <xdr:rowOff>170814</xdr:rowOff>
    </xdr:to>
    <xdr:sp macro="" textlink="">
      <xdr:nvSpPr>
        <xdr:cNvPr id="759" name="フローチャート: 判断 758">
          <a:extLst>
            <a:ext uri="{FF2B5EF4-FFF2-40B4-BE49-F238E27FC236}">
              <a16:creationId xmlns:a16="http://schemas.microsoft.com/office/drawing/2014/main" id="{5832D0CE-079D-4639-968C-3BFABAEE8FDB}"/>
            </a:ext>
          </a:extLst>
        </xdr:cNvPr>
        <xdr:cNvSpPr/>
      </xdr:nvSpPr>
      <xdr:spPr>
        <a:xfrm>
          <a:off x="154305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53975</xdr:rowOff>
    </xdr:from>
    <xdr:to>
      <xdr:col>76</xdr:col>
      <xdr:colOff>165100</xdr:colOff>
      <xdr:row>82</xdr:row>
      <xdr:rowOff>155575</xdr:rowOff>
    </xdr:to>
    <xdr:sp macro="" textlink="">
      <xdr:nvSpPr>
        <xdr:cNvPr id="760" name="フローチャート: 判断 759">
          <a:extLst>
            <a:ext uri="{FF2B5EF4-FFF2-40B4-BE49-F238E27FC236}">
              <a16:creationId xmlns:a16="http://schemas.microsoft.com/office/drawing/2014/main" id="{DB1CEE8E-C06E-4137-938D-0220BC72D90B}"/>
            </a:ext>
          </a:extLst>
        </xdr:cNvPr>
        <xdr:cNvSpPr/>
      </xdr:nvSpPr>
      <xdr:spPr>
        <a:xfrm>
          <a:off x="14541500" y="1411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19686</xdr:rowOff>
    </xdr:from>
    <xdr:to>
      <xdr:col>72</xdr:col>
      <xdr:colOff>38100</xdr:colOff>
      <xdr:row>82</xdr:row>
      <xdr:rowOff>121286</xdr:rowOff>
    </xdr:to>
    <xdr:sp macro="" textlink="">
      <xdr:nvSpPr>
        <xdr:cNvPr id="761" name="フローチャート: 判断 760">
          <a:extLst>
            <a:ext uri="{FF2B5EF4-FFF2-40B4-BE49-F238E27FC236}">
              <a16:creationId xmlns:a16="http://schemas.microsoft.com/office/drawing/2014/main" id="{BDADA40B-D4A6-4887-88DE-F85213638DB7}"/>
            </a:ext>
          </a:extLst>
        </xdr:cNvPr>
        <xdr:cNvSpPr/>
      </xdr:nvSpPr>
      <xdr:spPr>
        <a:xfrm>
          <a:off x="13652500" y="14078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4445</xdr:rowOff>
    </xdr:from>
    <xdr:to>
      <xdr:col>67</xdr:col>
      <xdr:colOff>101600</xdr:colOff>
      <xdr:row>82</xdr:row>
      <xdr:rowOff>106045</xdr:rowOff>
    </xdr:to>
    <xdr:sp macro="" textlink="">
      <xdr:nvSpPr>
        <xdr:cNvPr id="762" name="フローチャート: 判断 761">
          <a:extLst>
            <a:ext uri="{FF2B5EF4-FFF2-40B4-BE49-F238E27FC236}">
              <a16:creationId xmlns:a16="http://schemas.microsoft.com/office/drawing/2014/main" id="{307F440C-A012-4668-8BED-17623B40182B}"/>
            </a:ext>
          </a:extLst>
        </xdr:cNvPr>
        <xdr:cNvSpPr/>
      </xdr:nvSpPr>
      <xdr:spPr>
        <a:xfrm>
          <a:off x="127635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C13554D5-21FA-4B76-8316-58A42522F468}"/>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36D2056A-7701-46BA-90C5-8A0B0C3E9F4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B35C09DA-6A17-46E6-8715-C848CD2E265E}"/>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79ED8AC5-C4A9-487A-A79F-14A689D6A792}"/>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E810D0F3-E04C-46E0-A99A-762C26A0FC8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99695</xdr:rowOff>
    </xdr:from>
    <xdr:to>
      <xdr:col>85</xdr:col>
      <xdr:colOff>177800</xdr:colOff>
      <xdr:row>82</xdr:row>
      <xdr:rowOff>29845</xdr:rowOff>
    </xdr:to>
    <xdr:sp macro="" textlink="">
      <xdr:nvSpPr>
        <xdr:cNvPr id="768" name="楕円 767">
          <a:extLst>
            <a:ext uri="{FF2B5EF4-FFF2-40B4-BE49-F238E27FC236}">
              <a16:creationId xmlns:a16="http://schemas.microsoft.com/office/drawing/2014/main" id="{D7AEE377-5BCA-47B3-97B2-D711EE43D1A3}"/>
            </a:ext>
          </a:extLst>
        </xdr:cNvPr>
        <xdr:cNvSpPr/>
      </xdr:nvSpPr>
      <xdr:spPr>
        <a:xfrm>
          <a:off x="16268700" y="1398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122572</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1DB304B3-1749-4DDE-9AA1-F0B4AF7CF283}"/>
            </a:ext>
          </a:extLst>
        </xdr:cNvPr>
        <xdr:cNvSpPr txBox="1"/>
      </xdr:nvSpPr>
      <xdr:spPr>
        <a:xfrm>
          <a:off x="16357600" y="1383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67311</xdr:rowOff>
    </xdr:from>
    <xdr:to>
      <xdr:col>81</xdr:col>
      <xdr:colOff>101600</xdr:colOff>
      <xdr:row>81</xdr:row>
      <xdr:rowOff>168911</xdr:rowOff>
    </xdr:to>
    <xdr:sp macro="" textlink="">
      <xdr:nvSpPr>
        <xdr:cNvPr id="770" name="楕円 769">
          <a:extLst>
            <a:ext uri="{FF2B5EF4-FFF2-40B4-BE49-F238E27FC236}">
              <a16:creationId xmlns:a16="http://schemas.microsoft.com/office/drawing/2014/main" id="{B66FD30E-2C67-429C-B485-A0EB5F55B788}"/>
            </a:ext>
          </a:extLst>
        </xdr:cNvPr>
        <xdr:cNvSpPr/>
      </xdr:nvSpPr>
      <xdr:spPr>
        <a:xfrm>
          <a:off x="15430500" y="13954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118111</xdr:rowOff>
    </xdr:from>
    <xdr:to>
      <xdr:col>85</xdr:col>
      <xdr:colOff>127000</xdr:colOff>
      <xdr:row>81</xdr:row>
      <xdr:rowOff>150495</xdr:rowOff>
    </xdr:to>
    <xdr:cxnSp macro="">
      <xdr:nvCxnSpPr>
        <xdr:cNvPr id="771" name="直線コネクタ 770">
          <a:extLst>
            <a:ext uri="{FF2B5EF4-FFF2-40B4-BE49-F238E27FC236}">
              <a16:creationId xmlns:a16="http://schemas.microsoft.com/office/drawing/2014/main" id="{0DD2AE41-37D3-42AC-86C8-884C1FA654D6}"/>
            </a:ext>
          </a:extLst>
        </xdr:cNvPr>
        <xdr:cNvCxnSpPr/>
      </xdr:nvCxnSpPr>
      <xdr:spPr>
        <a:xfrm>
          <a:off x="15481300" y="14005561"/>
          <a:ext cx="8382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31114</xdr:rowOff>
    </xdr:from>
    <xdr:to>
      <xdr:col>76</xdr:col>
      <xdr:colOff>165100</xdr:colOff>
      <xdr:row>81</xdr:row>
      <xdr:rowOff>132714</xdr:rowOff>
    </xdr:to>
    <xdr:sp macro="" textlink="">
      <xdr:nvSpPr>
        <xdr:cNvPr id="772" name="楕円 771">
          <a:extLst>
            <a:ext uri="{FF2B5EF4-FFF2-40B4-BE49-F238E27FC236}">
              <a16:creationId xmlns:a16="http://schemas.microsoft.com/office/drawing/2014/main" id="{682158CB-8C02-4B38-B527-0F13C58DB94D}"/>
            </a:ext>
          </a:extLst>
        </xdr:cNvPr>
        <xdr:cNvSpPr/>
      </xdr:nvSpPr>
      <xdr:spPr>
        <a:xfrm>
          <a:off x="14541500" y="13918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81914</xdr:rowOff>
    </xdr:from>
    <xdr:to>
      <xdr:col>81</xdr:col>
      <xdr:colOff>50800</xdr:colOff>
      <xdr:row>81</xdr:row>
      <xdr:rowOff>118111</xdr:rowOff>
    </xdr:to>
    <xdr:cxnSp macro="">
      <xdr:nvCxnSpPr>
        <xdr:cNvPr id="773" name="直線コネクタ 772">
          <a:extLst>
            <a:ext uri="{FF2B5EF4-FFF2-40B4-BE49-F238E27FC236}">
              <a16:creationId xmlns:a16="http://schemas.microsoft.com/office/drawing/2014/main" id="{E36FFCEC-3462-4FC1-9238-BDDCD443576F}"/>
            </a:ext>
          </a:extLst>
        </xdr:cNvPr>
        <xdr:cNvCxnSpPr/>
      </xdr:nvCxnSpPr>
      <xdr:spPr>
        <a:xfrm>
          <a:off x="14592300" y="13969364"/>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162561</xdr:rowOff>
    </xdr:from>
    <xdr:to>
      <xdr:col>72</xdr:col>
      <xdr:colOff>38100</xdr:colOff>
      <xdr:row>81</xdr:row>
      <xdr:rowOff>92711</xdr:rowOff>
    </xdr:to>
    <xdr:sp macro="" textlink="">
      <xdr:nvSpPr>
        <xdr:cNvPr id="774" name="楕円 773">
          <a:extLst>
            <a:ext uri="{FF2B5EF4-FFF2-40B4-BE49-F238E27FC236}">
              <a16:creationId xmlns:a16="http://schemas.microsoft.com/office/drawing/2014/main" id="{BC7682EB-B4F8-4901-A849-92D17094A5AB}"/>
            </a:ext>
          </a:extLst>
        </xdr:cNvPr>
        <xdr:cNvSpPr/>
      </xdr:nvSpPr>
      <xdr:spPr>
        <a:xfrm>
          <a:off x="13652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41911</xdr:rowOff>
    </xdr:from>
    <xdr:to>
      <xdr:col>76</xdr:col>
      <xdr:colOff>114300</xdr:colOff>
      <xdr:row>81</xdr:row>
      <xdr:rowOff>81914</xdr:rowOff>
    </xdr:to>
    <xdr:cxnSp macro="">
      <xdr:nvCxnSpPr>
        <xdr:cNvPr id="775" name="直線コネクタ 774">
          <a:extLst>
            <a:ext uri="{FF2B5EF4-FFF2-40B4-BE49-F238E27FC236}">
              <a16:creationId xmlns:a16="http://schemas.microsoft.com/office/drawing/2014/main" id="{D5F50E7E-D887-4819-8CF1-656F226288B0}"/>
            </a:ext>
          </a:extLst>
        </xdr:cNvPr>
        <xdr:cNvCxnSpPr/>
      </xdr:nvCxnSpPr>
      <xdr:spPr>
        <a:xfrm>
          <a:off x="13703300" y="13929361"/>
          <a:ext cx="889000" cy="400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162561</xdr:rowOff>
    </xdr:from>
    <xdr:to>
      <xdr:col>67</xdr:col>
      <xdr:colOff>101600</xdr:colOff>
      <xdr:row>81</xdr:row>
      <xdr:rowOff>92711</xdr:rowOff>
    </xdr:to>
    <xdr:sp macro="" textlink="">
      <xdr:nvSpPr>
        <xdr:cNvPr id="776" name="楕円 775">
          <a:extLst>
            <a:ext uri="{FF2B5EF4-FFF2-40B4-BE49-F238E27FC236}">
              <a16:creationId xmlns:a16="http://schemas.microsoft.com/office/drawing/2014/main" id="{B74A4060-A5EC-4364-86F0-3AB46079D1B5}"/>
            </a:ext>
          </a:extLst>
        </xdr:cNvPr>
        <xdr:cNvSpPr/>
      </xdr:nvSpPr>
      <xdr:spPr>
        <a:xfrm>
          <a:off x="12763500" y="1387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41911</xdr:rowOff>
    </xdr:from>
    <xdr:to>
      <xdr:col>71</xdr:col>
      <xdr:colOff>177800</xdr:colOff>
      <xdr:row>81</xdr:row>
      <xdr:rowOff>41911</xdr:rowOff>
    </xdr:to>
    <xdr:cxnSp macro="">
      <xdr:nvCxnSpPr>
        <xdr:cNvPr id="777" name="直線コネクタ 776">
          <a:extLst>
            <a:ext uri="{FF2B5EF4-FFF2-40B4-BE49-F238E27FC236}">
              <a16:creationId xmlns:a16="http://schemas.microsoft.com/office/drawing/2014/main" id="{21523E48-FFEC-4354-88EF-2FD2B8622B45}"/>
            </a:ext>
          </a:extLst>
        </xdr:cNvPr>
        <xdr:cNvCxnSpPr/>
      </xdr:nvCxnSpPr>
      <xdr:spPr>
        <a:xfrm>
          <a:off x="12814300" y="1392936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161941</xdr:rowOff>
    </xdr:from>
    <xdr:ext cx="405111" cy="259045"/>
    <xdr:sp macro="" textlink="">
      <xdr:nvSpPr>
        <xdr:cNvPr id="778" name="n_1aveValue【消防施設】&#10;有形固定資産減価償却率">
          <a:extLst>
            <a:ext uri="{FF2B5EF4-FFF2-40B4-BE49-F238E27FC236}">
              <a16:creationId xmlns:a16="http://schemas.microsoft.com/office/drawing/2014/main" id="{977922DF-4054-4371-A588-05C94CCA71E1}"/>
            </a:ext>
          </a:extLst>
        </xdr:cNvPr>
        <xdr:cNvSpPr txBox="1"/>
      </xdr:nvSpPr>
      <xdr:spPr>
        <a:xfrm>
          <a:off x="15266044" y="1422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146702</xdr:rowOff>
    </xdr:from>
    <xdr:ext cx="405111" cy="259045"/>
    <xdr:sp macro="" textlink="">
      <xdr:nvSpPr>
        <xdr:cNvPr id="779" name="n_2aveValue【消防施設】&#10;有形固定資産減価償却率">
          <a:extLst>
            <a:ext uri="{FF2B5EF4-FFF2-40B4-BE49-F238E27FC236}">
              <a16:creationId xmlns:a16="http://schemas.microsoft.com/office/drawing/2014/main" id="{592F38B4-3037-496F-9267-7B41CDB7A933}"/>
            </a:ext>
          </a:extLst>
        </xdr:cNvPr>
        <xdr:cNvSpPr txBox="1"/>
      </xdr:nvSpPr>
      <xdr:spPr>
        <a:xfrm>
          <a:off x="14389744" y="14205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112413</xdr:rowOff>
    </xdr:from>
    <xdr:ext cx="405111" cy="259045"/>
    <xdr:sp macro="" textlink="">
      <xdr:nvSpPr>
        <xdr:cNvPr id="780" name="n_3aveValue【消防施設】&#10;有形固定資産減価償却率">
          <a:extLst>
            <a:ext uri="{FF2B5EF4-FFF2-40B4-BE49-F238E27FC236}">
              <a16:creationId xmlns:a16="http://schemas.microsoft.com/office/drawing/2014/main" id="{FC2119CC-FB3B-46A0-83A0-0C5DA6A051F6}"/>
            </a:ext>
          </a:extLst>
        </xdr:cNvPr>
        <xdr:cNvSpPr txBox="1"/>
      </xdr:nvSpPr>
      <xdr:spPr>
        <a:xfrm>
          <a:off x="13500744" y="1417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97172</xdr:rowOff>
    </xdr:from>
    <xdr:ext cx="405111" cy="259045"/>
    <xdr:sp macro="" textlink="">
      <xdr:nvSpPr>
        <xdr:cNvPr id="781" name="n_4aveValue【消防施設】&#10;有形固定資産減価償却率">
          <a:extLst>
            <a:ext uri="{FF2B5EF4-FFF2-40B4-BE49-F238E27FC236}">
              <a16:creationId xmlns:a16="http://schemas.microsoft.com/office/drawing/2014/main" id="{5E235EA3-C77B-4E2D-A69E-E0646215EE10}"/>
            </a:ext>
          </a:extLst>
        </xdr:cNvPr>
        <xdr:cNvSpPr txBox="1"/>
      </xdr:nvSpPr>
      <xdr:spPr>
        <a:xfrm>
          <a:off x="12611744" y="1415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13988</xdr:rowOff>
    </xdr:from>
    <xdr:ext cx="405111" cy="259045"/>
    <xdr:sp macro="" textlink="">
      <xdr:nvSpPr>
        <xdr:cNvPr id="782" name="n_1mainValue【消防施設】&#10;有形固定資産減価償却率">
          <a:extLst>
            <a:ext uri="{FF2B5EF4-FFF2-40B4-BE49-F238E27FC236}">
              <a16:creationId xmlns:a16="http://schemas.microsoft.com/office/drawing/2014/main" id="{27A417A7-FA45-4C76-80D3-2F3C8A7AA537}"/>
            </a:ext>
          </a:extLst>
        </xdr:cNvPr>
        <xdr:cNvSpPr txBox="1"/>
      </xdr:nvSpPr>
      <xdr:spPr>
        <a:xfrm>
          <a:off x="15266044" y="1372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149241</xdr:rowOff>
    </xdr:from>
    <xdr:ext cx="405111" cy="259045"/>
    <xdr:sp macro="" textlink="">
      <xdr:nvSpPr>
        <xdr:cNvPr id="783" name="n_2mainValue【消防施設】&#10;有形固定資産減価償却率">
          <a:extLst>
            <a:ext uri="{FF2B5EF4-FFF2-40B4-BE49-F238E27FC236}">
              <a16:creationId xmlns:a16="http://schemas.microsoft.com/office/drawing/2014/main" id="{882F5E74-9B12-428F-941C-2B0B6562CD6F}"/>
            </a:ext>
          </a:extLst>
        </xdr:cNvPr>
        <xdr:cNvSpPr txBox="1"/>
      </xdr:nvSpPr>
      <xdr:spPr>
        <a:xfrm>
          <a:off x="14389744" y="1369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109238</xdr:rowOff>
    </xdr:from>
    <xdr:ext cx="405111" cy="259045"/>
    <xdr:sp macro="" textlink="">
      <xdr:nvSpPr>
        <xdr:cNvPr id="784" name="n_3mainValue【消防施設】&#10;有形固定資産減価償却率">
          <a:extLst>
            <a:ext uri="{FF2B5EF4-FFF2-40B4-BE49-F238E27FC236}">
              <a16:creationId xmlns:a16="http://schemas.microsoft.com/office/drawing/2014/main" id="{B1FE6BD0-BD2C-421F-92AD-4D7B1637D4F5}"/>
            </a:ext>
          </a:extLst>
        </xdr:cNvPr>
        <xdr:cNvSpPr txBox="1"/>
      </xdr:nvSpPr>
      <xdr:spPr>
        <a:xfrm>
          <a:off x="13500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109238</xdr:rowOff>
    </xdr:from>
    <xdr:ext cx="405111" cy="259045"/>
    <xdr:sp macro="" textlink="">
      <xdr:nvSpPr>
        <xdr:cNvPr id="785" name="n_4mainValue【消防施設】&#10;有形固定資産減価償却率">
          <a:extLst>
            <a:ext uri="{FF2B5EF4-FFF2-40B4-BE49-F238E27FC236}">
              <a16:creationId xmlns:a16="http://schemas.microsoft.com/office/drawing/2014/main" id="{FDA586AE-684E-4D1B-BD23-60DA2F3BA28A}"/>
            </a:ext>
          </a:extLst>
        </xdr:cNvPr>
        <xdr:cNvSpPr txBox="1"/>
      </xdr:nvSpPr>
      <xdr:spPr>
        <a:xfrm>
          <a:off x="12611744" y="1365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5026AD9F-AD97-4979-9061-78A69747019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EC05DA69-9BE8-4544-96B2-CA158A4E1D35}"/>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A112D5FB-4EE1-4D04-AD61-44D08E6D0B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EDD1E8A2-B3B7-429F-9546-B8BBD0A7E478}"/>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9FDE4CDD-3612-4002-A20D-E8564814F1D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05106B6C-9DBD-4A60-9D14-5443EA08630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9224D9B1-9C7F-417D-B6C7-5E8850B274D6}"/>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24B08F70-E0A3-4481-B62D-6E30EFE5606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E3AD145F-C994-4FB7-8877-776B37EC4CB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CEAFF3B2-20F6-449D-B9D5-1D9268FD4ADE}"/>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796" name="直線コネクタ 795">
          <a:extLst>
            <a:ext uri="{FF2B5EF4-FFF2-40B4-BE49-F238E27FC236}">
              <a16:creationId xmlns:a16="http://schemas.microsoft.com/office/drawing/2014/main" id="{F601AA59-B20E-4A01-9B21-5E7B2131A371}"/>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797" name="テキスト ボックス 796">
          <a:extLst>
            <a:ext uri="{FF2B5EF4-FFF2-40B4-BE49-F238E27FC236}">
              <a16:creationId xmlns:a16="http://schemas.microsoft.com/office/drawing/2014/main" id="{FF4DEFE6-E7CB-47BA-BDFC-F61A6B5DE35C}"/>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798" name="直線コネクタ 797">
          <a:extLst>
            <a:ext uri="{FF2B5EF4-FFF2-40B4-BE49-F238E27FC236}">
              <a16:creationId xmlns:a16="http://schemas.microsoft.com/office/drawing/2014/main" id="{92968251-D5FA-4D8F-8543-28225AC6857A}"/>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799" name="テキスト ボックス 798">
          <a:extLst>
            <a:ext uri="{FF2B5EF4-FFF2-40B4-BE49-F238E27FC236}">
              <a16:creationId xmlns:a16="http://schemas.microsoft.com/office/drawing/2014/main" id="{2D52BDE1-11F9-47C2-AA33-CE6A048BE6DF}"/>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800" name="直線コネクタ 799">
          <a:extLst>
            <a:ext uri="{FF2B5EF4-FFF2-40B4-BE49-F238E27FC236}">
              <a16:creationId xmlns:a16="http://schemas.microsoft.com/office/drawing/2014/main" id="{BDC3CBA2-BA32-443A-81A8-0DE65AEF7861}"/>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801" name="テキスト ボックス 800">
          <a:extLst>
            <a:ext uri="{FF2B5EF4-FFF2-40B4-BE49-F238E27FC236}">
              <a16:creationId xmlns:a16="http://schemas.microsoft.com/office/drawing/2014/main" id="{2747E50B-BA69-4023-AC7F-BE9A3EFEB029}"/>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802" name="直線コネクタ 801">
          <a:extLst>
            <a:ext uri="{FF2B5EF4-FFF2-40B4-BE49-F238E27FC236}">
              <a16:creationId xmlns:a16="http://schemas.microsoft.com/office/drawing/2014/main" id="{823EDE2C-351D-4FED-95C9-CD5FF65F4C51}"/>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803" name="テキスト ボックス 802">
          <a:extLst>
            <a:ext uri="{FF2B5EF4-FFF2-40B4-BE49-F238E27FC236}">
              <a16:creationId xmlns:a16="http://schemas.microsoft.com/office/drawing/2014/main" id="{D86A6315-0D16-40F0-ABA0-47ACE6991EBC}"/>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5F5E87B6-D81A-4BBA-8EBE-948AE3B88C3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862713F8-9159-4ECB-9373-0F4E762F3481}"/>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FECD5D5B-AAA4-458A-8D87-5A42E3F506E2}"/>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80</xdr:row>
      <xdr:rowOff>6096</xdr:rowOff>
    </xdr:from>
    <xdr:to>
      <xdr:col>116</xdr:col>
      <xdr:colOff>62864</xdr:colOff>
      <xdr:row>86</xdr:row>
      <xdr:rowOff>6096</xdr:rowOff>
    </xdr:to>
    <xdr:cxnSp macro="">
      <xdr:nvCxnSpPr>
        <xdr:cNvPr id="807" name="直線コネクタ 806">
          <a:extLst>
            <a:ext uri="{FF2B5EF4-FFF2-40B4-BE49-F238E27FC236}">
              <a16:creationId xmlns:a16="http://schemas.microsoft.com/office/drawing/2014/main" id="{FB030479-2312-4328-89B2-9A1F44E77EAB}"/>
            </a:ext>
          </a:extLst>
        </xdr:cNvPr>
        <xdr:cNvCxnSpPr/>
      </xdr:nvCxnSpPr>
      <xdr:spPr>
        <a:xfrm flipV="1">
          <a:off x="22160864" y="13722096"/>
          <a:ext cx="0" cy="1028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9923</xdr:rowOff>
    </xdr:from>
    <xdr:ext cx="469744" cy="259045"/>
    <xdr:sp macro="" textlink="">
      <xdr:nvSpPr>
        <xdr:cNvPr id="808" name="【消防施設】&#10;一人当たり面積最小値テキスト">
          <a:extLst>
            <a:ext uri="{FF2B5EF4-FFF2-40B4-BE49-F238E27FC236}">
              <a16:creationId xmlns:a16="http://schemas.microsoft.com/office/drawing/2014/main" id="{1DD5C73A-5AF4-44A6-9B37-DE27FF2514DD}"/>
            </a:ext>
          </a:extLst>
        </xdr:cNvPr>
        <xdr:cNvSpPr txBox="1"/>
      </xdr:nvSpPr>
      <xdr:spPr>
        <a:xfrm>
          <a:off x="22199600" y="1475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6096</xdr:rowOff>
    </xdr:from>
    <xdr:to>
      <xdr:col>116</xdr:col>
      <xdr:colOff>152400</xdr:colOff>
      <xdr:row>86</xdr:row>
      <xdr:rowOff>6096</xdr:rowOff>
    </xdr:to>
    <xdr:cxnSp macro="">
      <xdr:nvCxnSpPr>
        <xdr:cNvPr id="809" name="直線コネクタ 808">
          <a:extLst>
            <a:ext uri="{FF2B5EF4-FFF2-40B4-BE49-F238E27FC236}">
              <a16:creationId xmlns:a16="http://schemas.microsoft.com/office/drawing/2014/main" id="{53605BDD-3CB4-4F26-8C3F-B25A329D09E6}"/>
            </a:ext>
          </a:extLst>
        </xdr:cNvPr>
        <xdr:cNvCxnSpPr/>
      </xdr:nvCxnSpPr>
      <xdr:spPr>
        <a:xfrm>
          <a:off x="22072600" y="14750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78</xdr:row>
      <xdr:rowOff>124223</xdr:rowOff>
    </xdr:from>
    <xdr:ext cx="469744" cy="259045"/>
    <xdr:sp macro="" textlink="">
      <xdr:nvSpPr>
        <xdr:cNvPr id="810" name="【消防施設】&#10;一人当たり面積最大値テキスト">
          <a:extLst>
            <a:ext uri="{FF2B5EF4-FFF2-40B4-BE49-F238E27FC236}">
              <a16:creationId xmlns:a16="http://schemas.microsoft.com/office/drawing/2014/main" id="{597A6AB6-042E-487F-81E6-D0ADDA754BB2}"/>
            </a:ext>
          </a:extLst>
        </xdr:cNvPr>
        <xdr:cNvSpPr txBox="1"/>
      </xdr:nvSpPr>
      <xdr:spPr>
        <a:xfrm>
          <a:off x="22199600" y="13497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80</xdr:row>
      <xdr:rowOff>6096</xdr:rowOff>
    </xdr:from>
    <xdr:to>
      <xdr:col>116</xdr:col>
      <xdr:colOff>152400</xdr:colOff>
      <xdr:row>80</xdr:row>
      <xdr:rowOff>6096</xdr:rowOff>
    </xdr:to>
    <xdr:cxnSp macro="">
      <xdr:nvCxnSpPr>
        <xdr:cNvPr id="811" name="直線コネクタ 810">
          <a:extLst>
            <a:ext uri="{FF2B5EF4-FFF2-40B4-BE49-F238E27FC236}">
              <a16:creationId xmlns:a16="http://schemas.microsoft.com/office/drawing/2014/main" id="{357F9C09-7DE3-4D30-B65D-6EAE94107ED3}"/>
            </a:ext>
          </a:extLst>
        </xdr:cNvPr>
        <xdr:cNvCxnSpPr/>
      </xdr:nvCxnSpPr>
      <xdr:spPr>
        <a:xfrm>
          <a:off x="22072600" y="13722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86885</xdr:rowOff>
    </xdr:from>
    <xdr:ext cx="469744" cy="259045"/>
    <xdr:sp macro="" textlink="">
      <xdr:nvSpPr>
        <xdr:cNvPr id="812" name="【消防施設】&#10;一人当たり面積平均値テキスト">
          <a:extLst>
            <a:ext uri="{FF2B5EF4-FFF2-40B4-BE49-F238E27FC236}">
              <a16:creationId xmlns:a16="http://schemas.microsoft.com/office/drawing/2014/main" id="{7DD68F0F-D52D-43E8-9129-2215B43D8483}"/>
            </a:ext>
          </a:extLst>
        </xdr:cNvPr>
        <xdr:cNvSpPr txBox="1"/>
      </xdr:nvSpPr>
      <xdr:spPr>
        <a:xfrm>
          <a:off x="22199600" y="1431723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108458</xdr:rowOff>
    </xdr:from>
    <xdr:to>
      <xdr:col>116</xdr:col>
      <xdr:colOff>114300</xdr:colOff>
      <xdr:row>84</xdr:row>
      <xdr:rowOff>38608</xdr:rowOff>
    </xdr:to>
    <xdr:sp macro="" textlink="">
      <xdr:nvSpPr>
        <xdr:cNvPr id="813" name="フローチャート: 判断 812">
          <a:extLst>
            <a:ext uri="{FF2B5EF4-FFF2-40B4-BE49-F238E27FC236}">
              <a16:creationId xmlns:a16="http://schemas.microsoft.com/office/drawing/2014/main" id="{B8A9CFFF-B2CB-4F3B-8E34-DFE56B65BBC4}"/>
            </a:ext>
          </a:extLst>
        </xdr:cNvPr>
        <xdr:cNvSpPr/>
      </xdr:nvSpPr>
      <xdr:spPr>
        <a:xfrm>
          <a:off x="221107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113030</xdr:rowOff>
    </xdr:from>
    <xdr:to>
      <xdr:col>112</xdr:col>
      <xdr:colOff>38100</xdr:colOff>
      <xdr:row>84</xdr:row>
      <xdr:rowOff>43180</xdr:rowOff>
    </xdr:to>
    <xdr:sp macro="" textlink="">
      <xdr:nvSpPr>
        <xdr:cNvPr id="814" name="フローチャート: 判断 813">
          <a:extLst>
            <a:ext uri="{FF2B5EF4-FFF2-40B4-BE49-F238E27FC236}">
              <a16:creationId xmlns:a16="http://schemas.microsoft.com/office/drawing/2014/main" id="{75845E13-D77F-487F-ADC2-5B57E41DAED9}"/>
            </a:ext>
          </a:extLst>
        </xdr:cNvPr>
        <xdr:cNvSpPr/>
      </xdr:nvSpPr>
      <xdr:spPr>
        <a:xfrm>
          <a:off x="21272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99313</xdr:rowOff>
    </xdr:from>
    <xdr:to>
      <xdr:col>107</xdr:col>
      <xdr:colOff>101600</xdr:colOff>
      <xdr:row>84</xdr:row>
      <xdr:rowOff>29463</xdr:rowOff>
    </xdr:to>
    <xdr:sp macro="" textlink="">
      <xdr:nvSpPr>
        <xdr:cNvPr id="815" name="フローチャート: 判断 814">
          <a:extLst>
            <a:ext uri="{FF2B5EF4-FFF2-40B4-BE49-F238E27FC236}">
              <a16:creationId xmlns:a16="http://schemas.microsoft.com/office/drawing/2014/main" id="{9F0F6F22-641A-4736-BDF7-A3AF6C9865B6}"/>
            </a:ext>
          </a:extLst>
        </xdr:cNvPr>
        <xdr:cNvSpPr/>
      </xdr:nvSpPr>
      <xdr:spPr>
        <a:xfrm>
          <a:off x="20383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85598</xdr:rowOff>
    </xdr:from>
    <xdr:to>
      <xdr:col>102</xdr:col>
      <xdr:colOff>165100</xdr:colOff>
      <xdr:row>84</xdr:row>
      <xdr:rowOff>15748</xdr:rowOff>
    </xdr:to>
    <xdr:sp macro="" textlink="">
      <xdr:nvSpPr>
        <xdr:cNvPr id="816" name="フローチャート: 判断 815">
          <a:extLst>
            <a:ext uri="{FF2B5EF4-FFF2-40B4-BE49-F238E27FC236}">
              <a16:creationId xmlns:a16="http://schemas.microsoft.com/office/drawing/2014/main" id="{D9E77789-777C-4ECC-85A4-885DD6E52789}"/>
            </a:ext>
          </a:extLst>
        </xdr:cNvPr>
        <xdr:cNvSpPr/>
      </xdr:nvSpPr>
      <xdr:spPr>
        <a:xfrm>
          <a:off x="19494500" y="14315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126746</xdr:rowOff>
    </xdr:from>
    <xdr:to>
      <xdr:col>98</xdr:col>
      <xdr:colOff>38100</xdr:colOff>
      <xdr:row>84</xdr:row>
      <xdr:rowOff>56896</xdr:rowOff>
    </xdr:to>
    <xdr:sp macro="" textlink="">
      <xdr:nvSpPr>
        <xdr:cNvPr id="817" name="フローチャート: 判断 816">
          <a:extLst>
            <a:ext uri="{FF2B5EF4-FFF2-40B4-BE49-F238E27FC236}">
              <a16:creationId xmlns:a16="http://schemas.microsoft.com/office/drawing/2014/main" id="{23950CDB-CB88-43B3-83F0-86E4E49C92D0}"/>
            </a:ext>
          </a:extLst>
        </xdr:cNvPr>
        <xdr:cNvSpPr/>
      </xdr:nvSpPr>
      <xdr:spPr>
        <a:xfrm>
          <a:off x="18605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91ECE96-1995-4AE4-BE1C-3A550ECAE8B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888E99F1-BE31-45EE-8A70-B1BCA149C6A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276E81B3-153C-4F9F-A198-CF9EC8E3A83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10F73B6-B289-4599-A34C-7011EC9694A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AD7DB8F4-C4C6-4D37-9D61-504E42AC151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138176</xdr:rowOff>
    </xdr:from>
    <xdr:to>
      <xdr:col>116</xdr:col>
      <xdr:colOff>114300</xdr:colOff>
      <xdr:row>83</xdr:row>
      <xdr:rowOff>68326</xdr:rowOff>
    </xdr:to>
    <xdr:sp macro="" textlink="">
      <xdr:nvSpPr>
        <xdr:cNvPr id="823" name="楕円 822">
          <a:extLst>
            <a:ext uri="{FF2B5EF4-FFF2-40B4-BE49-F238E27FC236}">
              <a16:creationId xmlns:a16="http://schemas.microsoft.com/office/drawing/2014/main" id="{B0076399-769E-4DE2-92C1-4C9E78FB27F5}"/>
            </a:ext>
          </a:extLst>
        </xdr:cNvPr>
        <xdr:cNvSpPr/>
      </xdr:nvSpPr>
      <xdr:spPr>
        <a:xfrm>
          <a:off x="22110700" y="141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161053</xdr:rowOff>
    </xdr:from>
    <xdr:ext cx="469744" cy="259045"/>
    <xdr:sp macro="" textlink="">
      <xdr:nvSpPr>
        <xdr:cNvPr id="824" name="【消防施設】&#10;一人当たり面積該当値テキスト">
          <a:extLst>
            <a:ext uri="{FF2B5EF4-FFF2-40B4-BE49-F238E27FC236}">
              <a16:creationId xmlns:a16="http://schemas.microsoft.com/office/drawing/2014/main" id="{C433D75B-5C75-4BA7-B764-3BC96E0702D7}"/>
            </a:ext>
          </a:extLst>
        </xdr:cNvPr>
        <xdr:cNvSpPr txBox="1"/>
      </xdr:nvSpPr>
      <xdr:spPr>
        <a:xfrm>
          <a:off x="22199600" y="14048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147320</xdr:rowOff>
    </xdr:from>
    <xdr:to>
      <xdr:col>112</xdr:col>
      <xdr:colOff>38100</xdr:colOff>
      <xdr:row>83</xdr:row>
      <xdr:rowOff>77470</xdr:rowOff>
    </xdr:to>
    <xdr:sp macro="" textlink="">
      <xdr:nvSpPr>
        <xdr:cNvPr id="825" name="楕円 824">
          <a:extLst>
            <a:ext uri="{FF2B5EF4-FFF2-40B4-BE49-F238E27FC236}">
              <a16:creationId xmlns:a16="http://schemas.microsoft.com/office/drawing/2014/main" id="{0E22D102-CB3D-441D-8C14-D2ACD74F60FC}"/>
            </a:ext>
          </a:extLst>
        </xdr:cNvPr>
        <xdr:cNvSpPr/>
      </xdr:nvSpPr>
      <xdr:spPr>
        <a:xfrm>
          <a:off x="21272500" y="1420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17526</xdr:rowOff>
    </xdr:from>
    <xdr:to>
      <xdr:col>116</xdr:col>
      <xdr:colOff>63500</xdr:colOff>
      <xdr:row>83</xdr:row>
      <xdr:rowOff>26670</xdr:rowOff>
    </xdr:to>
    <xdr:cxnSp macro="">
      <xdr:nvCxnSpPr>
        <xdr:cNvPr id="826" name="直線コネクタ 825">
          <a:extLst>
            <a:ext uri="{FF2B5EF4-FFF2-40B4-BE49-F238E27FC236}">
              <a16:creationId xmlns:a16="http://schemas.microsoft.com/office/drawing/2014/main" id="{48CB96DF-3A33-4F5D-AF6C-8B9ECF5669F4}"/>
            </a:ext>
          </a:extLst>
        </xdr:cNvPr>
        <xdr:cNvCxnSpPr/>
      </xdr:nvCxnSpPr>
      <xdr:spPr>
        <a:xfrm flipV="1">
          <a:off x="21323300" y="1424787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156463</xdr:rowOff>
    </xdr:from>
    <xdr:to>
      <xdr:col>107</xdr:col>
      <xdr:colOff>101600</xdr:colOff>
      <xdr:row>83</xdr:row>
      <xdr:rowOff>86613</xdr:rowOff>
    </xdr:to>
    <xdr:sp macro="" textlink="">
      <xdr:nvSpPr>
        <xdr:cNvPr id="827" name="楕円 826">
          <a:extLst>
            <a:ext uri="{FF2B5EF4-FFF2-40B4-BE49-F238E27FC236}">
              <a16:creationId xmlns:a16="http://schemas.microsoft.com/office/drawing/2014/main" id="{E5E0C71C-92A8-49CE-95E7-35BC82894D42}"/>
            </a:ext>
          </a:extLst>
        </xdr:cNvPr>
        <xdr:cNvSpPr/>
      </xdr:nvSpPr>
      <xdr:spPr>
        <a:xfrm>
          <a:off x="20383500" y="14215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26670</xdr:rowOff>
    </xdr:from>
    <xdr:to>
      <xdr:col>111</xdr:col>
      <xdr:colOff>177800</xdr:colOff>
      <xdr:row>83</xdr:row>
      <xdr:rowOff>35813</xdr:rowOff>
    </xdr:to>
    <xdr:cxnSp macro="">
      <xdr:nvCxnSpPr>
        <xdr:cNvPr id="828" name="直線コネクタ 827">
          <a:extLst>
            <a:ext uri="{FF2B5EF4-FFF2-40B4-BE49-F238E27FC236}">
              <a16:creationId xmlns:a16="http://schemas.microsoft.com/office/drawing/2014/main" id="{E8E88ACD-426D-4849-BDEF-A8E561E6622E}"/>
            </a:ext>
          </a:extLst>
        </xdr:cNvPr>
        <xdr:cNvCxnSpPr/>
      </xdr:nvCxnSpPr>
      <xdr:spPr>
        <a:xfrm flipV="1">
          <a:off x="20434300" y="14257020"/>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165608</xdr:rowOff>
    </xdr:from>
    <xdr:to>
      <xdr:col>102</xdr:col>
      <xdr:colOff>165100</xdr:colOff>
      <xdr:row>83</xdr:row>
      <xdr:rowOff>95758</xdr:rowOff>
    </xdr:to>
    <xdr:sp macro="" textlink="">
      <xdr:nvSpPr>
        <xdr:cNvPr id="829" name="楕円 828">
          <a:extLst>
            <a:ext uri="{FF2B5EF4-FFF2-40B4-BE49-F238E27FC236}">
              <a16:creationId xmlns:a16="http://schemas.microsoft.com/office/drawing/2014/main" id="{5AF4C4F6-2DBA-4A9A-8EA2-844FC2F133F0}"/>
            </a:ext>
          </a:extLst>
        </xdr:cNvPr>
        <xdr:cNvSpPr/>
      </xdr:nvSpPr>
      <xdr:spPr>
        <a:xfrm>
          <a:off x="19494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35813</xdr:rowOff>
    </xdr:from>
    <xdr:to>
      <xdr:col>107</xdr:col>
      <xdr:colOff>50800</xdr:colOff>
      <xdr:row>83</xdr:row>
      <xdr:rowOff>44958</xdr:rowOff>
    </xdr:to>
    <xdr:cxnSp macro="">
      <xdr:nvCxnSpPr>
        <xdr:cNvPr id="830" name="直線コネクタ 829">
          <a:extLst>
            <a:ext uri="{FF2B5EF4-FFF2-40B4-BE49-F238E27FC236}">
              <a16:creationId xmlns:a16="http://schemas.microsoft.com/office/drawing/2014/main" id="{0D0A2A27-2196-49F8-AE9A-668903E425E4}"/>
            </a:ext>
          </a:extLst>
        </xdr:cNvPr>
        <xdr:cNvCxnSpPr/>
      </xdr:nvCxnSpPr>
      <xdr:spPr>
        <a:xfrm flipV="1">
          <a:off x="19545300" y="14266163"/>
          <a:ext cx="889000" cy="9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3302</xdr:rowOff>
    </xdr:from>
    <xdr:to>
      <xdr:col>98</xdr:col>
      <xdr:colOff>38100</xdr:colOff>
      <xdr:row>83</xdr:row>
      <xdr:rowOff>104902</xdr:rowOff>
    </xdr:to>
    <xdr:sp macro="" textlink="">
      <xdr:nvSpPr>
        <xdr:cNvPr id="831" name="楕円 830">
          <a:extLst>
            <a:ext uri="{FF2B5EF4-FFF2-40B4-BE49-F238E27FC236}">
              <a16:creationId xmlns:a16="http://schemas.microsoft.com/office/drawing/2014/main" id="{AD84F827-ED1A-4745-80F8-D942E56E0243}"/>
            </a:ext>
          </a:extLst>
        </xdr:cNvPr>
        <xdr:cNvSpPr/>
      </xdr:nvSpPr>
      <xdr:spPr>
        <a:xfrm>
          <a:off x="18605500" y="14233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44958</xdr:rowOff>
    </xdr:from>
    <xdr:to>
      <xdr:col>102</xdr:col>
      <xdr:colOff>114300</xdr:colOff>
      <xdr:row>83</xdr:row>
      <xdr:rowOff>54102</xdr:rowOff>
    </xdr:to>
    <xdr:cxnSp macro="">
      <xdr:nvCxnSpPr>
        <xdr:cNvPr id="832" name="直線コネクタ 831">
          <a:extLst>
            <a:ext uri="{FF2B5EF4-FFF2-40B4-BE49-F238E27FC236}">
              <a16:creationId xmlns:a16="http://schemas.microsoft.com/office/drawing/2014/main" id="{E5A7CF53-B99D-4EAD-9049-0C61B138DE12}"/>
            </a:ext>
          </a:extLst>
        </xdr:cNvPr>
        <xdr:cNvCxnSpPr/>
      </xdr:nvCxnSpPr>
      <xdr:spPr>
        <a:xfrm flipV="1">
          <a:off x="18656300" y="1427530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34307</xdr:rowOff>
    </xdr:from>
    <xdr:ext cx="469744" cy="259045"/>
    <xdr:sp macro="" textlink="">
      <xdr:nvSpPr>
        <xdr:cNvPr id="833" name="n_1aveValue【消防施設】&#10;一人当たり面積">
          <a:extLst>
            <a:ext uri="{FF2B5EF4-FFF2-40B4-BE49-F238E27FC236}">
              <a16:creationId xmlns:a16="http://schemas.microsoft.com/office/drawing/2014/main" id="{F1846785-1AA0-4919-968F-152DBA4460DC}"/>
            </a:ext>
          </a:extLst>
        </xdr:cNvPr>
        <xdr:cNvSpPr txBox="1"/>
      </xdr:nvSpPr>
      <xdr:spPr>
        <a:xfrm>
          <a:off x="21075727" y="1443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20590</xdr:rowOff>
    </xdr:from>
    <xdr:ext cx="469744" cy="259045"/>
    <xdr:sp macro="" textlink="">
      <xdr:nvSpPr>
        <xdr:cNvPr id="834" name="n_2aveValue【消防施設】&#10;一人当たり面積">
          <a:extLst>
            <a:ext uri="{FF2B5EF4-FFF2-40B4-BE49-F238E27FC236}">
              <a16:creationId xmlns:a16="http://schemas.microsoft.com/office/drawing/2014/main" id="{E2A0B608-97CF-4567-88F7-4B3243A4245E}"/>
            </a:ext>
          </a:extLst>
        </xdr:cNvPr>
        <xdr:cNvSpPr txBox="1"/>
      </xdr:nvSpPr>
      <xdr:spPr>
        <a:xfrm>
          <a:off x="20199427" y="14422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6875</xdr:rowOff>
    </xdr:from>
    <xdr:ext cx="469744" cy="259045"/>
    <xdr:sp macro="" textlink="">
      <xdr:nvSpPr>
        <xdr:cNvPr id="835" name="n_3aveValue【消防施設】&#10;一人当たり面積">
          <a:extLst>
            <a:ext uri="{FF2B5EF4-FFF2-40B4-BE49-F238E27FC236}">
              <a16:creationId xmlns:a16="http://schemas.microsoft.com/office/drawing/2014/main" id="{66C6F01D-1E95-4CDA-8FA1-8C20D861D0C2}"/>
            </a:ext>
          </a:extLst>
        </xdr:cNvPr>
        <xdr:cNvSpPr txBox="1"/>
      </xdr:nvSpPr>
      <xdr:spPr>
        <a:xfrm>
          <a:off x="19310427" y="14408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48023</xdr:rowOff>
    </xdr:from>
    <xdr:ext cx="469744" cy="259045"/>
    <xdr:sp macro="" textlink="">
      <xdr:nvSpPr>
        <xdr:cNvPr id="836" name="n_4aveValue【消防施設】&#10;一人当たり面積">
          <a:extLst>
            <a:ext uri="{FF2B5EF4-FFF2-40B4-BE49-F238E27FC236}">
              <a16:creationId xmlns:a16="http://schemas.microsoft.com/office/drawing/2014/main" id="{E36E90DE-96E9-411D-ACCE-64ED870219B6}"/>
            </a:ext>
          </a:extLst>
        </xdr:cNvPr>
        <xdr:cNvSpPr txBox="1"/>
      </xdr:nvSpPr>
      <xdr:spPr>
        <a:xfrm>
          <a:off x="18421427" y="1444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93997</xdr:rowOff>
    </xdr:from>
    <xdr:ext cx="469744" cy="259045"/>
    <xdr:sp macro="" textlink="">
      <xdr:nvSpPr>
        <xdr:cNvPr id="837" name="n_1mainValue【消防施設】&#10;一人当たり面積">
          <a:extLst>
            <a:ext uri="{FF2B5EF4-FFF2-40B4-BE49-F238E27FC236}">
              <a16:creationId xmlns:a16="http://schemas.microsoft.com/office/drawing/2014/main" id="{70CB69BF-B77D-4C57-8D29-6E07AE64552E}"/>
            </a:ext>
          </a:extLst>
        </xdr:cNvPr>
        <xdr:cNvSpPr txBox="1"/>
      </xdr:nvSpPr>
      <xdr:spPr>
        <a:xfrm>
          <a:off x="21075727" y="1398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103140</xdr:rowOff>
    </xdr:from>
    <xdr:ext cx="469744" cy="259045"/>
    <xdr:sp macro="" textlink="">
      <xdr:nvSpPr>
        <xdr:cNvPr id="838" name="n_2mainValue【消防施設】&#10;一人当たり面積">
          <a:extLst>
            <a:ext uri="{FF2B5EF4-FFF2-40B4-BE49-F238E27FC236}">
              <a16:creationId xmlns:a16="http://schemas.microsoft.com/office/drawing/2014/main" id="{CBB222F9-E833-4068-A2D0-5E588CA14C7E}"/>
            </a:ext>
          </a:extLst>
        </xdr:cNvPr>
        <xdr:cNvSpPr txBox="1"/>
      </xdr:nvSpPr>
      <xdr:spPr>
        <a:xfrm>
          <a:off x="20199427" y="13990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112285</xdr:rowOff>
    </xdr:from>
    <xdr:ext cx="469744" cy="259045"/>
    <xdr:sp macro="" textlink="">
      <xdr:nvSpPr>
        <xdr:cNvPr id="839" name="n_3mainValue【消防施設】&#10;一人当たり面積">
          <a:extLst>
            <a:ext uri="{FF2B5EF4-FFF2-40B4-BE49-F238E27FC236}">
              <a16:creationId xmlns:a16="http://schemas.microsoft.com/office/drawing/2014/main" id="{7970CC9A-2CBA-48A3-9A03-964E3F8D97D0}"/>
            </a:ext>
          </a:extLst>
        </xdr:cNvPr>
        <xdr:cNvSpPr txBox="1"/>
      </xdr:nvSpPr>
      <xdr:spPr>
        <a:xfrm>
          <a:off x="19310427" y="1399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121429</xdr:rowOff>
    </xdr:from>
    <xdr:ext cx="469744" cy="259045"/>
    <xdr:sp macro="" textlink="">
      <xdr:nvSpPr>
        <xdr:cNvPr id="840" name="n_4mainValue【消防施設】&#10;一人当たり面積">
          <a:extLst>
            <a:ext uri="{FF2B5EF4-FFF2-40B4-BE49-F238E27FC236}">
              <a16:creationId xmlns:a16="http://schemas.microsoft.com/office/drawing/2014/main" id="{00A5C6EE-E0D2-474B-89EF-6C30A4785799}"/>
            </a:ext>
          </a:extLst>
        </xdr:cNvPr>
        <xdr:cNvSpPr txBox="1"/>
      </xdr:nvSpPr>
      <xdr:spPr>
        <a:xfrm>
          <a:off x="18421427" y="14008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F2A8661D-5E1E-4677-8951-0FEBB74E4BB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C984BA07-E47A-48E0-A550-2931D4082D2E}"/>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086AFE44-E8D9-4790-A87A-EBDB5FAE3F4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EE763D2A-CB55-4F1D-8029-37AA252D890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85966631-130A-4FE2-BFCA-BDE63278EA06}"/>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D68AEFFB-9479-4956-9638-9C95C6188529}"/>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E3BFB172-3141-4B11-9DD6-C6EAC510063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CA626F22-582B-49DD-ABC5-E3AEA5607C06}"/>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312241BF-1E67-4D59-BCEB-EEE57A5F944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DA722A4F-23C2-40CB-BD4D-9B3CD09E35E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9F680A01-A708-4FDD-B4AD-E4078484E405}"/>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6A22254B-EAFD-442C-8FE5-8C07FA62392D}"/>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BD1280DA-315F-4C6C-B5BE-691D7F57ACEB}"/>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7A498DDD-C31C-4200-942C-FA871DF8D2CD}"/>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C48C7FA1-3CC8-475B-B3EE-6FFB1868B4EB}"/>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C2F9B152-DF86-435D-A2D8-808AD523BD5C}"/>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5D1FDB56-B44E-4287-893F-2B699686CDE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7E5BC0FA-2D1C-4204-9C18-2A52746C4533}"/>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415DA93C-CFC0-44CC-A112-776500430A71}"/>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E955E812-B746-4C1C-99E4-BB8DFDD9EA3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BD58289E-C207-41DA-967F-87EB635F10E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1FF47537-5603-4B0D-BA6C-9AEA1EED69C4}"/>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4278C91E-1623-40C5-827C-2D62584D0A2C}"/>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41C64058-52B0-493F-899B-F0C21430C9B5}"/>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3C94E1EF-9ED3-4CA7-ADDB-5DCBD2331EFE}"/>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33745</xdr:rowOff>
    </xdr:from>
    <xdr:to>
      <xdr:col>85</xdr:col>
      <xdr:colOff>126364</xdr:colOff>
      <xdr:row>109</xdr:row>
      <xdr:rowOff>33745</xdr:rowOff>
    </xdr:to>
    <xdr:cxnSp macro="">
      <xdr:nvCxnSpPr>
        <xdr:cNvPr id="866" name="直線コネクタ 865">
          <a:extLst>
            <a:ext uri="{FF2B5EF4-FFF2-40B4-BE49-F238E27FC236}">
              <a16:creationId xmlns:a16="http://schemas.microsoft.com/office/drawing/2014/main" id="{67DD2895-4A66-480E-8756-3D564B30433C}"/>
            </a:ext>
          </a:extLst>
        </xdr:cNvPr>
        <xdr:cNvCxnSpPr/>
      </xdr:nvCxnSpPr>
      <xdr:spPr>
        <a:xfrm flipV="1">
          <a:off x="16318864" y="17178745"/>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37572</xdr:rowOff>
    </xdr:from>
    <xdr:ext cx="405111" cy="259045"/>
    <xdr:sp macro="" textlink="">
      <xdr:nvSpPr>
        <xdr:cNvPr id="867" name="【庁舎】&#10;有形固定資産減価償却率最小値テキスト">
          <a:extLst>
            <a:ext uri="{FF2B5EF4-FFF2-40B4-BE49-F238E27FC236}">
              <a16:creationId xmlns:a16="http://schemas.microsoft.com/office/drawing/2014/main" id="{8155D013-6144-434C-BA54-1FC47D92D5CE}"/>
            </a:ext>
          </a:extLst>
        </xdr:cNvPr>
        <xdr:cNvSpPr txBox="1"/>
      </xdr:nvSpPr>
      <xdr:spPr>
        <a:xfrm>
          <a:off x="16357600" y="1872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33745</xdr:rowOff>
    </xdr:from>
    <xdr:to>
      <xdr:col>86</xdr:col>
      <xdr:colOff>25400</xdr:colOff>
      <xdr:row>109</xdr:row>
      <xdr:rowOff>33745</xdr:rowOff>
    </xdr:to>
    <xdr:cxnSp macro="">
      <xdr:nvCxnSpPr>
        <xdr:cNvPr id="868" name="直線コネクタ 867">
          <a:extLst>
            <a:ext uri="{FF2B5EF4-FFF2-40B4-BE49-F238E27FC236}">
              <a16:creationId xmlns:a16="http://schemas.microsoft.com/office/drawing/2014/main" id="{F04FECA5-035E-4BF4-A6A8-9608CE6E7DD1}"/>
            </a:ext>
          </a:extLst>
        </xdr:cNvPr>
        <xdr:cNvCxnSpPr/>
      </xdr:nvCxnSpPr>
      <xdr:spPr>
        <a:xfrm>
          <a:off x="16230600" y="187217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151872</xdr:rowOff>
    </xdr:from>
    <xdr:ext cx="340478" cy="259045"/>
    <xdr:sp macro="" textlink="">
      <xdr:nvSpPr>
        <xdr:cNvPr id="869" name="【庁舎】&#10;有形固定資産減価償却率最大値テキスト">
          <a:extLst>
            <a:ext uri="{FF2B5EF4-FFF2-40B4-BE49-F238E27FC236}">
              <a16:creationId xmlns:a16="http://schemas.microsoft.com/office/drawing/2014/main" id="{11689EEE-6652-4939-AF5F-27731C5359DB}"/>
            </a:ext>
          </a:extLst>
        </xdr:cNvPr>
        <xdr:cNvSpPr txBox="1"/>
      </xdr:nvSpPr>
      <xdr:spPr>
        <a:xfrm>
          <a:off x="16357600" y="169539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33745</xdr:rowOff>
    </xdr:from>
    <xdr:to>
      <xdr:col>86</xdr:col>
      <xdr:colOff>25400</xdr:colOff>
      <xdr:row>100</xdr:row>
      <xdr:rowOff>33745</xdr:rowOff>
    </xdr:to>
    <xdr:cxnSp macro="">
      <xdr:nvCxnSpPr>
        <xdr:cNvPr id="870" name="直線コネクタ 869">
          <a:extLst>
            <a:ext uri="{FF2B5EF4-FFF2-40B4-BE49-F238E27FC236}">
              <a16:creationId xmlns:a16="http://schemas.microsoft.com/office/drawing/2014/main" id="{D8D433F6-C37B-4F2E-AA9D-7DA98EE3E1A8}"/>
            </a:ext>
          </a:extLst>
        </xdr:cNvPr>
        <xdr:cNvCxnSpPr/>
      </xdr:nvCxnSpPr>
      <xdr:spPr>
        <a:xfrm>
          <a:off x="16230600" y="171787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170378</xdr:rowOff>
    </xdr:from>
    <xdr:ext cx="405111" cy="259045"/>
    <xdr:sp macro="" textlink="">
      <xdr:nvSpPr>
        <xdr:cNvPr id="871" name="【庁舎】&#10;有形固定資産減価償却率平均値テキスト">
          <a:extLst>
            <a:ext uri="{FF2B5EF4-FFF2-40B4-BE49-F238E27FC236}">
              <a16:creationId xmlns:a16="http://schemas.microsoft.com/office/drawing/2014/main" id="{F04BFD5D-88EC-4C7C-BD2D-750B59413C92}"/>
            </a:ext>
          </a:extLst>
        </xdr:cNvPr>
        <xdr:cNvSpPr txBox="1"/>
      </xdr:nvSpPr>
      <xdr:spPr>
        <a:xfrm>
          <a:off x="16357600" y="178297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20501</xdr:rowOff>
    </xdr:from>
    <xdr:to>
      <xdr:col>85</xdr:col>
      <xdr:colOff>177800</xdr:colOff>
      <xdr:row>104</xdr:row>
      <xdr:rowOff>122101</xdr:rowOff>
    </xdr:to>
    <xdr:sp macro="" textlink="">
      <xdr:nvSpPr>
        <xdr:cNvPr id="872" name="フローチャート: 判断 871">
          <a:extLst>
            <a:ext uri="{FF2B5EF4-FFF2-40B4-BE49-F238E27FC236}">
              <a16:creationId xmlns:a16="http://schemas.microsoft.com/office/drawing/2014/main" id="{A9FB10E2-8208-42BD-9A56-AAEA78911B2A}"/>
            </a:ext>
          </a:extLst>
        </xdr:cNvPr>
        <xdr:cNvSpPr/>
      </xdr:nvSpPr>
      <xdr:spPr>
        <a:xfrm>
          <a:off x="16268700" y="17851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17236</xdr:rowOff>
    </xdr:from>
    <xdr:to>
      <xdr:col>81</xdr:col>
      <xdr:colOff>101600</xdr:colOff>
      <xdr:row>104</xdr:row>
      <xdr:rowOff>118836</xdr:rowOff>
    </xdr:to>
    <xdr:sp macro="" textlink="">
      <xdr:nvSpPr>
        <xdr:cNvPr id="873" name="フローチャート: 判断 872">
          <a:extLst>
            <a:ext uri="{FF2B5EF4-FFF2-40B4-BE49-F238E27FC236}">
              <a16:creationId xmlns:a16="http://schemas.microsoft.com/office/drawing/2014/main" id="{B4583064-F51C-4836-9ABB-255A3CB1F5ED}"/>
            </a:ext>
          </a:extLst>
        </xdr:cNvPr>
        <xdr:cNvSpPr/>
      </xdr:nvSpPr>
      <xdr:spPr>
        <a:xfrm>
          <a:off x="15430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17236</xdr:rowOff>
    </xdr:from>
    <xdr:to>
      <xdr:col>76</xdr:col>
      <xdr:colOff>165100</xdr:colOff>
      <xdr:row>104</xdr:row>
      <xdr:rowOff>118836</xdr:rowOff>
    </xdr:to>
    <xdr:sp macro="" textlink="">
      <xdr:nvSpPr>
        <xdr:cNvPr id="874" name="フローチャート: 判断 873">
          <a:extLst>
            <a:ext uri="{FF2B5EF4-FFF2-40B4-BE49-F238E27FC236}">
              <a16:creationId xmlns:a16="http://schemas.microsoft.com/office/drawing/2014/main" id="{9751ABD8-93B6-43A2-972D-521C84F11F48}"/>
            </a:ext>
          </a:extLst>
        </xdr:cNvPr>
        <xdr:cNvSpPr/>
      </xdr:nvSpPr>
      <xdr:spPr>
        <a:xfrm>
          <a:off x="14541500" y="17848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13970</xdr:rowOff>
    </xdr:from>
    <xdr:to>
      <xdr:col>72</xdr:col>
      <xdr:colOff>38100</xdr:colOff>
      <xdr:row>104</xdr:row>
      <xdr:rowOff>115570</xdr:rowOff>
    </xdr:to>
    <xdr:sp macro="" textlink="">
      <xdr:nvSpPr>
        <xdr:cNvPr id="875" name="フローチャート: 判断 874">
          <a:extLst>
            <a:ext uri="{FF2B5EF4-FFF2-40B4-BE49-F238E27FC236}">
              <a16:creationId xmlns:a16="http://schemas.microsoft.com/office/drawing/2014/main" id="{0A856458-5A5A-4693-9A35-0BB8E1CEEC03}"/>
            </a:ext>
          </a:extLst>
        </xdr:cNvPr>
        <xdr:cNvSpPr/>
      </xdr:nvSpPr>
      <xdr:spPr>
        <a:xfrm>
          <a:off x="13652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1A495109-9CFF-496E-9503-7BAB6296EA2C}"/>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F25921F1-54FC-4BF1-819A-292B435ECA9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43131AFE-95BA-4683-806F-DBCD2398E3C7}"/>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CCB68E3F-A469-4CA0-8434-5A1835641F75}"/>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46BF35DC-99B5-40A4-B7F7-F41C9906785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1A4F92F2-6014-428D-9CA7-B6D8AB38FA5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10705</xdr:rowOff>
    </xdr:from>
    <xdr:to>
      <xdr:col>85</xdr:col>
      <xdr:colOff>177800</xdr:colOff>
      <xdr:row>102</xdr:row>
      <xdr:rowOff>112305</xdr:rowOff>
    </xdr:to>
    <xdr:sp macro="" textlink="">
      <xdr:nvSpPr>
        <xdr:cNvPr id="882" name="楕円 881">
          <a:extLst>
            <a:ext uri="{FF2B5EF4-FFF2-40B4-BE49-F238E27FC236}">
              <a16:creationId xmlns:a16="http://schemas.microsoft.com/office/drawing/2014/main" id="{65675B79-0C76-4AEF-8655-89DA805D74C9}"/>
            </a:ext>
          </a:extLst>
        </xdr:cNvPr>
        <xdr:cNvSpPr/>
      </xdr:nvSpPr>
      <xdr:spPr>
        <a:xfrm>
          <a:off x="16268700" y="17498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101</xdr:row>
      <xdr:rowOff>33582</xdr:rowOff>
    </xdr:from>
    <xdr:ext cx="405111" cy="259045"/>
    <xdr:sp macro="" textlink="">
      <xdr:nvSpPr>
        <xdr:cNvPr id="883" name="【庁舎】&#10;有形固定資産減価償却率該当値テキスト">
          <a:extLst>
            <a:ext uri="{FF2B5EF4-FFF2-40B4-BE49-F238E27FC236}">
              <a16:creationId xmlns:a16="http://schemas.microsoft.com/office/drawing/2014/main" id="{F5E1A56B-02D7-4D8A-959A-430CB899B8C4}"/>
            </a:ext>
          </a:extLst>
        </xdr:cNvPr>
        <xdr:cNvSpPr txBox="1"/>
      </xdr:nvSpPr>
      <xdr:spPr>
        <a:xfrm>
          <a:off x="16357600" y="17350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102</xdr:row>
      <xdr:rowOff>95613</xdr:rowOff>
    </xdr:from>
    <xdr:to>
      <xdr:col>81</xdr:col>
      <xdr:colOff>101600</xdr:colOff>
      <xdr:row>103</xdr:row>
      <xdr:rowOff>25763</xdr:rowOff>
    </xdr:to>
    <xdr:sp macro="" textlink="">
      <xdr:nvSpPr>
        <xdr:cNvPr id="884" name="楕円 883">
          <a:extLst>
            <a:ext uri="{FF2B5EF4-FFF2-40B4-BE49-F238E27FC236}">
              <a16:creationId xmlns:a16="http://schemas.microsoft.com/office/drawing/2014/main" id="{FA982452-78E8-4230-988C-EE33D2308133}"/>
            </a:ext>
          </a:extLst>
        </xdr:cNvPr>
        <xdr:cNvSpPr/>
      </xdr:nvSpPr>
      <xdr:spPr>
        <a:xfrm>
          <a:off x="15430500" y="17583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102</xdr:row>
      <xdr:rowOff>61505</xdr:rowOff>
    </xdr:from>
    <xdr:to>
      <xdr:col>85</xdr:col>
      <xdr:colOff>127000</xdr:colOff>
      <xdr:row>102</xdr:row>
      <xdr:rowOff>146413</xdr:rowOff>
    </xdr:to>
    <xdr:cxnSp macro="">
      <xdr:nvCxnSpPr>
        <xdr:cNvPr id="885" name="直線コネクタ 884">
          <a:extLst>
            <a:ext uri="{FF2B5EF4-FFF2-40B4-BE49-F238E27FC236}">
              <a16:creationId xmlns:a16="http://schemas.microsoft.com/office/drawing/2014/main" id="{A8BD1F6C-D34F-4782-A39A-3487A16064D1}"/>
            </a:ext>
          </a:extLst>
        </xdr:cNvPr>
        <xdr:cNvCxnSpPr/>
      </xdr:nvCxnSpPr>
      <xdr:spPr>
        <a:xfrm flipV="1">
          <a:off x="15481300" y="17549405"/>
          <a:ext cx="838200" cy="84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102</xdr:row>
      <xdr:rowOff>38463</xdr:rowOff>
    </xdr:from>
    <xdr:to>
      <xdr:col>76</xdr:col>
      <xdr:colOff>165100</xdr:colOff>
      <xdr:row>102</xdr:row>
      <xdr:rowOff>140063</xdr:rowOff>
    </xdr:to>
    <xdr:sp macro="" textlink="">
      <xdr:nvSpPr>
        <xdr:cNvPr id="886" name="楕円 885">
          <a:extLst>
            <a:ext uri="{FF2B5EF4-FFF2-40B4-BE49-F238E27FC236}">
              <a16:creationId xmlns:a16="http://schemas.microsoft.com/office/drawing/2014/main" id="{9A082534-00B0-4109-9821-50C4CB02E1AB}"/>
            </a:ext>
          </a:extLst>
        </xdr:cNvPr>
        <xdr:cNvSpPr/>
      </xdr:nvSpPr>
      <xdr:spPr>
        <a:xfrm>
          <a:off x="14541500" y="1752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102</xdr:row>
      <xdr:rowOff>89263</xdr:rowOff>
    </xdr:from>
    <xdr:to>
      <xdr:col>81</xdr:col>
      <xdr:colOff>50800</xdr:colOff>
      <xdr:row>102</xdr:row>
      <xdr:rowOff>146413</xdr:rowOff>
    </xdr:to>
    <xdr:cxnSp macro="">
      <xdr:nvCxnSpPr>
        <xdr:cNvPr id="887" name="直線コネクタ 886">
          <a:extLst>
            <a:ext uri="{FF2B5EF4-FFF2-40B4-BE49-F238E27FC236}">
              <a16:creationId xmlns:a16="http://schemas.microsoft.com/office/drawing/2014/main" id="{E44F4870-137A-4FA1-B1DA-927668F491AB}"/>
            </a:ext>
          </a:extLst>
        </xdr:cNvPr>
        <xdr:cNvCxnSpPr/>
      </xdr:nvCxnSpPr>
      <xdr:spPr>
        <a:xfrm>
          <a:off x="14592300" y="17577163"/>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154395</xdr:rowOff>
    </xdr:from>
    <xdr:to>
      <xdr:col>72</xdr:col>
      <xdr:colOff>38100</xdr:colOff>
      <xdr:row>102</xdr:row>
      <xdr:rowOff>84545</xdr:rowOff>
    </xdr:to>
    <xdr:sp macro="" textlink="">
      <xdr:nvSpPr>
        <xdr:cNvPr id="888" name="楕円 887">
          <a:extLst>
            <a:ext uri="{FF2B5EF4-FFF2-40B4-BE49-F238E27FC236}">
              <a16:creationId xmlns:a16="http://schemas.microsoft.com/office/drawing/2014/main" id="{69E66408-091C-4631-AC92-4C9DC9475235}"/>
            </a:ext>
          </a:extLst>
        </xdr:cNvPr>
        <xdr:cNvSpPr/>
      </xdr:nvSpPr>
      <xdr:spPr>
        <a:xfrm>
          <a:off x="13652500" y="17470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33745</xdr:rowOff>
    </xdr:from>
    <xdr:to>
      <xdr:col>76</xdr:col>
      <xdr:colOff>114300</xdr:colOff>
      <xdr:row>102</xdr:row>
      <xdr:rowOff>89263</xdr:rowOff>
    </xdr:to>
    <xdr:cxnSp macro="">
      <xdr:nvCxnSpPr>
        <xdr:cNvPr id="889" name="直線コネクタ 888">
          <a:extLst>
            <a:ext uri="{FF2B5EF4-FFF2-40B4-BE49-F238E27FC236}">
              <a16:creationId xmlns:a16="http://schemas.microsoft.com/office/drawing/2014/main" id="{390CE895-BD51-4119-98BD-4035F548FFCA}"/>
            </a:ext>
          </a:extLst>
        </xdr:cNvPr>
        <xdr:cNvCxnSpPr/>
      </xdr:nvCxnSpPr>
      <xdr:spPr>
        <a:xfrm>
          <a:off x="13703300" y="17521645"/>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101</xdr:row>
      <xdr:rowOff>115207</xdr:rowOff>
    </xdr:from>
    <xdr:to>
      <xdr:col>67</xdr:col>
      <xdr:colOff>101600</xdr:colOff>
      <xdr:row>102</xdr:row>
      <xdr:rowOff>45357</xdr:rowOff>
    </xdr:to>
    <xdr:sp macro="" textlink="">
      <xdr:nvSpPr>
        <xdr:cNvPr id="890" name="楕円 889">
          <a:extLst>
            <a:ext uri="{FF2B5EF4-FFF2-40B4-BE49-F238E27FC236}">
              <a16:creationId xmlns:a16="http://schemas.microsoft.com/office/drawing/2014/main" id="{3554AB5F-D147-4B11-AF6E-7343001C997F}"/>
            </a:ext>
          </a:extLst>
        </xdr:cNvPr>
        <xdr:cNvSpPr/>
      </xdr:nvSpPr>
      <xdr:spPr>
        <a:xfrm>
          <a:off x="12763500" y="17431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101</xdr:row>
      <xdr:rowOff>166007</xdr:rowOff>
    </xdr:from>
    <xdr:to>
      <xdr:col>71</xdr:col>
      <xdr:colOff>177800</xdr:colOff>
      <xdr:row>102</xdr:row>
      <xdr:rowOff>33745</xdr:rowOff>
    </xdr:to>
    <xdr:cxnSp macro="">
      <xdr:nvCxnSpPr>
        <xdr:cNvPr id="891" name="直線コネクタ 890">
          <a:extLst>
            <a:ext uri="{FF2B5EF4-FFF2-40B4-BE49-F238E27FC236}">
              <a16:creationId xmlns:a16="http://schemas.microsoft.com/office/drawing/2014/main" id="{F92D6927-E032-482B-AEAB-BB9114D82A3C}"/>
            </a:ext>
          </a:extLst>
        </xdr:cNvPr>
        <xdr:cNvCxnSpPr/>
      </xdr:nvCxnSpPr>
      <xdr:spPr>
        <a:xfrm>
          <a:off x="12814300" y="17482457"/>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109963</xdr:rowOff>
    </xdr:from>
    <xdr:ext cx="405111" cy="259045"/>
    <xdr:sp macro="" textlink="">
      <xdr:nvSpPr>
        <xdr:cNvPr id="892" name="n_1aveValue【庁舎】&#10;有形固定資産減価償却率">
          <a:extLst>
            <a:ext uri="{FF2B5EF4-FFF2-40B4-BE49-F238E27FC236}">
              <a16:creationId xmlns:a16="http://schemas.microsoft.com/office/drawing/2014/main" id="{E0CC1779-04DA-4CA8-8975-ADD35A5552B8}"/>
            </a:ext>
          </a:extLst>
        </xdr:cNvPr>
        <xdr:cNvSpPr txBox="1"/>
      </xdr:nvSpPr>
      <xdr:spPr>
        <a:xfrm>
          <a:off x="152660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109963</xdr:rowOff>
    </xdr:from>
    <xdr:ext cx="405111" cy="259045"/>
    <xdr:sp macro="" textlink="">
      <xdr:nvSpPr>
        <xdr:cNvPr id="893" name="n_2aveValue【庁舎】&#10;有形固定資産減価償却率">
          <a:extLst>
            <a:ext uri="{FF2B5EF4-FFF2-40B4-BE49-F238E27FC236}">
              <a16:creationId xmlns:a16="http://schemas.microsoft.com/office/drawing/2014/main" id="{952C2E06-DC53-45F7-BB26-5AB386F4FE95}"/>
            </a:ext>
          </a:extLst>
        </xdr:cNvPr>
        <xdr:cNvSpPr txBox="1"/>
      </xdr:nvSpPr>
      <xdr:spPr>
        <a:xfrm>
          <a:off x="14389744" y="179407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106697</xdr:rowOff>
    </xdr:from>
    <xdr:ext cx="405111" cy="259045"/>
    <xdr:sp macro="" textlink="">
      <xdr:nvSpPr>
        <xdr:cNvPr id="894" name="n_3aveValue【庁舎】&#10;有形固定資産減価償却率">
          <a:extLst>
            <a:ext uri="{FF2B5EF4-FFF2-40B4-BE49-F238E27FC236}">
              <a16:creationId xmlns:a16="http://schemas.microsoft.com/office/drawing/2014/main" id="{59826D21-45E8-44AB-BCB8-22872B73B6BF}"/>
            </a:ext>
          </a:extLst>
        </xdr:cNvPr>
        <xdr:cNvSpPr txBox="1"/>
      </xdr:nvSpPr>
      <xdr:spPr>
        <a:xfrm>
          <a:off x="13500744" y="1793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131190</xdr:rowOff>
    </xdr:from>
    <xdr:ext cx="405111" cy="259045"/>
    <xdr:sp macro="" textlink="">
      <xdr:nvSpPr>
        <xdr:cNvPr id="895" name="n_4aveValue【庁舎】&#10;有形固定資産減価償却率">
          <a:extLst>
            <a:ext uri="{FF2B5EF4-FFF2-40B4-BE49-F238E27FC236}">
              <a16:creationId xmlns:a16="http://schemas.microsoft.com/office/drawing/2014/main" id="{E06AC246-F933-4378-989D-45A43D778B6A}"/>
            </a:ext>
          </a:extLst>
        </xdr:cNvPr>
        <xdr:cNvSpPr txBox="1"/>
      </xdr:nvSpPr>
      <xdr:spPr>
        <a:xfrm>
          <a:off x="12611744" y="1796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101</xdr:row>
      <xdr:rowOff>42290</xdr:rowOff>
    </xdr:from>
    <xdr:ext cx="405111" cy="259045"/>
    <xdr:sp macro="" textlink="">
      <xdr:nvSpPr>
        <xdr:cNvPr id="896" name="n_1mainValue【庁舎】&#10;有形固定資産減価償却率">
          <a:extLst>
            <a:ext uri="{FF2B5EF4-FFF2-40B4-BE49-F238E27FC236}">
              <a16:creationId xmlns:a16="http://schemas.microsoft.com/office/drawing/2014/main" id="{4E131BCC-B0A4-41E3-82FD-7DB0D2C5D94B}"/>
            </a:ext>
          </a:extLst>
        </xdr:cNvPr>
        <xdr:cNvSpPr txBox="1"/>
      </xdr:nvSpPr>
      <xdr:spPr>
        <a:xfrm>
          <a:off x="15266044" y="1735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100</xdr:row>
      <xdr:rowOff>156590</xdr:rowOff>
    </xdr:from>
    <xdr:ext cx="405111" cy="259045"/>
    <xdr:sp macro="" textlink="">
      <xdr:nvSpPr>
        <xdr:cNvPr id="897" name="n_2mainValue【庁舎】&#10;有形固定資産減価償却率">
          <a:extLst>
            <a:ext uri="{FF2B5EF4-FFF2-40B4-BE49-F238E27FC236}">
              <a16:creationId xmlns:a16="http://schemas.microsoft.com/office/drawing/2014/main" id="{B354B635-8439-4EC9-8B42-8246559F7ABF}"/>
            </a:ext>
          </a:extLst>
        </xdr:cNvPr>
        <xdr:cNvSpPr txBox="1"/>
      </xdr:nvSpPr>
      <xdr:spPr>
        <a:xfrm>
          <a:off x="14389744" y="1730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101072</xdr:rowOff>
    </xdr:from>
    <xdr:ext cx="405111" cy="259045"/>
    <xdr:sp macro="" textlink="">
      <xdr:nvSpPr>
        <xdr:cNvPr id="898" name="n_3mainValue【庁舎】&#10;有形固定資産減価償却率">
          <a:extLst>
            <a:ext uri="{FF2B5EF4-FFF2-40B4-BE49-F238E27FC236}">
              <a16:creationId xmlns:a16="http://schemas.microsoft.com/office/drawing/2014/main" id="{CDF85B26-E306-42E5-B75A-6460BA06E58D}"/>
            </a:ext>
          </a:extLst>
        </xdr:cNvPr>
        <xdr:cNvSpPr txBox="1"/>
      </xdr:nvSpPr>
      <xdr:spPr>
        <a:xfrm>
          <a:off x="13500744" y="1724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100</xdr:row>
      <xdr:rowOff>61884</xdr:rowOff>
    </xdr:from>
    <xdr:ext cx="405111" cy="259045"/>
    <xdr:sp macro="" textlink="">
      <xdr:nvSpPr>
        <xdr:cNvPr id="899" name="n_4mainValue【庁舎】&#10;有形固定資産減価償却率">
          <a:extLst>
            <a:ext uri="{FF2B5EF4-FFF2-40B4-BE49-F238E27FC236}">
              <a16:creationId xmlns:a16="http://schemas.microsoft.com/office/drawing/2014/main" id="{C71551F6-6ED0-4C1D-B163-1B0EBB58BEBB}"/>
            </a:ext>
          </a:extLst>
        </xdr:cNvPr>
        <xdr:cNvSpPr txBox="1"/>
      </xdr:nvSpPr>
      <xdr:spPr>
        <a:xfrm>
          <a:off x="12611744" y="172068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7FA24E33-7126-4592-9E3F-1270517C188D}"/>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A570E0CA-9343-4CDE-A370-2505CBDE557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13B3D8FE-D8C2-426E-BC81-BA1ADECDEF0E}"/>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927A7DBF-64DB-4690-9CA0-5A8A492002B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CF8EB86D-1572-4D3A-B3A0-B3B802AB341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82028A1E-3223-418E-876C-5DD2FF5A415C}"/>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2E993620-7895-489A-89B0-B845EF0CFB93}"/>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31A99A4F-D210-4F73-B383-3D391428C42D}"/>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ECAE5A2B-E8AB-425C-A742-E2EDEFD9DA9E}"/>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6388892E-8AC3-43D1-B822-1FE8DFA83F14}"/>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1C10B492-8A90-4F09-BC1A-308DBB40B716}"/>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911" name="直線コネクタ 910">
          <a:extLst>
            <a:ext uri="{FF2B5EF4-FFF2-40B4-BE49-F238E27FC236}">
              <a16:creationId xmlns:a16="http://schemas.microsoft.com/office/drawing/2014/main" id="{256D8B5F-EEBB-43C7-95E6-AFCA5A8E908C}"/>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2" name="テキスト ボックス 911">
          <a:extLst>
            <a:ext uri="{FF2B5EF4-FFF2-40B4-BE49-F238E27FC236}">
              <a16:creationId xmlns:a16="http://schemas.microsoft.com/office/drawing/2014/main" id="{2BF1D82E-F872-4F97-9BFE-4FA8DC8BDEA4}"/>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3" name="直線コネクタ 912">
          <a:extLst>
            <a:ext uri="{FF2B5EF4-FFF2-40B4-BE49-F238E27FC236}">
              <a16:creationId xmlns:a16="http://schemas.microsoft.com/office/drawing/2014/main" id="{E842B46C-6913-44BE-88AF-7A24B187EEDC}"/>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4" name="テキスト ボックス 913">
          <a:extLst>
            <a:ext uri="{FF2B5EF4-FFF2-40B4-BE49-F238E27FC236}">
              <a16:creationId xmlns:a16="http://schemas.microsoft.com/office/drawing/2014/main" id="{361D569B-7B09-4F53-AAC2-44904FE6B8D6}"/>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5" name="直線コネクタ 914">
          <a:extLst>
            <a:ext uri="{FF2B5EF4-FFF2-40B4-BE49-F238E27FC236}">
              <a16:creationId xmlns:a16="http://schemas.microsoft.com/office/drawing/2014/main" id="{B7C072E7-8027-4214-BA4A-7E32A9B9ED2C}"/>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6" name="テキスト ボックス 915">
          <a:extLst>
            <a:ext uri="{FF2B5EF4-FFF2-40B4-BE49-F238E27FC236}">
              <a16:creationId xmlns:a16="http://schemas.microsoft.com/office/drawing/2014/main" id="{BACAF2C4-786F-4CF6-ACD7-54E5BE7FCFD7}"/>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7" name="直線コネクタ 916">
          <a:extLst>
            <a:ext uri="{FF2B5EF4-FFF2-40B4-BE49-F238E27FC236}">
              <a16:creationId xmlns:a16="http://schemas.microsoft.com/office/drawing/2014/main" id="{BF452334-CC0B-49B4-B266-D4CA0BE37BC0}"/>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8" name="テキスト ボックス 917">
          <a:extLst>
            <a:ext uri="{FF2B5EF4-FFF2-40B4-BE49-F238E27FC236}">
              <a16:creationId xmlns:a16="http://schemas.microsoft.com/office/drawing/2014/main" id="{4518929D-FF3B-4EC9-AE82-B8E468A880DE}"/>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9" name="直線コネクタ 918">
          <a:extLst>
            <a:ext uri="{FF2B5EF4-FFF2-40B4-BE49-F238E27FC236}">
              <a16:creationId xmlns:a16="http://schemas.microsoft.com/office/drawing/2014/main" id="{105C9F56-5794-4C0A-9621-16AEA8FC314F}"/>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20" name="テキスト ボックス 919">
          <a:extLst>
            <a:ext uri="{FF2B5EF4-FFF2-40B4-BE49-F238E27FC236}">
              <a16:creationId xmlns:a16="http://schemas.microsoft.com/office/drawing/2014/main" id="{60EABCD7-C859-4C82-BF65-28508010291F}"/>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21" name="直線コネクタ 920">
          <a:extLst>
            <a:ext uri="{FF2B5EF4-FFF2-40B4-BE49-F238E27FC236}">
              <a16:creationId xmlns:a16="http://schemas.microsoft.com/office/drawing/2014/main" id="{77617ABA-81A9-487C-B979-50C19F6505EA}"/>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2" name="テキスト ボックス 921">
          <a:extLst>
            <a:ext uri="{FF2B5EF4-FFF2-40B4-BE49-F238E27FC236}">
              <a16:creationId xmlns:a16="http://schemas.microsoft.com/office/drawing/2014/main" id="{3B9719A2-21D1-4CDE-98E0-22F4ACECD1D7}"/>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3" name="直線コネクタ 922">
          <a:extLst>
            <a:ext uri="{FF2B5EF4-FFF2-40B4-BE49-F238E27FC236}">
              <a16:creationId xmlns:a16="http://schemas.microsoft.com/office/drawing/2014/main" id="{6428D42C-51CA-4B3F-9BF9-017E4BE54F5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4" name="テキスト ボックス 923">
          <a:extLst>
            <a:ext uri="{FF2B5EF4-FFF2-40B4-BE49-F238E27FC236}">
              <a16:creationId xmlns:a16="http://schemas.microsoft.com/office/drawing/2014/main" id="{2CD4DED1-796E-4A17-8DD0-79406B1EE633}"/>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5" name="【庁舎】&#10;一人当たり面積グラフ枠">
          <a:extLst>
            <a:ext uri="{FF2B5EF4-FFF2-40B4-BE49-F238E27FC236}">
              <a16:creationId xmlns:a16="http://schemas.microsoft.com/office/drawing/2014/main" id="{94F468A0-A50D-41C7-A5A2-E2B3F689B01A}"/>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46808</xdr:rowOff>
    </xdr:from>
    <xdr:to>
      <xdr:col>116</xdr:col>
      <xdr:colOff>62864</xdr:colOff>
      <xdr:row>109</xdr:row>
      <xdr:rowOff>32113</xdr:rowOff>
    </xdr:to>
    <xdr:cxnSp macro="">
      <xdr:nvCxnSpPr>
        <xdr:cNvPr id="926" name="直線コネクタ 925">
          <a:extLst>
            <a:ext uri="{FF2B5EF4-FFF2-40B4-BE49-F238E27FC236}">
              <a16:creationId xmlns:a16="http://schemas.microsoft.com/office/drawing/2014/main" id="{23B65AB3-9ACA-43D7-87D6-36D6F2C40C96}"/>
            </a:ext>
          </a:extLst>
        </xdr:cNvPr>
        <xdr:cNvCxnSpPr/>
      </xdr:nvCxnSpPr>
      <xdr:spPr>
        <a:xfrm flipV="1">
          <a:off x="22160864" y="17191808"/>
          <a:ext cx="0" cy="15283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35940</xdr:rowOff>
    </xdr:from>
    <xdr:ext cx="469744" cy="259045"/>
    <xdr:sp macro="" textlink="">
      <xdr:nvSpPr>
        <xdr:cNvPr id="927" name="【庁舎】&#10;一人当たり面積最小値テキスト">
          <a:extLst>
            <a:ext uri="{FF2B5EF4-FFF2-40B4-BE49-F238E27FC236}">
              <a16:creationId xmlns:a16="http://schemas.microsoft.com/office/drawing/2014/main" id="{06DC99D8-A0B9-4EDE-A7BE-3378B11CF347}"/>
            </a:ext>
          </a:extLst>
        </xdr:cNvPr>
        <xdr:cNvSpPr txBox="1"/>
      </xdr:nvSpPr>
      <xdr:spPr>
        <a:xfrm>
          <a:off x="22199600" y="18723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32113</xdr:rowOff>
    </xdr:from>
    <xdr:to>
      <xdr:col>116</xdr:col>
      <xdr:colOff>152400</xdr:colOff>
      <xdr:row>109</xdr:row>
      <xdr:rowOff>32113</xdr:rowOff>
    </xdr:to>
    <xdr:cxnSp macro="">
      <xdr:nvCxnSpPr>
        <xdr:cNvPr id="928" name="直線コネクタ 927">
          <a:extLst>
            <a:ext uri="{FF2B5EF4-FFF2-40B4-BE49-F238E27FC236}">
              <a16:creationId xmlns:a16="http://schemas.microsoft.com/office/drawing/2014/main" id="{7E3BEEB9-875E-42FE-8C64-E2FB9EFA7B83}"/>
            </a:ext>
          </a:extLst>
        </xdr:cNvPr>
        <xdr:cNvCxnSpPr/>
      </xdr:nvCxnSpPr>
      <xdr:spPr>
        <a:xfrm>
          <a:off x="22072600" y="187201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164935</xdr:rowOff>
    </xdr:from>
    <xdr:ext cx="469744" cy="259045"/>
    <xdr:sp macro="" textlink="">
      <xdr:nvSpPr>
        <xdr:cNvPr id="929" name="【庁舎】&#10;一人当たり面積最大値テキスト">
          <a:extLst>
            <a:ext uri="{FF2B5EF4-FFF2-40B4-BE49-F238E27FC236}">
              <a16:creationId xmlns:a16="http://schemas.microsoft.com/office/drawing/2014/main" id="{FEDE9D40-A59A-4DA8-BE8F-6FCBB867875B}"/>
            </a:ext>
          </a:extLst>
        </xdr:cNvPr>
        <xdr:cNvSpPr txBox="1"/>
      </xdr:nvSpPr>
      <xdr:spPr>
        <a:xfrm>
          <a:off x="22199600" y="16967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46808</xdr:rowOff>
    </xdr:from>
    <xdr:to>
      <xdr:col>116</xdr:col>
      <xdr:colOff>152400</xdr:colOff>
      <xdr:row>100</xdr:row>
      <xdr:rowOff>46808</xdr:rowOff>
    </xdr:to>
    <xdr:cxnSp macro="">
      <xdr:nvCxnSpPr>
        <xdr:cNvPr id="930" name="直線コネクタ 929">
          <a:extLst>
            <a:ext uri="{FF2B5EF4-FFF2-40B4-BE49-F238E27FC236}">
              <a16:creationId xmlns:a16="http://schemas.microsoft.com/office/drawing/2014/main" id="{AD4DE6A8-0342-4537-95DB-F58A5CF3F431}"/>
            </a:ext>
          </a:extLst>
        </xdr:cNvPr>
        <xdr:cNvCxnSpPr/>
      </xdr:nvCxnSpPr>
      <xdr:spPr>
        <a:xfrm>
          <a:off x="22072600" y="171918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52813</xdr:rowOff>
    </xdr:from>
    <xdr:ext cx="469744" cy="259045"/>
    <xdr:sp macro="" textlink="">
      <xdr:nvSpPr>
        <xdr:cNvPr id="931" name="【庁舎】&#10;一人当たり面積平均値テキスト">
          <a:extLst>
            <a:ext uri="{FF2B5EF4-FFF2-40B4-BE49-F238E27FC236}">
              <a16:creationId xmlns:a16="http://schemas.microsoft.com/office/drawing/2014/main" id="{E97F14AD-1719-488D-B87F-D432E591141E}"/>
            </a:ext>
          </a:extLst>
        </xdr:cNvPr>
        <xdr:cNvSpPr txBox="1"/>
      </xdr:nvSpPr>
      <xdr:spPr>
        <a:xfrm>
          <a:off x="22199600" y="182265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74386</xdr:rowOff>
    </xdr:from>
    <xdr:to>
      <xdr:col>116</xdr:col>
      <xdr:colOff>114300</xdr:colOff>
      <xdr:row>107</xdr:row>
      <xdr:rowOff>4536</xdr:rowOff>
    </xdr:to>
    <xdr:sp macro="" textlink="">
      <xdr:nvSpPr>
        <xdr:cNvPr id="932" name="フローチャート: 判断 931">
          <a:extLst>
            <a:ext uri="{FF2B5EF4-FFF2-40B4-BE49-F238E27FC236}">
              <a16:creationId xmlns:a16="http://schemas.microsoft.com/office/drawing/2014/main" id="{B9129F2E-5C68-4934-941F-BF86CCFEE5FF}"/>
            </a:ext>
          </a:extLst>
        </xdr:cNvPr>
        <xdr:cNvSpPr/>
      </xdr:nvSpPr>
      <xdr:spPr>
        <a:xfrm>
          <a:off x="221107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44994</xdr:rowOff>
    </xdr:from>
    <xdr:to>
      <xdr:col>112</xdr:col>
      <xdr:colOff>38100</xdr:colOff>
      <xdr:row>106</xdr:row>
      <xdr:rowOff>146594</xdr:rowOff>
    </xdr:to>
    <xdr:sp macro="" textlink="">
      <xdr:nvSpPr>
        <xdr:cNvPr id="933" name="フローチャート: 判断 932">
          <a:extLst>
            <a:ext uri="{FF2B5EF4-FFF2-40B4-BE49-F238E27FC236}">
              <a16:creationId xmlns:a16="http://schemas.microsoft.com/office/drawing/2014/main" id="{A2794897-731B-41E5-B3E7-5C9584923363}"/>
            </a:ext>
          </a:extLst>
        </xdr:cNvPr>
        <xdr:cNvSpPr/>
      </xdr:nvSpPr>
      <xdr:spPr>
        <a:xfrm>
          <a:off x="21272500" y="1821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74386</xdr:rowOff>
    </xdr:from>
    <xdr:to>
      <xdr:col>107</xdr:col>
      <xdr:colOff>101600</xdr:colOff>
      <xdr:row>107</xdr:row>
      <xdr:rowOff>4536</xdr:rowOff>
    </xdr:to>
    <xdr:sp macro="" textlink="">
      <xdr:nvSpPr>
        <xdr:cNvPr id="934" name="フローチャート: 判断 933">
          <a:extLst>
            <a:ext uri="{FF2B5EF4-FFF2-40B4-BE49-F238E27FC236}">
              <a16:creationId xmlns:a16="http://schemas.microsoft.com/office/drawing/2014/main" id="{0638397E-C548-4E96-AB58-F21E3296E4A7}"/>
            </a:ext>
          </a:extLst>
        </xdr:cNvPr>
        <xdr:cNvSpPr/>
      </xdr:nvSpPr>
      <xdr:spPr>
        <a:xfrm>
          <a:off x="20383500" y="18248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77651</xdr:rowOff>
    </xdr:from>
    <xdr:to>
      <xdr:col>102</xdr:col>
      <xdr:colOff>165100</xdr:colOff>
      <xdr:row>107</xdr:row>
      <xdr:rowOff>7801</xdr:rowOff>
    </xdr:to>
    <xdr:sp macro="" textlink="">
      <xdr:nvSpPr>
        <xdr:cNvPr id="935" name="フローチャート: 判断 934">
          <a:extLst>
            <a:ext uri="{FF2B5EF4-FFF2-40B4-BE49-F238E27FC236}">
              <a16:creationId xmlns:a16="http://schemas.microsoft.com/office/drawing/2014/main" id="{1B7412CD-EE71-4AD8-8E8B-71F27C9CDE69}"/>
            </a:ext>
          </a:extLst>
        </xdr:cNvPr>
        <xdr:cNvSpPr/>
      </xdr:nvSpPr>
      <xdr:spPr>
        <a:xfrm>
          <a:off x="19494500" y="182513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120106</xdr:rowOff>
    </xdr:from>
    <xdr:to>
      <xdr:col>98</xdr:col>
      <xdr:colOff>38100</xdr:colOff>
      <xdr:row>107</xdr:row>
      <xdr:rowOff>50256</xdr:rowOff>
    </xdr:to>
    <xdr:sp macro="" textlink="">
      <xdr:nvSpPr>
        <xdr:cNvPr id="936" name="フローチャート: 判断 935">
          <a:extLst>
            <a:ext uri="{FF2B5EF4-FFF2-40B4-BE49-F238E27FC236}">
              <a16:creationId xmlns:a16="http://schemas.microsoft.com/office/drawing/2014/main" id="{EA76D9B2-00CC-4F76-AC87-97F6BF26E91B}"/>
            </a:ext>
          </a:extLst>
        </xdr:cNvPr>
        <xdr:cNvSpPr/>
      </xdr:nvSpPr>
      <xdr:spPr>
        <a:xfrm>
          <a:off x="18605500" y="182938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5DAF4C9-7779-4864-8C03-B4285EA6191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EB500D81-520C-47D4-9832-310C4921BB2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54FE0627-53BE-434C-B2F3-2E05258DCB93}"/>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F531FA6C-A188-4F78-AD1D-8328D31323D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9B2889DB-7C65-426A-A91B-C9920F9E4AC2}"/>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2539</xdr:rowOff>
    </xdr:from>
    <xdr:to>
      <xdr:col>116</xdr:col>
      <xdr:colOff>114300</xdr:colOff>
      <xdr:row>106</xdr:row>
      <xdr:rowOff>104139</xdr:rowOff>
    </xdr:to>
    <xdr:sp macro="" textlink="">
      <xdr:nvSpPr>
        <xdr:cNvPr id="942" name="楕円 941">
          <a:extLst>
            <a:ext uri="{FF2B5EF4-FFF2-40B4-BE49-F238E27FC236}">
              <a16:creationId xmlns:a16="http://schemas.microsoft.com/office/drawing/2014/main" id="{EFEBD095-6CBF-4A9B-9F91-D8525D0AA601}"/>
            </a:ext>
          </a:extLst>
        </xdr:cNvPr>
        <xdr:cNvSpPr/>
      </xdr:nvSpPr>
      <xdr:spPr>
        <a:xfrm>
          <a:off x="22110700" y="1817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25416</xdr:rowOff>
    </xdr:from>
    <xdr:ext cx="469744" cy="259045"/>
    <xdr:sp macro="" textlink="">
      <xdr:nvSpPr>
        <xdr:cNvPr id="943" name="【庁舎】&#10;一人当たり面積該当値テキスト">
          <a:extLst>
            <a:ext uri="{FF2B5EF4-FFF2-40B4-BE49-F238E27FC236}">
              <a16:creationId xmlns:a16="http://schemas.microsoft.com/office/drawing/2014/main" id="{DB381511-B975-4ADC-9A0E-580569212D6A}"/>
            </a:ext>
          </a:extLst>
        </xdr:cNvPr>
        <xdr:cNvSpPr txBox="1"/>
      </xdr:nvSpPr>
      <xdr:spPr>
        <a:xfrm>
          <a:off x="22199600" y="18027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154395</xdr:rowOff>
    </xdr:from>
    <xdr:to>
      <xdr:col>112</xdr:col>
      <xdr:colOff>38100</xdr:colOff>
      <xdr:row>104</xdr:row>
      <xdr:rowOff>84545</xdr:rowOff>
    </xdr:to>
    <xdr:sp macro="" textlink="">
      <xdr:nvSpPr>
        <xdr:cNvPr id="944" name="楕円 943">
          <a:extLst>
            <a:ext uri="{FF2B5EF4-FFF2-40B4-BE49-F238E27FC236}">
              <a16:creationId xmlns:a16="http://schemas.microsoft.com/office/drawing/2014/main" id="{647B91D6-AB36-42BB-9BDE-C7E41956D308}"/>
            </a:ext>
          </a:extLst>
        </xdr:cNvPr>
        <xdr:cNvSpPr/>
      </xdr:nvSpPr>
      <xdr:spPr>
        <a:xfrm>
          <a:off x="21272500" y="17813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33745</xdr:rowOff>
    </xdr:from>
    <xdr:to>
      <xdr:col>116</xdr:col>
      <xdr:colOff>63500</xdr:colOff>
      <xdr:row>106</xdr:row>
      <xdr:rowOff>53339</xdr:rowOff>
    </xdr:to>
    <xdr:cxnSp macro="">
      <xdr:nvCxnSpPr>
        <xdr:cNvPr id="945" name="直線コネクタ 944">
          <a:extLst>
            <a:ext uri="{FF2B5EF4-FFF2-40B4-BE49-F238E27FC236}">
              <a16:creationId xmlns:a16="http://schemas.microsoft.com/office/drawing/2014/main" id="{B7A1A3F7-4732-4141-81FB-C37091753865}"/>
            </a:ext>
          </a:extLst>
        </xdr:cNvPr>
        <xdr:cNvCxnSpPr/>
      </xdr:nvCxnSpPr>
      <xdr:spPr>
        <a:xfrm>
          <a:off x="21323300" y="17864545"/>
          <a:ext cx="838200" cy="362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104</xdr:row>
      <xdr:rowOff>2539</xdr:rowOff>
    </xdr:from>
    <xdr:to>
      <xdr:col>107</xdr:col>
      <xdr:colOff>101600</xdr:colOff>
      <xdr:row>104</xdr:row>
      <xdr:rowOff>104139</xdr:rowOff>
    </xdr:to>
    <xdr:sp macro="" textlink="">
      <xdr:nvSpPr>
        <xdr:cNvPr id="946" name="楕円 945">
          <a:extLst>
            <a:ext uri="{FF2B5EF4-FFF2-40B4-BE49-F238E27FC236}">
              <a16:creationId xmlns:a16="http://schemas.microsoft.com/office/drawing/2014/main" id="{D34F00E0-F923-4284-83C8-D93077A4DD95}"/>
            </a:ext>
          </a:extLst>
        </xdr:cNvPr>
        <xdr:cNvSpPr/>
      </xdr:nvSpPr>
      <xdr:spPr>
        <a:xfrm>
          <a:off x="20383500" y="17833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33745</xdr:rowOff>
    </xdr:from>
    <xdr:to>
      <xdr:col>111</xdr:col>
      <xdr:colOff>177800</xdr:colOff>
      <xdr:row>104</xdr:row>
      <xdr:rowOff>53339</xdr:rowOff>
    </xdr:to>
    <xdr:cxnSp macro="">
      <xdr:nvCxnSpPr>
        <xdr:cNvPr id="947" name="直線コネクタ 946">
          <a:extLst>
            <a:ext uri="{FF2B5EF4-FFF2-40B4-BE49-F238E27FC236}">
              <a16:creationId xmlns:a16="http://schemas.microsoft.com/office/drawing/2014/main" id="{B094FD7C-5E8C-4902-81BB-44A11DA1D033}"/>
            </a:ext>
          </a:extLst>
        </xdr:cNvPr>
        <xdr:cNvCxnSpPr/>
      </xdr:nvCxnSpPr>
      <xdr:spPr>
        <a:xfrm flipV="1">
          <a:off x="20434300" y="17864545"/>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22134</xdr:rowOff>
    </xdr:from>
    <xdr:to>
      <xdr:col>102</xdr:col>
      <xdr:colOff>165100</xdr:colOff>
      <xdr:row>104</xdr:row>
      <xdr:rowOff>123734</xdr:rowOff>
    </xdr:to>
    <xdr:sp macro="" textlink="">
      <xdr:nvSpPr>
        <xdr:cNvPr id="948" name="楕円 947">
          <a:extLst>
            <a:ext uri="{FF2B5EF4-FFF2-40B4-BE49-F238E27FC236}">
              <a16:creationId xmlns:a16="http://schemas.microsoft.com/office/drawing/2014/main" id="{07397FD5-72B8-4EFE-96AB-2FD7B821FBB5}"/>
            </a:ext>
          </a:extLst>
        </xdr:cNvPr>
        <xdr:cNvSpPr/>
      </xdr:nvSpPr>
      <xdr:spPr>
        <a:xfrm>
          <a:off x="19494500" y="17852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53339</xdr:rowOff>
    </xdr:from>
    <xdr:to>
      <xdr:col>107</xdr:col>
      <xdr:colOff>50800</xdr:colOff>
      <xdr:row>104</xdr:row>
      <xdr:rowOff>72934</xdr:rowOff>
    </xdr:to>
    <xdr:cxnSp macro="">
      <xdr:nvCxnSpPr>
        <xdr:cNvPr id="949" name="直線コネクタ 948">
          <a:extLst>
            <a:ext uri="{FF2B5EF4-FFF2-40B4-BE49-F238E27FC236}">
              <a16:creationId xmlns:a16="http://schemas.microsoft.com/office/drawing/2014/main" id="{97D6A23A-378F-44FC-B7B7-22858D0B3E54}"/>
            </a:ext>
          </a:extLst>
        </xdr:cNvPr>
        <xdr:cNvCxnSpPr/>
      </xdr:nvCxnSpPr>
      <xdr:spPr>
        <a:xfrm flipV="1">
          <a:off x="19545300" y="17884139"/>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44994</xdr:rowOff>
    </xdr:from>
    <xdr:to>
      <xdr:col>98</xdr:col>
      <xdr:colOff>38100</xdr:colOff>
      <xdr:row>104</xdr:row>
      <xdr:rowOff>146594</xdr:rowOff>
    </xdr:to>
    <xdr:sp macro="" textlink="">
      <xdr:nvSpPr>
        <xdr:cNvPr id="950" name="楕円 949">
          <a:extLst>
            <a:ext uri="{FF2B5EF4-FFF2-40B4-BE49-F238E27FC236}">
              <a16:creationId xmlns:a16="http://schemas.microsoft.com/office/drawing/2014/main" id="{BAF77E2E-1093-4F5A-822C-AE4F47AE93D5}"/>
            </a:ext>
          </a:extLst>
        </xdr:cNvPr>
        <xdr:cNvSpPr/>
      </xdr:nvSpPr>
      <xdr:spPr>
        <a:xfrm>
          <a:off x="18605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104</xdr:row>
      <xdr:rowOff>72934</xdr:rowOff>
    </xdr:from>
    <xdr:to>
      <xdr:col>102</xdr:col>
      <xdr:colOff>114300</xdr:colOff>
      <xdr:row>104</xdr:row>
      <xdr:rowOff>95794</xdr:rowOff>
    </xdr:to>
    <xdr:cxnSp macro="">
      <xdr:nvCxnSpPr>
        <xdr:cNvPr id="951" name="直線コネクタ 950">
          <a:extLst>
            <a:ext uri="{FF2B5EF4-FFF2-40B4-BE49-F238E27FC236}">
              <a16:creationId xmlns:a16="http://schemas.microsoft.com/office/drawing/2014/main" id="{B1E2AC6C-8D7D-49BF-85C3-F93D4F58B1E0}"/>
            </a:ext>
          </a:extLst>
        </xdr:cNvPr>
        <xdr:cNvCxnSpPr/>
      </xdr:nvCxnSpPr>
      <xdr:spPr>
        <a:xfrm flipV="1">
          <a:off x="18656300" y="1790373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137721</xdr:rowOff>
    </xdr:from>
    <xdr:ext cx="469744" cy="259045"/>
    <xdr:sp macro="" textlink="">
      <xdr:nvSpPr>
        <xdr:cNvPr id="952" name="n_1aveValue【庁舎】&#10;一人当たり面積">
          <a:extLst>
            <a:ext uri="{FF2B5EF4-FFF2-40B4-BE49-F238E27FC236}">
              <a16:creationId xmlns:a16="http://schemas.microsoft.com/office/drawing/2014/main" id="{453CCDC0-F5DF-4222-AEEB-3C2F9841C04A}"/>
            </a:ext>
          </a:extLst>
        </xdr:cNvPr>
        <xdr:cNvSpPr txBox="1"/>
      </xdr:nvSpPr>
      <xdr:spPr>
        <a:xfrm>
          <a:off x="21075727" y="18311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167113</xdr:rowOff>
    </xdr:from>
    <xdr:ext cx="469744" cy="259045"/>
    <xdr:sp macro="" textlink="">
      <xdr:nvSpPr>
        <xdr:cNvPr id="953" name="n_2aveValue【庁舎】&#10;一人当たり面積">
          <a:extLst>
            <a:ext uri="{FF2B5EF4-FFF2-40B4-BE49-F238E27FC236}">
              <a16:creationId xmlns:a16="http://schemas.microsoft.com/office/drawing/2014/main" id="{FC7F686C-F9D5-4348-BC33-AEBEDBE3D400}"/>
            </a:ext>
          </a:extLst>
        </xdr:cNvPr>
        <xdr:cNvSpPr txBox="1"/>
      </xdr:nvSpPr>
      <xdr:spPr>
        <a:xfrm>
          <a:off x="20199427" y="1834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170378</xdr:rowOff>
    </xdr:from>
    <xdr:ext cx="469744" cy="259045"/>
    <xdr:sp macro="" textlink="">
      <xdr:nvSpPr>
        <xdr:cNvPr id="954" name="n_3aveValue【庁舎】&#10;一人当たり面積">
          <a:extLst>
            <a:ext uri="{FF2B5EF4-FFF2-40B4-BE49-F238E27FC236}">
              <a16:creationId xmlns:a16="http://schemas.microsoft.com/office/drawing/2014/main" id="{E896C72D-ADF1-464A-8386-73B09C5DA85C}"/>
            </a:ext>
          </a:extLst>
        </xdr:cNvPr>
        <xdr:cNvSpPr txBox="1"/>
      </xdr:nvSpPr>
      <xdr:spPr>
        <a:xfrm>
          <a:off x="19310427" y="18344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41383</xdr:rowOff>
    </xdr:from>
    <xdr:ext cx="469744" cy="259045"/>
    <xdr:sp macro="" textlink="">
      <xdr:nvSpPr>
        <xdr:cNvPr id="955" name="n_4aveValue【庁舎】&#10;一人当たり面積">
          <a:extLst>
            <a:ext uri="{FF2B5EF4-FFF2-40B4-BE49-F238E27FC236}">
              <a16:creationId xmlns:a16="http://schemas.microsoft.com/office/drawing/2014/main" id="{F072CEFB-03ED-4913-A541-9A9D4F8EB8AB}"/>
            </a:ext>
          </a:extLst>
        </xdr:cNvPr>
        <xdr:cNvSpPr txBox="1"/>
      </xdr:nvSpPr>
      <xdr:spPr>
        <a:xfrm>
          <a:off x="18421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101072</xdr:rowOff>
    </xdr:from>
    <xdr:ext cx="469744" cy="259045"/>
    <xdr:sp macro="" textlink="">
      <xdr:nvSpPr>
        <xdr:cNvPr id="956" name="n_1mainValue【庁舎】&#10;一人当たり面積">
          <a:extLst>
            <a:ext uri="{FF2B5EF4-FFF2-40B4-BE49-F238E27FC236}">
              <a16:creationId xmlns:a16="http://schemas.microsoft.com/office/drawing/2014/main" id="{747ED065-DDA6-490E-A7C1-44744BA867AD}"/>
            </a:ext>
          </a:extLst>
        </xdr:cNvPr>
        <xdr:cNvSpPr txBox="1"/>
      </xdr:nvSpPr>
      <xdr:spPr>
        <a:xfrm>
          <a:off x="21075727" y="17588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120666</xdr:rowOff>
    </xdr:from>
    <xdr:ext cx="469744" cy="259045"/>
    <xdr:sp macro="" textlink="">
      <xdr:nvSpPr>
        <xdr:cNvPr id="957" name="n_2mainValue【庁舎】&#10;一人当たり面積">
          <a:extLst>
            <a:ext uri="{FF2B5EF4-FFF2-40B4-BE49-F238E27FC236}">
              <a16:creationId xmlns:a16="http://schemas.microsoft.com/office/drawing/2014/main" id="{A8A9ED07-A05E-473F-B376-14FE6DDF7391}"/>
            </a:ext>
          </a:extLst>
        </xdr:cNvPr>
        <xdr:cNvSpPr txBox="1"/>
      </xdr:nvSpPr>
      <xdr:spPr>
        <a:xfrm>
          <a:off x="20199427" y="17608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140261</xdr:rowOff>
    </xdr:from>
    <xdr:ext cx="469744" cy="259045"/>
    <xdr:sp macro="" textlink="">
      <xdr:nvSpPr>
        <xdr:cNvPr id="958" name="n_3mainValue【庁舎】&#10;一人当たり面積">
          <a:extLst>
            <a:ext uri="{FF2B5EF4-FFF2-40B4-BE49-F238E27FC236}">
              <a16:creationId xmlns:a16="http://schemas.microsoft.com/office/drawing/2014/main" id="{B629350C-9144-4C33-9D11-9E86FFFE49C0}"/>
            </a:ext>
          </a:extLst>
        </xdr:cNvPr>
        <xdr:cNvSpPr txBox="1"/>
      </xdr:nvSpPr>
      <xdr:spPr>
        <a:xfrm>
          <a:off x="19310427" y="17628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163121</xdr:rowOff>
    </xdr:from>
    <xdr:ext cx="469744" cy="259045"/>
    <xdr:sp macro="" textlink="">
      <xdr:nvSpPr>
        <xdr:cNvPr id="959" name="n_4mainValue【庁舎】&#10;一人当たり面積">
          <a:extLst>
            <a:ext uri="{FF2B5EF4-FFF2-40B4-BE49-F238E27FC236}">
              <a16:creationId xmlns:a16="http://schemas.microsoft.com/office/drawing/2014/main" id="{22D3AF50-87B0-4224-B6A6-63832DC2B1BE}"/>
            </a:ext>
          </a:extLst>
        </xdr:cNvPr>
        <xdr:cNvSpPr txBox="1"/>
      </xdr:nvSpPr>
      <xdr:spPr>
        <a:xfrm>
          <a:off x="18421427" y="17651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60" name="正方形/長方形 959">
          <a:extLst>
            <a:ext uri="{FF2B5EF4-FFF2-40B4-BE49-F238E27FC236}">
              <a16:creationId xmlns:a16="http://schemas.microsoft.com/office/drawing/2014/main" id="{44850663-0FA1-497A-A830-34C72D0FDA5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1" name="正方形/長方形 960">
          <a:extLst>
            <a:ext uri="{FF2B5EF4-FFF2-40B4-BE49-F238E27FC236}">
              <a16:creationId xmlns:a16="http://schemas.microsoft.com/office/drawing/2014/main" id="{07A78D5F-2292-41B1-95C0-BD19ADFAA39A}"/>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2" name="テキスト ボックス 961">
          <a:extLst>
            <a:ext uri="{FF2B5EF4-FFF2-40B4-BE49-F238E27FC236}">
              <a16:creationId xmlns:a16="http://schemas.microsoft.com/office/drawing/2014/main" id="{BFE7D081-E750-437D-8C24-DDACA5C3CE7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・類似団体と比較して、有形固定資産減価償却率が</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特に高い</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類型</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は、一般廃棄物処理施設、体育館・プールであり、</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低い</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類型</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は、庁舎、消防施設である。</a:t>
          </a:r>
          <a:endPar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・庁舎は、令和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2020</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年度に市役所本庁舎</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建替え</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が完了したことから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、有形固定資産減価償却率</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が低くなっている。また、旧市役所本庁舎の除却が令和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6</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2024</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）年度に完了したことから、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一人</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当たり面積が減少している。</a:t>
          </a:r>
          <a:endPar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endParaRPr>
        </a:p>
        <a:p>
          <a:pPr eaLnBrk="1" fontAlgn="auto" latinLnBrk="0" hangingPunct="1"/>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・一般廃棄物処理施設は、建替え事業を進めており、令和</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17</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en-US"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2035</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）年度の事業完了を目指している。また、</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他自治体から</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の</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事務委託</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を受け、広域的にごみ処理を行っていることから、一人当たりの有形固定資産額が高く</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なっている。</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・多くの</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施設</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類型において、有形固定資産減価償却率が類似団体内平均値</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を上回っていることから</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kumimoji="1" lang="ja-JP" altLang="en-US"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各施設の老朽化を踏まえ、計画的かつ適正な施設管理に取り組む</a:t>
          </a:r>
          <a:r>
            <a:rPr kumimoji="1" lang="ja-JP" altLang="ja-JP" sz="1300" b="0" i="0" baseline="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3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52232336</v>
      </c>
      <c r="BO4" s="384"/>
      <c r="BP4" s="384"/>
      <c r="BQ4" s="384"/>
      <c r="BR4" s="384"/>
      <c r="BS4" s="384"/>
      <c r="BT4" s="384"/>
      <c r="BU4" s="385"/>
      <c r="BV4" s="383">
        <v>50830219</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11.4</v>
      </c>
      <c r="CU4" s="390"/>
      <c r="CV4" s="390"/>
      <c r="CW4" s="390"/>
      <c r="CX4" s="390"/>
      <c r="CY4" s="390"/>
      <c r="CZ4" s="390"/>
      <c r="DA4" s="391"/>
      <c r="DB4" s="389">
        <v>11.4</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48768758</v>
      </c>
      <c r="BO5" s="421"/>
      <c r="BP5" s="421"/>
      <c r="BQ5" s="421"/>
      <c r="BR5" s="421"/>
      <c r="BS5" s="421"/>
      <c r="BT5" s="421"/>
      <c r="BU5" s="422"/>
      <c r="BV5" s="420">
        <v>47490517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94.5</v>
      </c>
      <c r="CU5" s="418"/>
      <c r="CV5" s="418"/>
      <c r="CW5" s="418"/>
      <c r="CX5" s="418"/>
      <c r="CY5" s="418"/>
      <c r="CZ5" s="418"/>
      <c r="DA5" s="419"/>
      <c r="DB5" s="417">
        <v>92.8</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3463578</v>
      </c>
      <c r="BO6" s="421"/>
      <c r="BP6" s="421"/>
      <c r="BQ6" s="421"/>
      <c r="BR6" s="421"/>
      <c r="BS6" s="421"/>
      <c r="BT6" s="421"/>
      <c r="BU6" s="422"/>
      <c r="BV6" s="420">
        <v>3339702</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94.9</v>
      </c>
      <c r="CU6" s="458"/>
      <c r="CV6" s="458"/>
      <c r="CW6" s="458"/>
      <c r="CX6" s="458"/>
      <c r="CY6" s="458"/>
      <c r="CZ6" s="458"/>
      <c r="DA6" s="459"/>
      <c r="DB6" s="457">
        <v>93.6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710224</v>
      </c>
      <c r="BO7" s="421"/>
      <c r="BP7" s="421"/>
      <c r="BQ7" s="421"/>
      <c r="BR7" s="421"/>
      <c r="BS7" s="421"/>
      <c r="BT7" s="421"/>
      <c r="BU7" s="422"/>
      <c r="BV7" s="420">
        <v>590697</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24207656</v>
      </c>
      <c r="CU7" s="421"/>
      <c r="CV7" s="421"/>
      <c r="CW7" s="421"/>
      <c r="CX7" s="421"/>
      <c r="CY7" s="421"/>
      <c r="CZ7" s="421"/>
      <c r="DA7" s="422"/>
      <c r="DB7" s="420">
        <v>24155970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2753354</v>
      </c>
      <c r="BO8" s="421"/>
      <c r="BP8" s="421"/>
      <c r="BQ8" s="421"/>
      <c r="BR8" s="421"/>
      <c r="BS8" s="421"/>
      <c r="BT8" s="421"/>
      <c r="BU8" s="422"/>
      <c r="BV8" s="420">
        <v>2749005</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0.64</v>
      </c>
      <c r="CU8" s="461"/>
      <c r="CV8" s="461"/>
      <c r="CW8" s="461"/>
      <c r="CX8" s="461"/>
      <c r="CY8" s="461"/>
      <c r="CZ8" s="461"/>
      <c r="DA8" s="462"/>
      <c r="DB8" s="460">
        <v>0.65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81526</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4349</v>
      </c>
      <c r="BO9" s="421"/>
      <c r="BP9" s="421"/>
      <c r="BQ9" s="421"/>
      <c r="BR9" s="421"/>
      <c r="BS9" s="421"/>
      <c r="BT9" s="421"/>
      <c r="BU9" s="422"/>
      <c r="BV9" s="420">
        <v>-172659</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13.3</v>
      </c>
      <c r="CU9" s="418"/>
      <c r="CV9" s="418"/>
      <c r="CW9" s="418"/>
      <c r="CX9" s="418"/>
      <c r="CY9" s="418"/>
      <c r="CZ9" s="418"/>
      <c r="DA9" s="419"/>
      <c r="DB9" s="417">
        <v>13.3</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86833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90</v>
      </c>
      <c r="AV10" s="453"/>
      <c r="AW10" s="453"/>
      <c r="AX10" s="453"/>
      <c r="AY10" s="454" t="s">
        <v>114</v>
      </c>
      <c r="AZ10" s="455"/>
      <c r="BA10" s="455"/>
      <c r="BB10" s="455"/>
      <c r="BC10" s="455"/>
      <c r="BD10" s="455"/>
      <c r="BE10" s="455"/>
      <c r="BF10" s="455"/>
      <c r="BG10" s="455"/>
      <c r="BH10" s="455"/>
      <c r="BI10" s="455"/>
      <c r="BJ10" s="455"/>
      <c r="BK10" s="455"/>
      <c r="BL10" s="455"/>
      <c r="BM10" s="456"/>
      <c r="BN10" s="420">
        <v>14526</v>
      </c>
      <c r="BO10" s="421"/>
      <c r="BP10" s="421"/>
      <c r="BQ10" s="421"/>
      <c r="BR10" s="421"/>
      <c r="BS10" s="421"/>
      <c r="BT10" s="421"/>
      <c r="BU10" s="422"/>
      <c r="BV10" s="420">
        <v>706960</v>
      </c>
      <c r="BW10" s="421"/>
      <c r="BX10" s="421"/>
      <c r="BY10" s="421"/>
      <c r="BZ10" s="421"/>
      <c r="CA10" s="421"/>
      <c r="CB10" s="421"/>
      <c r="CC10" s="422"/>
      <c r="CD10" s="169" t="s">
        <v>115</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116</v>
      </c>
      <c r="M11" s="475"/>
      <c r="N11" s="475"/>
      <c r="O11" s="475"/>
      <c r="P11" s="475"/>
      <c r="Q11" s="476"/>
      <c r="R11" s="477" t="s">
        <v>117</v>
      </c>
      <c r="S11" s="478"/>
      <c r="T11" s="478"/>
      <c r="U11" s="478"/>
      <c r="V11" s="479"/>
      <c r="W11" s="408"/>
      <c r="X11" s="409"/>
      <c r="Y11" s="409"/>
      <c r="Z11" s="409"/>
      <c r="AA11" s="409"/>
      <c r="AB11" s="409"/>
      <c r="AC11" s="409"/>
      <c r="AD11" s="409"/>
      <c r="AE11" s="409"/>
      <c r="AF11" s="409"/>
      <c r="AG11" s="409"/>
      <c r="AH11" s="409"/>
      <c r="AI11" s="409"/>
      <c r="AJ11" s="409"/>
      <c r="AK11" s="409"/>
      <c r="AL11" s="412"/>
      <c r="AM11" s="449" t="s">
        <v>118</v>
      </c>
      <c r="AN11" s="450"/>
      <c r="AO11" s="450"/>
      <c r="AP11" s="450"/>
      <c r="AQ11" s="450"/>
      <c r="AR11" s="450"/>
      <c r="AS11" s="450"/>
      <c r="AT11" s="451"/>
      <c r="AU11" s="452" t="s">
        <v>119</v>
      </c>
      <c r="AV11" s="453"/>
      <c r="AW11" s="453"/>
      <c r="AX11" s="453"/>
      <c r="AY11" s="454" t="s">
        <v>120</v>
      </c>
      <c r="AZ11" s="455"/>
      <c r="BA11" s="455"/>
      <c r="BB11" s="455"/>
      <c r="BC11" s="455"/>
      <c r="BD11" s="455"/>
      <c r="BE11" s="455"/>
      <c r="BF11" s="455"/>
      <c r="BG11" s="455"/>
      <c r="BH11" s="455"/>
      <c r="BI11" s="455"/>
      <c r="BJ11" s="455"/>
      <c r="BK11" s="455"/>
      <c r="BL11" s="455"/>
      <c r="BM11" s="456"/>
      <c r="BN11" s="420">
        <v>83165</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76217</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1399</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75294</v>
      </c>
      <c r="S13" s="505"/>
      <c r="T13" s="505"/>
      <c r="U13" s="505"/>
      <c r="V13" s="506"/>
      <c r="W13" s="436" t="s">
        <v>131</v>
      </c>
      <c r="X13" s="437"/>
      <c r="Y13" s="437"/>
      <c r="Z13" s="437"/>
      <c r="AA13" s="437"/>
      <c r="AB13" s="427"/>
      <c r="AC13" s="471">
        <v>1112</v>
      </c>
      <c r="AD13" s="472"/>
      <c r="AE13" s="472"/>
      <c r="AF13" s="472"/>
      <c r="AG13" s="514"/>
      <c r="AH13" s="471">
        <v>1423</v>
      </c>
      <c r="AI13" s="472"/>
      <c r="AJ13" s="472"/>
      <c r="AK13" s="472"/>
      <c r="AL13" s="473"/>
      <c r="AM13" s="449" t="s">
        <v>132</v>
      </c>
      <c r="AN13" s="450"/>
      <c r="AO13" s="450"/>
      <c r="AP13" s="450"/>
      <c r="AQ13" s="450"/>
      <c r="AR13" s="450"/>
      <c r="AS13" s="450"/>
      <c r="AT13" s="451"/>
      <c r="AU13" s="452" t="s">
        <v>119</v>
      </c>
      <c r="AV13" s="453"/>
      <c r="AW13" s="453"/>
      <c r="AX13" s="453"/>
      <c r="AY13" s="454" t="s">
        <v>133</v>
      </c>
      <c r="AZ13" s="455"/>
      <c r="BA13" s="455"/>
      <c r="BB13" s="455"/>
      <c r="BC13" s="455"/>
      <c r="BD13" s="455"/>
      <c r="BE13" s="455"/>
      <c r="BF13" s="455"/>
      <c r="BG13" s="455"/>
      <c r="BH13" s="455"/>
      <c r="BI13" s="455"/>
      <c r="BJ13" s="455"/>
      <c r="BK13" s="455"/>
      <c r="BL13" s="455"/>
      <c r="BM13" s="456"/>
      <c r="BN13" s="420">
        <v>102040</v>
      </c>
      <c r="BO13" s="421"/>
      <c r="BP13" s="421"/>
      <c r="BQ13" s="421"/>
      <c r="BR13" s="421"/>
      <c r="BS13" s="421"/>
      <c r="BT13" s="421"/>
      <c r="BU13" s="422"/>
      <c r="BV13" s="420">
        <v>532902</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10</v>
      </c>
      <c r="CU13" s="418"/>
      <c r="CV13" s="418"/>
      <c r="CW13" s="418"/>
      <c r="CX13" s="418"/>
      <c r="CY13" s="418"/>
      <c r="CZ13" s="418"/>
      <c r="DA13" s="419"/>
      <c r="DB13" s="417">
        <v>9.6</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77493</v>
      </c>
      <c r="S14" s="505"/>
      <c r="T14" s="505"/>
      <c r="U14" s="505"/>
      <c r="V14" s="506"/>
      <c r="W14" s="410"/>
      <c r="X14" s="411"/>
      <c r="Y14" s="411"/>
      <c r="Z14" s="411"/>
      <c r="AA14" s="411"/>
      <c r="AB14" s="400"/>
      <c r="AC14" s="507">
        <v>2.9</v>
      </c>
      <c r="AD14" s="508"/>
      <c r="AE14" s="508"/>
      <c r="AF14" s="508"/>
      <c r="AG14" s="509"/>
      <c r="AH14" s="507">
        <v>3.5</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9.9</v>
      </c>
      <c r="CU14" s="519"/>
      <c r="CV14" s="519"/>
      <c r="CW14" s="519"/>
      <c r="CX14" s="519"/>
      <c r="CY14" s="519"/>
      <c r="CZ14" s="519"/>
      <c r="DA14" s="520"/>
      <c r="DB14" s="518">
        <v>6.6</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76580</v>
      </c>
      <c r="S15" s="505"/>
      <c r="T15" s="505"/>
      <c r="U15" s="505"/>
      <c r="V15" s="506"/>
      <c r="W15" s="436" t="s">
        <v>137</v>
      </c>
      <c r="X15" s="437"/>
      <c r="Y15" s="437"/>
      <c r="Z15" s="437"/>
      <c r="AA15" s="437"/>
      <c r="AB15" s="427"/>
      <c r="AC15" s="471">
        <v>13441</v>
      </c>
      <c r="AD15" s="472"/>
      <c r="AE15" s="472"/>
      <c r="AF15" s="472"/>
      <c r="AG15" s="514"/>
      <c r="AH15" s="471">
        <v>14520</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13165405</v>
      </c>
      <c r="BO15" s="384"/>
      <c r="BP15" s="384"/>
      <c r="BQ15" s="384"/>
      <c r="BR15" s="384"/>
      <c r="BS15" s="384"/>
      <c r="BT15" s="384"/>
      <c r="BU15" s="385"/>
      <c r="BV15" s="383">
        <v>13128777</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35.1</v>
      </c>
      <c r="AD16" s="508"/>
      <c r="AE16" s="508"/>
      <c r="AF16" s="508"/>
      <c r="AG16" s="509"/>
      <c r="AH16" s="507">
        <v>35.4</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20522060</v>
      </c>
      <c r="BO16" s="421"/>
      <c r="BP16" s="421"/>
      <c r="BQ16" s="421"/>
      <c r="BR16" s="421"/>
      <c r="BS16" s="421"/>
      <c r="BT16" s="421"/>
      <c r="BU16" s="422"/>
      <c r="BV16" s="420">
        <v>20355417</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23790</v>
      </c>
      <c r="AD17" s="472"/>
      <c r="AE17" s="472"/>
      <c r="AF17" s="472"/>
      <c r="AG17" s="514"/>
      <c r="AH17" s="471">
        <v>25104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16753294</v>
      </c>
      <c r="BO17" s="421"/>
      <c r="BP17" s="421"/>
      <c r="BQ17" s="421"/>
      <c r="BR17" s="421"/>
      <c r="BS17" s="421"/>
      <c r="BT17" s="421"/>
      <c r="BU17" s="422"/>
      <c r="BV17" s="420">
        <v>16699463</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442.02</v>
      </c>
      <c r="M18" s="544"/>
      <c r="N18" s="544"/>
      <c r="O18" s="544"/>
      <c r="P18" s="544"/>
      <c r="Q18" s="544"/>
      <c r="R18" s="545"/>
      <c r="S18" s="545"/>
      <c r="T18" s="545"/>
      <c r="U18" s="545"/>
      <c r="V18" s="546"/>
      <c r="W18" s="438"/>
      <c r="X18" s="439"/>
      <c r="Y18" s="439"/>
      <c r="Z18" s="439"/>
      <c r="AA18" s="439"/>
      <c r="AB18" s="430"/>
      <c r="AC18" s="547">
        <v>62</v>
      </c>
      <c r="AD18" s="548"/>
      <c r="AE18" s="548"/>
      <c r="AF18" s="548"/>
      <c r="AG18" s="549"/>
      <c r="AH18" s="547">
        <v>61.2</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23772082</v>
      </c>
      <c r="BO18" s="421"/>
      <c r="BP18" s="421"/>
      <c r="BQ18" s="421"/>
      <c r="BR18" s="421"/>
      <c r="BS18" s="421"/>
      <c r="BT18" s="421"/>
      <c r="BU18" s="422"/>
      <c r="BV18" s="420">
        <v>22845387</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184</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35075485</v>
      </c>
      <c r="BO19" s="421"/>
      <c r="BP19" s="421"/>
      <c r="BQ19" s="421"/>
      <c r="BR19" s="421"/>
      <c r="BS19" s="421"/>
      <c r="BT19" s="421"/>
      <c r="BU19" s="422"/>
      <c r="BV19" s="420">
        <v>34371503</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33904</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43308729</v>
      </c>
      <c r="BO22" s="384"/>
      <c r="BP22" s="384"/>
      <c r="BQ22" s="384"/>
      <c r="BR22" s="384"/>
      <c r="BS22" s="384"/>
      <c r="BT22" s="384"/>
      <c r="BU22" s="385"/>
      <c r="BV22" s="383">
        <v>44050504</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34741376</v>
      </c>
      <c r="BO23" s="421"/>
      <c r="BP23" s="421"/>
      <c r="BQ23" s="421"/>
      <c r="BR23" s="421"/>
      <c r="BS23" s="421"/>
      <c r="BT23" s="421"/>
      <c r="BU23" s="422"/>
      <c r="BV23" s="420">
        <v>34247585</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9170</v>
      </c>
      <c r="R24" s="472"/>
      <c r="S24" s="472"/>
      <c r="T24" s="472"/>
      <c r="U24" s="472"/>
      <c r="V24" s="514"/>
      <c r="W24" s="566"/>
      <c r="X24" s="567"/>
      <c r="Y24" s="568"/>
      <c r="Z24" s="470" t="s">
        <v>162</v>
      </c>
      <c r="AA24" s="450"/>
      <c r="AB24" s="450"/>
      <c r="AC24" s="450"/>
      <c r="AD24" s="450"/>
      <c r="AE24" s="450"/>
      <c r="AF24" s="450"/>
      <c r="AG24" s="451"/>
      <c r="AH24" s="471">
        <v>765</v>
      </c>
      <c r="AI24" s="472"/>
      <c r="AJ24" s="472"/>
      <c r="AK24" s="472"/>
      <c r="AL24" s="514"/>
      <c r="AM24" s="471">
        <v>2388330</v>
      </c>
      <c r="AN24" s="472"/>
      <c r="AO24" s="472"/>
      <c r="AP24" s="472"/>
      <c r="AQ24" s="472"/>
      <c r="AR24" s="514"/>
      <c r="AS24" s="471">
        <v>3122</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27386264</v>
      </c>
      <c r="BO24" s="421"/>
      <c r="BP24" s="421"/>
      <c r="BQ24" s="421"/>
      <c r="BR24" s="421"/>
      <c r="BS24" s="421"/>
      <c r="BT24" s="421"/>
      <c r="BU24" s="422"/>
      <c r="BV24" s="420">
        <v>26602734</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7160</v>
      </c>
      <c r="R25" s="472"/>
      <c r="S25" s="472"/>
      <c r="T25" s="472"/>
      <c r="U25" s="472"/>
      <c r="V25" s="514"/>
      <c r="W25" s="566"/>
      <c r="X25" s="567"/>
      <c r="Y25" s="568"/>
      <c r="Z25" s="470" t="s">
        <v>165</v>
      </c>
      <c r="AA25" s="450"/>
      <c r="AB25" s="450"/>
      <c r="AC25" s="450"/>
      <c r="AD25" s="450"/>
      <c r="AE25" s="450"/>
      <c r="AF25" s="450"/>
      <c r="AG25" s="451"/>
      <c r="AH25" s="471">
        <v>147</v>
      </c>
      <c r="AI25" s="472"/>
      <c r="AJ25" s="472"/>
      <c r="AK25" s="472"/>
      <c r="AL25" s="514"/>
      <c r="AM25" s="471">
        <v>423360</v>
      </c>
      <c r="AN25" s="472"/>
      <c r="AO25" s="472"/>
      <c r="AP25" s="472"/>
      <c r="AQ25" s="472"/>
      <c r="AR25" s="514"/>
      <c r="AS25" s="471">
        <v>2880</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42486791</v>
      </c>
      <c r="BO25" s="384"/>
      <c r="BP25" s="384"/>
      <c r="BQ25" s="384"/>
      <c r="BR25" s="384"/>
      <c r="BS25" s="384"/>
      <c r="BT25" s="384"/>
      <c r="BU25" s="385"/>
      <c r="BV25" s="383">
        <v>7747905</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6160</v>
      </c>
      <c r="R26" s="472"/>
      <c r="S26" s="472"/>
      <c r="T26" s="472"/>
      <c r="U26" s="472"/>
      <c r="V26" s="514"/>
      <c r="W26" s="566"/>
      <c r="X26" s="567"/>
      <c r="Y26" s="568"/>
      <c r="Z26" s="470" t="s">
        <v>168</v>
      </c>
      <c r="AA26" s="572"/>
      <c r="AB26" s="572"/>
      <c r="AC26" s="572"/>
      <c r="AD26" s="572"/>
      <c r="AE26" s="572"/>
      <c r="AF26" s="572"/>
      <c r="AG26" s="573"/>
      <c r="AH26" s="471">
        <v>22</v>
      </c>
      <c r="AI26" s="472"/>
      <c r="AJ26" s="472"/>
      <c r="AK26" s="472"/>
      <c r="AL26" s="514"/>
      <c r="AM26" s="471">
        <v>50842</v>
      </c>
      <c r="AN26" s="472"/>
      <c r="AO26" s="472"/>
      <c r="AP26" s="472"/>
      <c r="AQ26" s="472"/>
      <c r="AR26" s="514"/>
      <c r="AS26" s="471">
        <v>2311</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5000</v>
      </c>
      <c r="R27" s="472"/>
      <c r="S27" s="472"/>
      <c r="T27" s="472"/>
      <c r="U27" s="472"/>
      <c r="V27" s="514"/>
      <c r="W27" s="566"/>
      <c r="X27" s="567"/>
      <c r="Y27" s="568"/>
      <c r="Z27" s="470" t="s">
        <v>171</v>
      </c>
      <c r="AA27" s="450"/>
      <c r="AB27" s="450"/>
      <c r="AC27" s="450"/>
      <c r="AD27" s="450"/>
      <c r="AE27" s="450"/>
      <c r="AF27" s="450"/>
      <c r="AG27" s="451"/>
      <c r="AH27" s="471">
        <v>7</v>
      </c>
      <c r="AI27" s="472"/>
      <c r="AJ27" s="472"/>
      <c r="AK27" s="472"/>
      <c r="AL27" s="514"/>
      <c r="AM27" s="471">
        <v>26782</v>
      </c>
      <c r="AN27" s="472"/>
      <c r="AO27" s="472"/>
      <c r="AP27" s="472"/>
      <c r="AQ27" s="472"/>
      <c r="AR27" s="514"/>
      <c r="AS27" s="471">
        <v>3826</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1256640</v>
      </c>
      <c r="BO27" s="540"/>
      <c r="BP27" s="540"/>
      <c r="BQ27" s="540"/>
      <c r="BR27" s="540"/>
      <c r="BS27" s="540"/>
      <c r="BT27" s="540"/>
      <c r="BU27" s="541"/>
      <c r="BV27" s="539">
        <v>1254711</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4280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7798764</v>
      </c>
      <c r="BO28" s="384"/>
      <c r="BP28" s="384"/>
      <c r="BQ28" s="384"/>
      <c r="BR28" s="384"/>
      <c r="BS28" s="384"/>
      <c r="BT28" s="384"/>
      <c r="BU28" s="385"/>
      <c r="BV28" s="383">
        <v>7784239</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20</v>
      </c>
      <c r="M29" s="472"/>
      <c r="N29" s="472"/>
      <c r="O29" s="472"/>
      <c r="P29" s="514"/>
      <c r="Q29" s="471">
        <v>4010</v>
      </c>
      <c r="R29" s="472"/>
      <c r="S29" s="472"/>
      <c r="T29" s="472"/>
      <c r="U29" s="472"/>
      <c r="V29" s="514"/>
      <c r="W29" s="569"/>
      <c r="X29" s="570"/>
      <c r="Y29" s="571"/>
      <c r="Z29" s="470" t="s">
        <v>177</v>
      </c>
      <c r="AA29" s="450"/>
      <c r="AB29" s="450"/>
      <c r="AC29" s="450"/>
      <c r="AD29" s="450"/>
      <c r="AE29" s="450"/>
      <c r="AF29" s="450"/>
      <c r="AG29" s="451"/>
      <c r="AH29" s="471">
        <v>772</v>
      </c>
      <c r="AI29" s="472"/>
      <c r="AJ29" s="472"/>
      <c r="AK29" s="472"/>
      <c r="AL29" s="514"/>
      <c r="AM29" s="471">
        <v>2415112</v>
      </c>
      <c r="AN29" s="472"/>
      <c r="AO29" s="472"/>
      <c r="AP29" s="472"/>
      <c r="AQ29" s="472"/>
      <c r="AR29" s="514"/>
      <c r="AS29" s="471">
        <v>3128</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1359234</v>
      </c>
      <c r="BO29" s="421"/>
      <c r="BP29" s="421"/>
      <c r="BQ29" s="421"/>
      <c r="BR29" s="421"/>
      <c r="BS29" s="421"/>
      <c r="BT29" s="421"/>
      <c r="BU29" s="422"/>
      <c r="BV29" s="420">
        <v>1187302</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98</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5467065</v>
      </c>
      <c r="BO30" s="540"/>
      <c r="BP30" s="540"/>
      <c r="BQ30" s="540"/>
      <c r="BR30" s="540"/>
      <c r="BS30" s="540"/>
      <c r="BT30" s="540"/>
      <c r="BU30" s="541"/>
      <c r="BV30" s="539">
        <v>5502627</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4</v>
      </c>
      <c r="V34" s="610"/>
      <c r="W34" s="611" t="str">
        <f>IF('各会計、関係団体の財政状況及び健全化判断比率'!B28="","",'各会計、関係団体の財政状況及び健全化判断比率'!B28)</f>
        <v>国民健康保険事業特別会計（事業勘定）</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IF('各会計、関係団体の財政状況及び健全化判断比率'!B32="","",'各会計、関係団体の財政状況及び健全化判断比率'!B32)</f>
        <v>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10</v>
      </c>
      <c r="BX34" s="610"/>
      <c r="BY34" s="611" t="str">
        <f>IF('各会計、関係団体の財政状況及び健全化判断比率'!B68="","",'各会計、関係団体の財政状況及び健全化判断比率'!B68)</f>
        <v>新潟県市町村総合事務組合
　【一般会計】</v>
      </c>
      <c r="BZ34" s="611"/>
      <c r="CA34" s="611"/>
      <c r="CB34" s="611"/>
      <c r="CC34" s="611"/>
      <c r="CD34" s="611"/>
      <c r="CE34" s="611"/>
      <c r="CF34" s="611"/>
      <c r="CG34" s="611"/>
      <c r="CH34" s="611"/>
      <c r="CI34" s="611"/>
      <c r="CJ34" s="611"/>
      <c r="CK34" s="611"/>
      <c r="CL34" s="611"/>
      <c r="CM34" s="611"/>
      <c r="CN34" s="163"/>
      <c r="CO34" s="610">
        <f>IF(CQ34="","",MAX(C34:D43,U34:V43,AM34:AN43,BE34:BF43,BW34:BX43)+1)</f>
        <v>18</v>
      </c>
      <c r="CP34" s="610"/>
      <c r="CQ34" s="611" t="str">
        <f>IF('各会計、関係団体の財政状況及び健全化判断比率'!BS7="","",'各会計、関係団体の財政状況及び健全化判断比率'!BS7)</f>
        <v>（公）かしわざき振興財団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土地取得事業特別会計</v>
      </c>
      <c r="F35" s="611"/>
      <c r="G35" s="611"/>
      <c r="H35" s="611"/>
      <c r="I35" s="611"/>
      <c r="J35" s="611"/>
      <c r="K35" s="611"/>
      <c r="L35" s="611"/>
      <c r="M35" s="611"/>
      <c r="N35" s="611"/>
      <c r="O35" s="611"/>
      <c r="P35" s="611"/>
      <c r="Q35" s="611"/>
      <c r="R35" s="611"/>
      <c r="S35" s="611"/>
      <c r="T35" s="163"/>
      <c r="U35" s="610">
        <f>IF(W35="","",U34+1)</f>
        <v>5</v>
      </c>
      <c r="V35" s="610"/>
      <c r="W35" s="611" t="str">
        <f>IF('各会計、関係団体の財政状況及び健全化判断比率'!B29="","",'各会計、関係団体の財政状況及び健全化判断比率'!B29)</f>
        <v>国民健康保険事業特別会計（直営診療施設勘定）</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IF('各会計、関係団体の財政状況及び健全化判断比率'!B33="","",'各会計、関係団体の財政状況及び健全化判断比率'!B33)</f>
        <v>下水道事業会計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11</v>
      </c>
      <c r="BX35" s="610"/>
      <c r="BY35" s="611" t="str">
        <f>IF('各会計、関係団体の財政状況及び健全化判断比率'!B69="","",'各会計、関係団体の財政状況及び健全化判断比率'!B69)</f>
        <v>新潟県市町村総合事務組合
　【職員退職手当支給事業特別会計】</v>
      </c>
      <c r="BZ35" s="611"/>
      <c r="CA35" s="611"/>
      <c r="CB35" s="611"/>
      <c r="CC35" s="611"/>
      <c r="CD35" s="611"/>
      <c r="CE35" s="611"/>
      <c r="CF35" s="611"/>
      <c r="CG35" s="611"/>
      <c r="CH35" s="611"/>
      <c r="CI35" s="611"/>
      <c r="CJ35" s="611"/>
      <c r="CK35" s="611"/>
      <c r="CL35" s="611"/>
      <c r="CM35" s="611"/>
      <c r="CN35" s="163"/>
      <c r="CO35" s="610">
        <f t="shared" ref="CO35:CO43" si="3">IF(CQ35="","",CO34+1)</f>
        <v>19</v>
      </c>
      <c r="CP35" s="610"/>
      <c r="CQ35" s="611" t="str">
        <f>IF('各会計、関係団体の財政状況及び健全化判断比率'!BS8="","",'各会計、関係団体の財政状況及び健全化判断比率'!BS8)</f>
        <v>（株）カシックス</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墓園事業特別会計</v>
      </c>
      <c r="F36" s="611"/>
      <c r="G36" s="611"/>
      <c r="H36" s="611"/>
      <c r="I36" s="611"/>
      <c r="J36" s="611"/>
      <c r="K36" s="611"/>
      <c r="L36" s="611"/>
      <c r="M36" s="611"/>
      <c r="N36" s="611"/>
      <c r="O36" s="611"/>
      <c r="P36" s="611"/>
      <c r="Q36" s="611"/>
      <c r="R36" s="611"/>
      <c r="S36" s="611"/>
      <c r="T36" s="163"/>
      <c r="U36" s="610">
        <f t="shared" ref="U36:U43" si="4">IF(W36="","",U35+1)</f>
        <v>6</v>
      </c>
      <c r="V36" s="610"/>
      <c r="W36" s="611" t="str">
        <f>IF('各会計、関係団体の財政状況及び健全化判断比率'!B30="","",'各会計、関係団体の財政状況及び健全化判断比率'!B30)</f>
        <v>介護保険特別会計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12</v>
      </c>
      <c r="BX36" s="610"/>
      <c r="BY36" s="611" t="str">
        <f>IF('各会計、関係団体の財政状況及び健全化判断比率'!B70="","",'各会計、関係団体の財政状況及び健全化判断比率'!B70)</f>
        <v>新潟県市町村総合事務組合
　【消防団員等公務災害補償事業特別会計】</v>
      </c>
      <c r="BZ36" s="611"/>
      <c r="CA36" s="611"/>
      <c r="CB36" s="611"/>
      <c r="CC36" s="611"/>
      <c r="CD36" s="611"/>
      <c r="CE36" s="611"/>
      <c r="CF36" s="611"/>
      <c r="CG36" s="611"/>
      <c r="CH36" s="611"/>
      <c r="CI36" s="611"/>
      <c r="CJ36" s="611"/>
      <c r="CK36" s="611"/>
      <c r="CL36" s="611"/>
      <c r="CM36" s="611"/>
      <c r="CN36" s="163"/>
      <c r="CO36" s="610">
        <f t="shared" si="3"/>
        <v>20</v>
      </c>
      <c r="CP36" s="610"/>
      <c r="CQ36" s="611" t="str">
        <f>IF('各会計、関係団体の財政状況及び健全化判断比率'!BS9="","",'各会計、関係団体の財政状況及び健全化判断比率'!BS9)</f>
        <v>（株）じょんのび村協会</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7</v>
      </c>
      <c r="V37" s="610"/>
      <c r="W37" s="611" t="str">
        <f>IF('各会計、関係団体の財政状況及び健全化判断比率'!B31="","",'各会計、関係団体の財政状況及び健全化判断比率'!B31)</f>
        <v>後期高齢者医療特別会計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13</v>
      </c>
      <c r="BX37" s="610"/>
      <c r="BY37" s="611" t="str">
        <f>IF('各会計、関係団体の財政状況及び健全化判断比率'!B71="","",'各会計、関係団体の財政状況及び健全化判断比率'!B71)</f>
        <v>新潟県市町村総合事務組合
　【消防賞じゅつ金等支給事業特別会計】</v>
      </c>
      <c r="BZ37" s="611"/>
      <c r="CA37" s="611"/>
      <c r="CB37" s="611"/>
      <c r="CC37" s="611"/>
      <c r="CD37" s="611"/>
      <c r="CE37" s="611"/>
      <c r="CF37" s="611"/>
      <c r="CG37" s="611"/>
      <c r="CH37" s="611"/>
      <c r="CI37" s="611"/>
      <c r="CJ37" s="611"/>
      <c r="CK37" s="611"/>
      <c r="CL37" s="611"/>
      <c r="CM37" s="611"/>
      <c r="CN37" s="163"/>
      <c r="CO37" s="610">
        <f t="shared" si="3"/>
        <v>21</v>
      </c>
      <c r="CP37" s="610"/>
      <c r="CQ37" s="611" t="str">
        <f>IF('各会計、関係団体の財政状況及び健全化判断比率'!BS10="","",'各会計、関係団体の財政状況及び健全化判断比率'!BS10)</f>
        <v>（公）柏崎地域国際化協会</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14</v>
      </c>
      <c r="BX38" s="610"/>
      <c r="BY38" s="611" t="str">
        <f>IF('各会計、関係団体の財政状況及び健全化判断比率'!B72="","",'各会計、関係団体の財政状況及び健全化判断比率'!B72)</f>
        <v>新潟県市町村総合事務組合
　【非常勤職員公務災害補償等事業特別会計】</v>
      </c>
      <c r="BZ38" s="611"/>
      <c r="CA38" s="611"/>
      <c r="CB38" s="611"/>
      <c r="CC38" s="611"/>
      <c r="CD38" s="611"/>
      <c r="CE38" s="611"/>
      <c r="CF38" s="611"/>
      <c r="CG38" s="611"/>
      <c r="CH38" s="611"/>
      <c r="CI38" s="611"/>
      <c r="CJ38" s="611"/>
      <c r="CK38" s="611"/>
      <c r="CL38" s="611"/>
      <c r="CM38" s="611"/>
      <c r="CN38" s="163"/>
      <c r="CO38" s="610">
        <f t="shared" si="3"/>
        <v>22</v>
      </c>
      <c r="CP38" s="610"/>
      <c r="CQ38" s="611" t="str">
        <f>IF('各会計、関係団体の財政状況及び健全化判断比率'!BS11="","",'各会計、関係団体の財政状況及び健全化判断比率'!BS11)</f>
        <v>（株）柏崎ショッピングモール</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15</v>
      </c>
      <c r="BX39" s="610"/>
      <c r="BY39" s="611" t="str">
        <f>IF('各会計、関係団体の財政状況及び健全化判断比率'!B73="","",'各会計、関係団体の財政状況及び健全化判断比率'!B73)</f>
        <v>新潟県市町村総合事務組合
　【交通災害共済事業特別会計】</v>
      </c>
      <c r="BZ39" s="611"/>
      <c r="CA39" s="611"/>
      <c r="CB39" s="611"/>
      <c r="CC39" s="611"/>
      <c r="CD39" s="611"/>
      <c r="CE39" s="611"/>
      <c r="CF39" s="611"/>
      <c r="CG39" s="611"/>
      <c r="CH39" s="611"/>
      <c r="CI39" s="611"/>
      <c r="CJ39" s="611"/>
      <c r="CK39" s="611"/>
      <c r="CL39" s="611"/>
      <c r="CM39" s="611"/>
      <c r="CN39" s="163"/>
      <c r="CO39" s="610">
        <f t="shared" si="3"/>
        <v>23</v>
      </c>
      <c r="CP39" s="610"/>
      <c r="CQ39" s="611" t="str">
        <f>IF('各会計、関係団体の財政状況及び健全化判断比率'!BS12="","",'各会計、関係団体の財政状況及び健全化判断比率'!BS12)</f>
        <v>柏崎あい・あーるエナジー（株）</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16</v>
      </c>
      <c r="BX40" s="610"/>
      <c r="BY40" s="611" t="str">
        <f>IF('各会計、関係団体の財政状況及び健全化判断比率'!B74="","",'各会計、関係団体の財政状況及び健全化判断比率'!B74)</f>
        <v>新潟県後期高齢者医療広域連合
　【一般会計】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17</v>
      </c>
      <c r="BX41" s="610"/>
      <c r="BY41" s="611" t="str">
        <f>IF('各会計、関係団体の財政状況及び健全化判断比率'!B75="","",'各会計、関係団体の財政状況及び健全化判断比率'!B75)</f>
        <v>新潟県後期高齢者医療広域連合
　【後期高齢者医療特別会計】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MfXsqG9OKQ0h7ixgleiE6y8DGfiTynEmMSzKJTlbP9P2f/wj5jOGBN1vc/GWs5eP06IdQXYpKa7nzDv1ueH+/Q==" saltValue="0ksj/HD724tFePD3Bc5dvA=="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15038710</v>
      </c>
      <c r="S5" s="626"/>
      <c r="T5" s="626"/>
      <c r="U5" s="626"/>
      <c r="V5" s="626"/>
      <c r="W5" s="626"/>
      <c r="X5" s="626"/>
      <c r="Y5" s="627"/>
      <c r="Z5" s="628">
        <v>28.8</v>
      </c>
      <c r="AA5" s="628"/>
      <c r="AB5" s="628"/>
      <c r="AC5" s="628"/>
      <c r="AD5" s="629">
        <v>14034447</v>
      </c>
      <c r="AE5" s="629"/>
      <c r="AF5" s="629"/>
      <c r="AG5" s="629"/>
      <c r="AH5" s="629"/>
      <c r="AI5" s="629"/>
      <c r="AJ5" s="629"/>
      <c r="AK5" s="629"/>
      <c r="AL5" s="630">
        <v>56</v>
      </c>
      <c r="AM5" s="631"/>
      <c r="AN5" s="631"/>
      <c r="AO5" s="632"/>
      <c r="AP5" s="622" t="s">
        <v>216</v>
      </c>
      <c r="AQ5" s="623"/>
      <c r="AR5" s="623"/>
      <c r="AS5" s="623"/>
      <c r="AT5" s="623"/>
      <c r="AU5" s="623"/>
      <c r="AV5" s="623"/>
      <c r="AW5" s="623"/>
      <c r="AX5" s="623"/>
      <c r="AY5" s="623"/>
      <c r="AZ5" s="623"/>
      <c r="BA5" s="623"/>
      <c r="BB5" s="623"/>
      <c r="BC5" s="623"/>
      <c r="BD5" s="623"/>
      <c r="BE5" s="623"/>
      <c r="BF5" s="624"/>
      <c r="BG5" s="636">
        <v>14779906</v>
      </c>
      <c r="BH5" s="637"/>
      <c r="BI5" s="637"/>
      <c r="BJ5" s="637"/>
      <c r="BK5" s="637"/>
      <c r="BL5" s="637"/>
      <c r="BM5" s="637"/>
      <c r="BN5" s="638"/>
      <c r="BO5" s="639">
        <v>98.3</v>
      </c>
      <c r="BP5" s="639"/>
      <c r="BQ5" s="639"/>
      <c r="BR5" s="639"/>
      <c r="BS5" s="640">
        <v>154889</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401282</v>
      </c>
      <c r="S6" s="637"/>
      <c r="T6" s="637"/>
      <c r="U6" s="637"/>
      <c r="V6" s="637"/>
      <c r="W6" s="637"/>
      <c r="X6" s="637"/>
      <c r="Y6" s="638"/>
      <c r="Z6" s="639">
        <v>0.8</v>
      </c>
      <c r="AA6" s="639"/>
      <c r="AB6" s="639"/>
      <c r="AC6" s="639"/>
      <c r="AD6" s="640">
        <v>401282</v>
      </c>
      <c r="AE6" s="640"/>
      <c r="AF6" s="640"/>
      <c r="AG6" s="640"/>
      <c r="AH6" s="640"/>
      <c r="AI6" s="640"/>
      <c r="AJ6" s="640"/>
      <c r="AK6" s="640"/>
      <c r="AL6" s="641">
        <v>1.6</v>
      </c>
      <c r="AM6" s="642"/>
      <c r="AN6" s="642"/>
      <c r="AO6" s="643"/>
      <c r="AP6" s="633" t="s">
        <v>221</v>
      </c>
      <c r="AQ6" s="634"/>
      <c r="AR6" s="634"/>
      <c r="AS6" s="634"/>
      <c r="AT6" s="634"/>
      <c r="AU6" s="634"/>
      <c r="AV6" s="634"/>
      <c r="AW6" s="634"/>
      <c r="AX6" s="634"/>
      <c r="AY6" s="634"/>
      <c r="AZ6" s="634"/>
      <c r="BA6" s="634"/>
      <c r="BB6" s="634"/>
      <c r="BC6" s="634"/>
      <c r="BD6" s="634"/>
      <c r="BE6" s="634"/>
      <c r="BF6" s="635"/>
      <c r="BG6" s="636">
        <v>14033174</v>
      </c>
      <c r="BH6" s="637"/>
      <c r="BI6" s="637"/>
      <c r="BJ6" s="637"/>
      <c r="BK6" s="637"/>
      <c r="BL6" s="637"/>
      <c r="BM6" s="637"/>
      <c r="BN6" s="638"/>
      <c r="BO6" s="639">
        <v>93.3</v>
      </c>
      <c r="BP6" s="639"/>
      <c r="BQ6" s="639"/>
      <c r="BR6" s="639"/>
      <c r="BS6" s="640">
        <v>154889</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256495</v>
      </c>
      <c r="CS6" s="637"/>
      <c r="CT6" s="637"/>
      <c r="CU6" s="637"/>
      <c r="CV6" s="637"/>
      <c r="CW6" s="637"/>
      <c r="CX6" s="637"/>
      <c r="CY6" s="638"/>
      <c r="CZ6" s="630">
        <v>0.5</v>
      </c>
      <c r="DA6" s="631"/>
      <c r="DB6" s="631"/>
      <c r="DC6" s="647"/>
      <c r="DD6" s="645" t="s">
        <v>122</v>
      </c>
      <c r="DE6" s="637"/>
      <c r="DF6" s="637"/>
      <c r="DG6" s="637"/>
      <c r="DH6" s="637"/>
      <c r="DI6" s="637"/>
      <c r="DJ6" s="637"/>
      <c r="DK6" s="637"/>
      <c r="DL6" s="637"/>
      <c r="DM6" s="637"/>
      <c r="DN6" s="637"/>
      <c r="DO6" s="637"/>
      <c r="DP6" s="638"/>
      <c r="DQ6" s="645">
        <v>256483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3807</v>
      </c>
      <c r="S7" s="637"/>
      <c r="T7" s="637"/>
      <c r="U7" s="637"/>
      <c r="V7" s="637"/>
      <c r="W7" s="637"/>
      <c r="X7" s="637"/>
      <c r="Y7" s="638"/>
      <c r="Z7" s="639">
        <v>0</v>
      </c>
      <c r="AA7" s="639"/>
      <c r="AB7" s="639"/>
      <c r="AC7" s="639"/>
      <c r="AD7" s="640">
        <v>3807</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4334775</v>
      </c>
      <c r="BH7" s="637"/>
      <c r="BI7" s="637"/>
      <c r="BJ7" s="637"/>
      <c r="BK7" s="637"/>
      <c r="BL7" s="637"/>
      <c r="BM7" s="637"/>
      <c r="BN7" s="638"/>
      <c r="BO7" s="639">
        <v>28.8</v>
      </c>
      <c r="BP7" s="639"/>
      <c r="BQ7" s="639"/>
      <c r="BR7" s="639"/>
      <c r="BS7" s="640">
        <v>154889</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5635463</v>
      </c>
      <c r="CS7" s="637"/>
      <c r="CT7" s="637"/>
      <c r="CU7" s="637"/>
      <c r="CV7" s="637"/>
      <c r="CW7" s="637"/>
      <c r="CX7" s="637"/>
      <c r="CY7" s="638"/>
      <c r="CZ7" s="639">
        <v>11.6</v>
      </c>
      <c r="DA7" s="639"/>
      <c r="DB7" s="639"/>
      <c r="DC7" s="639"/>
      <c r="DD7" s="645">
        <v>186843</v>
      </c>
      <c r="DE7" s="637"/>
      <c r="DF7" s="637"/>
      <c r="DG7" s="637"/>
      <c r="DH7" s="637"/>
      <c r="DI7" s="637"/>
      <c r="DJ7" s="637"/>
      <c r="DK7" s="637"/>
      <c r="DL7" s="637"/>
      <c r="DM7" s="637"/>
      <c r="DN7" s="637"/>
      <c r="DO7" s="637"/>
      <c r="DP7" s="638"/>
      <c r="DQ7" s="645">
        <v>4104592</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82640</v>
      </c>
      <c r="S8" s="637"/>
      <c r="T8" s="637"/>
      <c r="U8" s="637"/>
      <c r="V8" s="637"/>
      <c r="W8" s="637"/>
      <c r="X8" s="637"/>
      <c r="Y8" s="638"/>
      <c r="Z8" s="639">
        <v>0.2</v>
      </c>
      <c r="AA8" s="639"/>
      <c r="AB8" s="639"/>
      <c r="AC8" s="639"/>
      <c r="AD8" s="640">
        <v>82640</v>
      </c>
      <c r="AE8" s="640"/>
      <c r="AF8" s="640"/>
      <c r="AG8" s="640"/>
      <c r="AH8" s="640"/>
      <c r="AI8" s="640"/>
      <c r="AJ8" s="640"/>
      <c r="AK8" s="640"/>
      <c r="AL8" s="641">
        <v>0.3</v>
      </c>
      <c r="AM8" s="642"/>
      <c r="AN8" s="642"/>
      <c r="AO8" s="643"/>
      <c r="AP8" s="633" t="s">
        <v>227</v>
      </c>
      <c r="AQ8" s="634"/>
      <c r="AR8" s="634"/>
      <c r="AS8" s="634"/>
      <c r="AT8" s="634"/>
      <c r="AU8" s="634"/>
      <c r="AV8" s="634"/>
      <c r="AW8" s="634"/>
      <c r="AX8" s="634"/>
      <c r="AY8" s="634"/>
      <c r="AZ8" s="634"/>
      <c r="BA8" s="634"/>
      <c r="BB8" s="634"/>
      <c r="BC8" s="634"/>
      <c r="BD8" s="634"/>
      <c r="BE8" s="634"/>
      <c r="BF8" s="635"/>
      <c r="BG8" s="636">
        <v>129825</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15251371</v>
      </c>
      <c r="CS8" s="637"/>
      <c r="CT8" s="637"/>
      <c r="CU8" s="637"/>
      <c r="CV8" s="637"/>
      <c r="CW8" s="637"/>
      <c r="CX8" s="637"/>
      <c r="CY8" s="638"/>
      <c r="CZ8" s="639">
        <v>31.3</v>
      </c>
      <c r="DA8" s="639"/>
      <c r="DB8" s="639"/>
      <c r="DC8" s="639"/>
      <c r="DD8" s="645">
        <v>973913</v>
      </c>
      <c r="DE8" s="637"/>
      <c r="DF8" s="637"/>
      <c r="DG8" s="637"/>
      <c r="DH8" s="637"/>
      <c r="DI8" s="637"/>
      <c r="DJ8" s="637"/>
      <c r="DK8" s="637"/>
      <c r="DL8" s="637"/>
      <c r="DM8" s="637"/>
      <c r="DN8" s="637"/>
      <c r="DO8" s="637"/>
      <c r="DP8" s="638"/>
      <c r="DQ8" s="645">
        <v>8901489</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102327</v>
      </c>
      <c r="S9" s="637"/>
      <c r="T9" s="637"/>
      <c r="U9" s="637"/>
      <c r="V9" s="637"/>
      <c r="W9" s="637"/>
      <c r="X9" s="637"/>
      <c r="Y9" s="638"/>
      <c r="Z9" s="639">
        <v>0.2</v>
      </c>
      <c r="AA9" s="639"/>
      <c r="AB9" s="639"/>
      <c r="AC9" s="639"/>
      <c r="AD9" s="640">
        <v>102327</v>
      </c>
      <c r="AE9" s="640"/>
      <c r="AF9" s="640"/>
      <c r="AG9" s="640"/>
      <c r="AH9" s="640"/>
      <c r="AI9" s="640"/>
      <c r="AJ9" s="640"/>
      <c r="AK9" s="640"/>
      <c r="AL9" s="641">
        <v>0.4</v>
      </c>
      <c r="AM9" s="642"/>
      <c r="AN9" s="642"/>
      <c r="AO9" s="643"/>
      <c r="AP9" s="633" t="s">
        <v>230</v>
      </c>
      <c r="AQ9" s="634"/>
      <c r="AR9" s="634"/>
      <c r="AS9" s="634"/>
      <c r="AT9" s="634"/>
      <c r="AU9" s="634"/>
      <c r="AV9" s="634"/>
      <c r="AW9" s="634"/>
      <c r="AX9" s="634"/>
      <c r="AY9" s="634"/>
      <c r="AZ9" s="634"/>
      <c r="BA9" s="634"/>
      <c r="BB9" s="634"/>
      <c r="BC9" s="634"/>
      <c r="BD9" s="634"/>
      <c r="BE9" s="634"/>
      <c r="BF9" s="635"/>
      <c r="BG9" s="636">
        <v>3416299</v>
      </c>
      <c r="BH9" s="637"/>
      <c r="BI9" s="637"/>
      <c r="BJ9" s="637"/>
      <c r="BK9" s="637"/>
      <c r="BL9" s="637"/>
      <c r="BM9" s="637"/>
      <c r="BN9" s="638"/>
      <c r="BO9" s="639">
        <v>22.7</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3433410</v>
      </c>
      <c r="CS9" s="637"/>
      <c r="CT9" s="637"/>
      <c r="CU9" s="637"/>
      <c r="CV9" s="637"/>
      <c r="CW9" s="637"/>
      <c r="CX9" s="637"/>
      <c r="CY9" s="638"/>
      <c r="CZ9" s="639">
        <v>7</v>
      </c>
      <c r="DA9" s="639"/>
      <c r="DB9" s="639"/>
      <c r="DC9" s="639"/>
      <c r="DD9" s="645">
        <v>472215</v>
      </c>
      <c r="DE9" s="637"/>
      <c r="DF9" s="637"/>
      <c r="DG9" s="637"/>
      <c r="DH9" s="637"/>
      <c r="DI9" s="637"/>
      <c r="DJ9" s="637"/>
      <c r="DK9" s="637"/>
      <c r="DL9" s="637"/>
      <c r="DM9" s="637"/>
      <c r="DN9" s="637"/>
      <c r="DO9" s="637"/>
      <c r="DP9" s="638"/>
      <c r="DQ9" s="645">
        <v>2681995</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246459</v>
      </c>
      <c r="BH10" s="637"/>
      <c r="BI10" s="637"/>
      <c r="BJ10" s="637"/>
      <c r="BK10" s="637"/>
      <c r="BL10" s="637"/>
      <c r="BM10" s="637"/>
      <c r="BN10" s="638"/>
      <c r="BO10" s="639">
        <v>1.6</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1111003</v>
      </c>
      <c r="CS10" s="637"/>
      <c r="CT10" s="637"/>
      <c r="CU10" s="637"/>
      <c r="CV10" s="637"/>
      <c r="CW10" s="637"/>
      <c r="CX10" s="637"/>
      <c r="CY10" s="638"/>
      <c r="CZ10" s="639">
        <v>2.2999999999999998</v>
      </c>
      <c r="DA10" s="639"/>
      <c r="DB10" s="639"/>
      <c r="DC10" s="639"/>
      <c r="DD10" s="645">
        <v>7227</v>
      </c>
      <c r="DE10" s="637"/>
      <c r="DF10" s="637"/>
      <c r="DG10" s="637"/>
      <c r="DH10" s="637"/>
      <c r="DI10" s="637"/>
      <c r="DJ10" s="637"/>
      <c r="DK10" s="637"/>
      <c r="DL10" s="637"/>
      <c r="DM10" s="637"/>
      <c r="DN10" s="637"/>
      <c r="DO10" s="637"/>
      <c r="DP10" s="638"/>
      <c r="DQ10" s="645">
        <v>62385</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2151858</v>
      </c>
      <c r="S11" s="637"/>
      <c r="T11" s="637"/>
      <c r="U11" s="637"/>
      <c r="V11" s="637"/>
      <c r="W11" s="637"/>
      <c r="X11" s="637"/>
      <c r="Y11" s="638"/>
      <c r="Z11" s="641">
        <v>4.0999999999999996</v>
      </c>
      <c r="AA11" s="642"/>
      <c r="AB11" s="642"/>
      <c r="AC11" s="648"/>
      <c r="AD11" s="645">
        <v>2151858</v>
      </c>
      <c r="AE11" s="637"/>
      <c r="AF11" s="637"/>
      <c r="AG11" s="637"/>
      <c r="AH11" s="637"/>
      <c r="AI11" s="637"/>
      <c r="AJ11" s="637"/>
      <c r="AK11" s="638"/>
      <c r="AL11" s="641">
        <v>8.6</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542192</v>
      </c>
      <c r="BH11" s="637"/>
      <c r="BI11" s="637"/>
      <c r="BJ11" s="637"/>
      <c r="BK11" s="637"/>
      <c r="BL11" s="637"/>
      <c r="BM11" s="637"/>
      <c r="BN11" s="638"/>
      <c r="BO11" s="639">
        <v>3.6</v>
      </c>
      <c r="BP11" s="639"/>
      <c r="BQ11" s="639"/>
      <c r="BR11" s="639"/>
      <c r="BS11" s="640">
        <v>154889</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1931690</v>
      </c>
      <c r="CS11" s="637"/>
      <c r="CT11" s="637"/>
      <c r="CU11" s="637"/>
      <c r="CV11" s="637"/>
      <c r="CW11" s="637"/>
      <c r="CX11" s="637"/>
      <c r="CY11" s="638"/>
      <c r="CZ11" s="639">
        <v>4</v>
      </c>
      <c r="DA11" s="639"/>
      <c r="DB11" s="639"/>
      <c r="DC11" s="639"/>
      <c r="DD11" s="645">
        <v>527802</v>
      </c>
      <c r="DE11" s="637"/>
      <c r="DF11" s="637"/>
      <c r="DG11" s="637"/>
      <c r="DH11" s="637"/>
      <c r="DI11" s="637"/>
      <c r="DJ11" s="637"/>
      <c r="DK11" s="637"/>
      <c r="DL11" s="637"/>
      <c r="DM11" s="637"/>
      <c r="DN11" s="637"/>
      <c r="DO11" s="637"/>
      <c r="DP11" s="638"/>
      <c r="DQ11" s="645">
        <v>1181406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17028</v>
      </c>
      <c r="S12" s="637"/>
      <c r="T12" s="637"/>
      <c r="U12" s="637"/>
      <c r="V12" s="637"/>
      <c r="W12" s="637"/>
      <c r="X12" s="637"/>
      <c r="Y12" s="638"/>
      <c r="Z12" s="639">
        <v>0</v>
      </c>
      <c r="AA12" s="639"/>
      <c r="AB12" s="639"/>
      <c r="AC12" s="639"/>
      <c r="AD12" s="640">
        <v>17028</v>
      </c>
      <c r="AE12" s="640"/>
      <c r="AF12" s="640"/>
      <c r="AG12" s="640"/>
      <c r="AH12" s="640"/>
      <c r="AI12" s="640"/>
      <c r="AJ12" s="640"/>
      <c r="AK12" s="640"/>
      <c r="AL12" s="641">
        <v>0.1</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8788713</v>
      </c>
      <c r="BH12" s="637"/>
      <c r="BI12" s="637"/>
      <c r="BJ12" s="637"/>
      <c r="BK12" s="637"/>
      <c r="BL12" s="637"/>
      <c r="BM12" s="637"/>
      <c r="BN12" s="638"/>
      <c r="BO12" s="639">
        <v>58.4</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1095354</v>
      </c>
      <c r="CS12" s="637"/>
      <c r="CT12" s="637"/>
      <c r="CU12" s="637"/>
      <c r="CV12" s="637"/>
      <c r="CW12" s="637"/>
      <c r="CX12" s="637"/>
      <c r="CY12" s="638"/>
      <c r="CZ12" s="639">
        <v>2.2000000000000002</v>
      </c>
      <c r="DA12" s="639"/>
      <c r="DB12" s="639"/>
      <c r="DC12" s="639"/>
      <c r="DD12" s="645">
        <v>46052</v>
      </c>
      <c r="DE12" s="637"/>
      <c r="DF12" s="637"/>
      <c r="DG12" s="637"/>
      <c r="DH12" s="637"/>
      <c r="DI12" s="637"/>
      <c r="DJ12" s="637"/>
      <c r="DK12" s="637"/>
      <c r="DL12" s="637"/>
      <c r="DM12" s="637"/>
      <c r="DN12" s="637"/>
      <c r="DO12" s="637"/>
      <c r="DP12" s="638"/>
      <c r="DQ12" s="645">
        <v>774708</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2</v>
      </c>
      <c r="S13" s="637"/>
      <c r="T13" s="637"/>
      <c r="U13" s="637"/>
      <c r="V13" s="637"/>
      <c r="W13" s="637"/>
      <c r="X13" s="637"/>
      <c r="Y13" s="638"/>
      <c r="Z13" s="639">
        <v>0</v>
      </c>
      <c r="AA13" s="639"/>
      <c r="AB13" s="639"/>
      <c r="AC13" s="639"/>
      <c r="AD13" s="640">
        <v>2</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8770699</v>
      </c>
      <c r="BH13" s="637"/>
      <c r="BI13" s="637"/>
      <c r="BJ13" s="637"/>
      <c r="BK13" s="637"/>
      <c r="BL13" s="637"/>
      <c r="BM13" s="637"/>
      <c r="BN13" s="638"/>
      <c r="BO13" s="639">
        <v>58.3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5619992</v>
      </c>
      <c r="CS13" s="637"/>
      <c r="CT13" s="637"/>
      <c r="CU13" s="637"/>
      <c r="CV13" s="637"/>
      <c r="CW13" s="637"/>
      <c r="CX13" s="637"/>
      <c r="CY13" s="638"/>
      <c r="CZ13" s="639">
        <v>11.5</v>
      </c>
      <c r="DA13" s="639"/>
      <c r="DB13" s="639"/>
      <c r="DC13" s="639"/>
      <c r="DD13" s="645">
        <v>1919179</v>
      </c>
      <c r="DE13" s="637"/>
      <c r="DF13" s="637"/>
      <c r="DG13" s="637"/>
      <c r="DH13" s="637"/>
      <c r="DI13" s="637"/>
      <c r="DJ13" s="637"/>
      <c r="DK13" s="637"/>
      <c r="DL13" s="637"/>
      <c r="DM13" s="637"/>
      <c r="DN13" s="637"/>
      <c r="DO13" s="637"/>
      <c r="DP13" s="638"/>
      <c r="DQ13" s="645">
        <v>3917341</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322256</v>
      </c>
      <c r="BH14" s="637"/>
      <c r="BI14" s="637"/>
      <c r="BJ14" s="637"/>
      <c r="BK14" s="637"/>
      <c r="BL14" s="637"/>
      <c r="BM14" s="637"/>
      <c r="BN14" s="638"/>
      <c r="BO14" s="639">
        <v>2.1</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1897333</v>
      </c>
      <c r="CS14" s="637"/>
      <c r="CT14" s="637"/>
      <c r="CU14" s="637"/>
      <c r="CV14" s="637"/>
      <c r="CW14" s="637"/>
      <c r="CX14" s="637"/>
      <c r="CY14" s="638"/>
      <c r="CZ14" s="639">
        <v>3.9</v>
      </c>
      <c r="DA14" s="639"/>
      <c r="DB14" s="639"/>
      <c r="DC14" s="639"/>
      <c r="DD14" s="645">
        <v>317087</v>
      </c>
      <c r="DE14" s="637"/>
      <c r="DF14" s="637"/>
      <c r="DG14" s="637"/>
      <c r="DH14" s="637"/>
      <c r="DI14" s="637"/>
      <c r="DJ14" s="637"/>
      <c r="DK14" s="637"/>
      <c r="DL14" s="637"/>
      <c r="DM14" s="637"/>
      <c r="DN14" s="637"/>
      <c r="DO14" s="637"/>
      <c r="DP14" s="638"/>
      <c r="DQ14" s="645">
        <v>1277751</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42385</v>
      </c>
      <c r="S15" s="637"/>
      <c r="T15" s="637"/>
      <c r="U15" s="637"/>
      <c r="V15" s="637"/>
      <c r="W15" s="637"/>
      <c r="X15" s="637"/>
      <c r="Y15" s="638"/>
      <c r="Z15" s="639">
        <v>0.1</v>
      </c>
      <c r="AA15" s="639"/>
      <c r="AB15" s="639"/>
      <c r="AC15" s="639"/>
      <c r="AD15" s="640">
        <v>42385</v>
      </c>
      <c r="AE15" s="640"/>
      <c r="AF15" s="640"/>
      <c r="AG15" s="640"/>
      <c r="AH15" s="640"/>
      <c r="AI15" s="640"/>
      <c r="AJ15" s="640"/>
      <c r="AK15" s="640"/>
      <c r="AL15" s="641">
        <v>0.2</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552679</v>
      </c>
      <c r="BH15" s="637"/>
      <c r="BI15" s="637"/>
      <c r="BJ15" s="637"/>
      <c r="BK15" s="637"/>
      <c r="BL15" s="637"/>
      <c r="BM15" s="637"/>
      <c r="BN15" s="638"/>
      <c r="BO15" s="639">
        <v>3.7</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7262201</v>
      </c>
      <c r="CS15" s="637"/>
      <c r="CT15" s="637"/>
      <c r="CU15" s="637"/>
      <c r="CV15" s="637"/>
      <c r="CW15" s="637"/>
      <c r="CX15" s="637"/>
      <c r="CY15" s="638"/>
      <c r="CZ15" s="639">
        <v>14.9</v>
      </c>
      <c r="DA15" s="639"/>
      <c r="DB15" s="639"/>
      <c r="DC15" s="639"/>
      <c r="DD15" s="645">
        <v>2843860</v>
      </c>
      <c r="DE15" s="637"/>
      <c r="DF15" s="637"/>
      <c r="DG15" s="637"/>
      <c r="DH15" s="637"/>
      <c r="DI15" s="637"/>
      <c r="DJ15" s="637"/>
      <c r="DK15" s="637"/>
      <c r="DL15" s="637"/>
      <c r="DM15" s="637"/>
      <c r="DN15" s="637"/>
      <c r="DO15" s="637"/>
      <c r="DP15" s="638"/>
      <c r="DQ15" s="645">
        <v>3547085</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201799</v>
      </c>
      <c r="S16" s="637"/>
      <c r="T16" s="637"/>
      <c r="U16" s="637"/>
      <c r="V16" s="637"/>
      <c r="W16" s="637"/>
      <c r="X16" s="637"/>
      <c r="Y16" s="638"/>
      <c r="Z16" s="639">
        <v>0.4</v>
      </c>
      <c r="AA16" s="639"/>
      <c r="AB16" s="639"/>
      <c r="AC16" s="639"/>
      <c r="AD16" s="640">
        <v>201799</v>
      </c>
      <c r="AE16" s="640"/>
      <c r="AF16" s="640"/>
      <c r="AG16" s="640"/>
      <c r="AH16" s="640"/>
      <c r="AI16" s="640"/>
      <c r="AJ16" s="640"/>
      <c r="AK16" s="640"/>
      <c r="AL16" s="641">
        <v>0.8</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v>34751</v>
      </c>
      <c r="BH16" s="637"/>
      <c r="BI16" s="637"/>
      <c r="BJ16" s="637"/>
      <c r="BK16" s="637"/>
      <c r="BL16" s="637"/>
      <c r="BM16" s="637"/>
      <c r="BN16" s="638"/>
      <c r="BO16" s="639">
        <v>0.2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523450</v>
      </c>
      <c r="CS16" s="637"/>
      <c r="CT16" s="637"/>
      <c r="CU16" s="637"/>
      <c r="CV16" s="637"/>
      <c r="CW16" s="637"/>
      <c r="CX16" s="637"/>
      <c r="CY16" s="638"/>
      <c r="CZ16" s="639">
        <v>1.1000000000000001</v>
      </c>
      <c r="DA16" s="639"/>
      <c r="DB16" s="639"/>
      <c r="DC16" s="639"/>
      <c r="DD16" s="645" t="s">
        <v>122</v>
      </c>
      <c r="DE16" s="637"/>
      <c r="DF16" s="637"/>
      <c r="DG16" s="637"/>
      <c r="DH16" s="637"/>
      <c r="DI16" s="637"/>
      <c r="DJ16" s="637"/>
      <c r="DK16" s="637"/>
      <c r="DL16" s="637"/>
      <c r="DM16" s="637"/>
      <c r="DN16" s="637"/>
      <c r="DO16" s="637"/>
      <c r="DP16" s="638"/>
      <c r="DQ16" s="645">
        <v>244607</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412808</v>
      </c>
      <c r="S17" s="637"/>
      <c r="T17" s="637"/>
      <c r="U17" s="637"/>
      <c r="V17" s="637"/>
      <c r="W17" s="637"/>
      <c r="X17" s="637"/>
      <c r="Y17" s="638"/>
      <c r="Z17" s="639">
        <v>0.8</v>
      </c>
      <c r="AA17" s="639"/>
      <c r="AB17" s="639"/>
      <c r="AC17" s="639"/>
      <c r="AD17" s="640">
        <v>412808</v>
      </c>
      <c r="AE17" s="640"/>
      <c r="AF17" s="640"/>
      <c r="AG17" s="640"/>
      <c r="AH17" s="640"/>
      <c r="AI17" s="640"/>
      <c r="AJ17" s="640"/>
      <c r="AK17" s="640"/>
      <c r="AL17" s="641">
        <v>1.6</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4750996</v>
      </c>
      <c r="CS17" s="637"/>
      <c r="CT17" s="637"/>
      <c r="CU17" s="637"/>
      <c r="CV17" s="637"/>
      <c r="CW17" s="637"/>
      <c r="CX17" s="637"/>
      <c r="CY17" s="638"/>
      <c r="CZ17" s="639">
        <v>9.6999999999999993</v>
      </c>
      <c r="DA17" s="639"/>
      <c r="DB17" s="639"/>
      <c r="DC17" s="639"/>
      <c r="DD17" s="645" t="s">
        <v>122</v>
      </c>
      <c r="DE17" s="637"/>
      <c r="DF17" s="637"/>
      <c r="DG17" s="637"/>
      <c r="DH17" s="637"/>
      <c r="DI17" s="637"/>
      <c r="DJ17" s="637"/>
      <c r="DK17" s="637"/>
      <c r="DL17" s="637"/>
      <c r="DM17" s="637"/>
      <c r="DN17" s="637"/>
      <c r="DO17" s="637"/>
      <c r="DP17" s="638"/>
      <c r="DQ17" s="645">
        <v>4662065</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62749</v>
      </c>
      <c r="S18" s="637"/>
      <c r="T18" s="637"/>
      <c r="U18" s="637"/>
      <c r="V18" s="637"/>
      <c r="W18" s="637"/>
      <c r="X18" s="637"/>
      <c r="Y18" s="638"/>
      <c r="Z18" s="639">
        <v>0.1</v>
      </c>
      <c r="AA18" s="639"/>
      <c r="AB18" s="639"/>
      <c r="AC18" s="639"/>
      <c r="AD18" s="640">
        <v>62749</v>
      </c>
      <c r="AE18" s="640"/>
      <c r="AF18" s="640"/>
      <c r="AG18" s="640"/>
      <c r="AH18" s="640"/>
      <c r="AI18" s="640"/>
      <c r="AJ18" s="640"/>
      <c r="AK18" s="640"/>
      <c r="AL18" s="641">
        <v>0.3</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v>746732</v>
      </c>
      <c r="BH18" s="637"/>
      <c r="BI18" s="637"/>
      <c r="BJ18" s="637"/>
      <c r="BK18" s="637"/>
      <c r="BL18" s="637"/>
      <c r="BM18" s="637"/>
      <c r="BN18" s="638"/>
      <c r="BO18" s="639">
        <v>5</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337207</v>
      </c>
      <c r="S19" s="637"/>
      <c r="T19" s="637"/>
      <c r="U19" s="637"/>
      <c r="V19" s="637"/>
      <c r="W19" s="637"/>
      <c r="X19" s="637"/>
      <c r="Y19" s="638"/>
      <c r="Z19" s="639">
        <v>0.6</v>
      </c>
      <c r="AA19" s="639"/>
      <c r="AB19" s="639"/>
      <c r="AC19" s="639"/>
      <c r="AD19" s="640">
        <v>337207</v>
      </c>
      <c r="AE19" s="640"/>
      <c r="AF19" s="640"/>
      <c r="AG19" s="640"/>
      <c r="AH19" s="640"/>
      <c r="AI19" s="640"/>
      <c r="AJ19" s="640"/>
      <c r="AK19" s="640"/>
      <c r="AL19" s="641">
        <v>1.3</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258804</v>
      </c>
      <c r="BH19" s="637"/>
      <c r="BI19" s="637"/>
      <c r="BJ19" s="637"/>
      <c r="BK19" s="637"/>
      <c r="BL19" s="637"/>
      <c r="BM19" s="637"/>
      <c r="BN19" s="638"/>
      <c r="BO19" s="639">
        <v>1.7</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12852</v>
      </c>
      <c r="S20" s="637"/>
      <c r="T20" s="637"/>
      <c r="U20" s="637"/>
      <c r="V20" s="637"/>
      <c r="W20" s="637"/>
      <c r="X20" s="637"/>
      <c r="Y20" s="638"/>
      <c r="Z20" s="639">
        <v>0</v>
      </c>
      <c r="AA20" s="639"/>
      <c r="AB20" s="639"/>
      <c r="AC20" s="639"/>
      <c r="AD20" s="640">
        <v>12852</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258804</v>
      </c>
      <c r="BH20" s="637"/>
      <c r="BI20" s="637"/>
      <c r="BJ20" s="637"/>
      <c r="BK20" s="637"/>
      <c r="BL20" s="637"/>
      <c r="BM20" s="637"/>
      <c r="BN20" s="638"/>
      <c r="BO20" s="639">
        <v>1.7</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48768758</v>
      </c>
      <c r="CS20" s="637"/>
      <c r="CT20" s="637"/>
      <c r="CU20" s="637"/>
      <c r="CV20" s="637"/>
      <c r="CW20" s="637"/>
      <c r="CX20" s="637"/>
      <c r="CY20" s="638"/>
      <c r="CZ20" s="639">
        <v>100</v>
      </c>
      <c r="DA20" s="639"/>
      <c r="DB20" s="639"/>
      <c r="DC20" s="639"/>
      <c r="DD20" s="645">
        <v>7294178</v>
      </c>
      <c r="DE20" s="637"/>
      <c r="DF20" s="637"/>
      <c r="DG20" s="637"/>
      <c r="DH20" s="637"/>
      <c r="DI20" s="637"/>
      <c r="DJ20" s="637"/>
      <c r="DK20" s="637"/>
      <c r="DL20" s="637"/>
      <c r="DM20" s="637"/>
      <c r="DN20" s="637"/>
      <c r="DO20" s="637"/>
      <c r="DP20" s="638"/>
      <c r="DQ20" s="645">
        <v>31611907</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9124926</v>
      </c>
      <c r="S21" s="637"/>
      <c r="T21" s="637"/>
      <c r="U21" s="637"/>
      <c r="V21" s="637"/>
      <c r="W21" s="637"/>
      <c r="X21" s="637"/>
      <c r="Y21" s="638"/>
      <c r="Z21" s="639">
        <v>17.5</v>
      </c>
      <c r="AA21" s="639"/>
      <c r="AB21" s="639"/>
      <c r="AC21" s="639"/>
      <c r="AD21" s="640">
        <v>7348693</v>
      </c>
      <c r="AE21" s="640"/>
      <c r="AF21" s="640"/>
      <c r="AG21" s="640"/>
      <c r="AH21" s="640"/>
      <c r="AI21" s="640"/>
      <c r="AJ21" s="640"/>
      <c r="AK21" s="640"/>
      <c r="AL21" s="641">
        <v>29.3</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v>1273</v>
      </c>
      <c r="BH21" s="637"/>
      <c r="BI21" s="637"/>
      <c r="BJ21" s="637"/>
      <c r="BK21" s="637"/>
      <c r="BL21" s="637"/>
      <c r="BM21" s="637"/>
      <c r="BN21" s="638"/>
      <c r="BO21" s="639">
        <v>0</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7348693</v>
      </c>
      <c r="S22" s="637"/>
      <c r="T22" s="637"/>
      <c r="U22" s="637"/>
      <c r="V22" s="637"/>
      <c r="W22" s="637"/>
      <c r="X22" s="637"/>
      <c r="Y22" s="638"/>
      <c r="Z22" s="639">
        <v>14.1</v>
      </c>
      <c r="AA22" s="639"/>
      <c r="AB22" s="639"/>
      <c r="AC22" s="639"/>
      <c r="AD22" s="640">
        <v>7348693</v>
      </c>
      <c r="AE22" s="640"/>
      <c r="AF22" s="640"/>
      <c r="AG22" s="640"/>
      <c r="AH22" s="640"/>
      <c r="AI22" s="640"/>
      <c r="AJ22" s="640"/>
      <c r="AK22" s="640"/>
      <c r="AL22" s="641">
        <v>29.3</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1776039</v>
      </c>
      <c r="S23" s="637"/>
      <c r="T23" s="637"/>
      <c r="U23" s="637"/>
      <c r="V23" s="637"/>
      <c r="W23" s="637"/>
      <c r="X23" s="637"/>
      <c r="Y23" s="638"/>
      <c r="Z23" s="639">
        <v>3.4</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257531</v>
      </c>
      <c r="BH23" s="637"/>
      <c r="BI23" s="637"/>
      <c r="BJ23" s="637"/>
      <c r="BK23" s="637"/>
      <c r="BL23" s="637"/>
      <c r="BM23" s="637"/>
      <c r="BN23" s="638"/>
      <c r="BO23" s="639">
        <v>1.7</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v>194</v>
      </c>
      <c r="S24" s="637"/>
      <c r="T24" s="637"/>
      <c r="U24" s="637"/>
      <c r="V24" s="637"/>
      <c r="W24" s="637"/>
      <c r="X24" s="637"/>
      <c r="Y24" s="638"/>
      <c r="Z24" s="639">
        <v>0</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19657118</v>
      </c>
      <c r="CS24" s="626"/>
      <c r="CT24" s="626"/>
      <c r="CU24" s="626"/>
      <c r="CV24" s="626"/>
      <c r="CW24" s="626"/>
      <c r="CX24" s="626"/>
      <c r="CY24" s="627"/>
      <c r="CZ24" s="630">
        <v>40.299999999999997</v>
      </c>
      <c r="DA24" s="631"/>
      <c r="DB24" s="631"/>
      <c r="DC24" s="647"/>
      <c r="DD24" s="671">
        <v>14428686</v>
      </c>
      <c r="DE24" s="626"/>
      <c r="DF24" s="626"/>
      <c r="DG24" s="626"/>
      <c r="DH24" s="626"/>
      <c r="DI24" s="626"/>
      <c r="DJ24" s="626"/>
      <c r="DK24" s="627"/>
      <c r="DL24" s="671">
        <v>12826491</v>
      </c>
      <c r="DM24" s="626"/>
      <c r="DN24" s="626"/>
      <c r="DO24" s="626"/>
      <c r="DP24" s="626"/>
      <c r="DQ24" s="626"/>
      <c r="DR24" s="626"/>
      <c r="DS24" s="626"/>
      <c r="DT24" s="626"/>
      <c r="DU24" s="626"/>
      <c r="DV24" s="627"/>
      <c r="DW24" s="630">
        <v>51</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27579572</v>
      </c>
      <c r="S25" s="637"/>
      <c r="T25" s="637"/>
      <c r="U25" s="637"/>
      <c r="V25" s="637"/>
      <c r="W25" s="637"/>
      <c r="X25" s="637"/>
      <c r="Y25" s="638"/>
      <c r="Z25" s="639">
        <v>52.8</v>
      </c>
      <c r="AA25" s="639"/>
      <c r="AB25" s="639"/>
      <c r="AC25" s="639"/>
      <c r="AD25" s="640">
        <v>24799076</v>
      </c>
      <c r="AE25" s="640"/>
      <c r="AF25" s="640"/>
      <c r="AG25" s="640"/>
      <c r="AH25" s="640"/>
      <c r="AI25" s="640"/>
      <c r="AJ25" s="640"/>
      <c r="AK25" s="640"/>
      <c r="AL25" s="641">
        <v>99</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7374635</v>
      </c>
      <c r="CS25" s="668"/>
      <c r="CT25" s="668"/>
      <c r="CU25" s="668"/>
      <c r="CV25" s="668"/>
      <c r="CW25" s="668"/>
      <c r="CX25" s="668"/>
      <c r="CY25" s="669"/>
      <c r="CZ25" s="641">
        <v>15.1</v>
      </c>
      <c r="DA25" s="666"/>
      <c r="DB25" s="666"/>
      <c r="DC25" s="670"/>
      <c r="DD25" s="645">
        <v>6668064</v>
      </c>
      <c r="DE25" s="668"/>
      <c r="DF25" s="668"/>
      <c r="DG25" s="668"/>
      <c r="DH25" s="668"/>
      <c r="DI25" s="668"/>
      <c r="DJ25" s="668"/>
      <c r="DK25" s="669"/>
      <c r="DL25" s="645">
        <v>6114938</v>
      </c>
      <c r="DM25" s="668"/>
      <c r="DN25" s="668"/>
      <c r="DO25" s="668"/>
      <c r="DP25" s="668"/>
      <c r="DQ25" s="668"/>
      <c r="DR25" s="668"/>
      <c r="DS25" s="668"/>
      <c r="DT25" s="668"/>
      <c r="DU25" s="668"/>
      <c r="DV25" s="669"/>
      <c r="DW25" s="641">
        <v>24.3</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6104</v>
      </c>
      <c r="S26" s="637"/>
      <c r="T26" s="637"/>
      <c r="U26" s="637"/>
      <c r="V26" s="637"/>
      <c r="W26" s="637"/>
      <c r="X26" s="637"/>
      <c r="Y26" s="638"/>
      <c r="Z26" s="639">
        <v>0</v>
      </c>
      <c r="AA26" s="639"/>
      <c r="AB26" s="639"/>
      <c r="AC26" s="639"/>
      <c r="AD26" s="640">
        <v>6104</v>
      </c>
      <c r="AE26" s="640"/>
      <c r="AF26" s="640"/>
      <c r="AG26" s="640"/>
      <c r="AH26" s="640"/>
      <c r="AI26" s="640"/>
      <c r="AJ26" s="640"/>
      <c r="AK26" s="640"/>
      <c r="AL26" s="641">
        <v>0</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4576913</v>
      </c>
      <c r="CS26" s="637"/>
      <c r="CT26" s="637"/>
      <c r="CU26" s="637"/>
      <c r="CV26" s="637"/>
      <c r="CW26" s="637"/>
      <c r="CX26" s="637"/>
      <c r="CY26" s="638"/>
      <c r="CZ26" s="641">
        <v>9.4</v>
      </c>
      <c r="DA26" s="666"/>
      <c r="DB26" s="666"/>
      <c r="DC26" s="670"/>
      <c r="DD26" s="645">
        <v>4188266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484119</v>
      </c>
      <c r="S27" s="637"/>
      <c r="T27" s="637"/>
      <c r="U27" s="637"/>
      <c r="V27" s="637"/>
      <c r="W27" s="637"/>
      <c r="X27" s="637"/>
      <c r="Y27" s="638"/>
      <c r="Z27" s="639">
        <v>0.9</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15038710</v>
      </c>
      <c r="BH27" s="637"/>
      <c r="BI27" s="637"/>
      <c r="BJ27" s="637"/>
      <c r="BK27" s="637"/>
      <c r="BL27" s="637"/>
      <c r="BM27" s="637"/>
      <c r="BN27" s="638"/>
      <c r="BO27" s="639">
        <v>100</v>
      </c>
      <c r="BP27" s="639"/>
      <c r="BQ27" s="639"/>
      <c r="BR27" s="639"/>
      <c r="BS27" s="640">
        <v>154889</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7532284</v>
      </c>
      <c r="CS27" s="668"/>
      <c r="CT27" s="668"/>
      <c r="CU27" s="668"/>
      <c r="CV27" s="668"/>
      <c r="CW27" s="668"/>
      <c r="CX27" s="668"/>
      <c r="CY27" s="669"/>
      <c r="CZ27" s="641">
        <v>15.4</v>
      </c>
      <c r="DA27" s="666"/>
      <c r="DB27" s="666"/>
      <c r="DC27" s="670"/>
      <c r="DD27" s="645">
        <v>3099354</v>
      </c>
      <c r="DE27" s="668"/>
      <c r="DF27" s="668"/>
      <c r="DG27" s="668"/>
      <c r="DH27" s="668"/>
      <c r="DI27" s="668"/>
      <c r="DJ27" s="668"/>
      <c r="DK27" s="669"/>
      <c r="DL27" s="645">
        <v>2124220</v>
      </c>
      <c r="DM27" s="668"/>
      <c r="DN27" s="668"/>
      <c r="DO27" s="668"/>
      <c r="DP27" s="668"/>
      <c r="DQ27" s="668"/>
      <c r="DR27" s="668"/>
      <c r="DS27" s="668"/>
      <c r="DT27" s="668"/>
      <c r="DU27" s="668"/>
      <c r="DV27" s="669"/>
      <c r="DW27" s="641">
        <v>8.4</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295349</v>
      </c>
      <c r="S28" s="637"/>
      <c r="T28" s="637"/>
      <c r="U28" s="637"/>
      <c r="V28" s="637"/>
      <c r="W28" s="637"/>
      <c r="X28" s="637"/>
      <c r="Y28" s="638"/>
      <c r="Z28" s="639">
        <v>0.6</v>
      </c>
      <c r="AA28" s="639"/>
      <c r="AB28" s="639"/>
      <c r="AC28" s="639"/>
      <c r="AD28" s="640">
        <v>65587</v>
      </c>
      <c r="AE28" s="640"/>
      <c r="AF28" s="640"/>
      <c r="AG28" s="640"/>
      <c r="AH28" s="640"/>
      <c r="AI28" s="640"/>
      <c r="AJ28" s="640"/>
      <c r="AK28" s="640"/>
      <c r="AL28" s="641">
        <v>0.3</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4750199</v>
      </c>
      <c r="CS28" s="637"/>
      <c r="CT28" s="637"/>
      <c r="CU28" s="637"/>
      <c r="CV28" s="637"/>
      <c r="CW28" s="637"/>
      <c r="CX28" s="637"/>
      <c r="CY28" s="638"/>
      <c r="CZ28" s="641">
        <v>9.6999999999999993</v>
      </c>
      <c r="DA28" s="666"/>
      <c r="DB28" s="666"/>
      <c r="DC28" s="670"/>
      <c r="DD28" s="645">
        <v>4661268</v>
      </c>
      <c r="DE28" s="637"/>
      <c r="DF28" s="637"/>
      <c r="DG28" s="637"/>
      <c r="DH28" s="637"/>
      <c r="DI28" s="637"/>
      <c r="DJ28" s="637"/>
      <c r="DK28" s="638"/>
      <c r="DL28" s="645">
        <v>4587333</v>
      </c>
      <c r="DM28" s="637"/>
      <c r="DN28" s="637"/>
      <c r="DO28" s="637"/>
      <c r="DP28" s="637"/>
      <c r="DQ28" s="637"/>
      <c r="DR28" s="637"/>
      <c r="DS28" s="637"/>
      <c r="DT28" s="637"/>
      <c r="DU28" s="637"/>
      <c r="DV28" s="638"/>
      <c r="DW28" s="641">
        <v>18.2</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310774</v>
      </c>
      <c r="S29" s="637"/>
      <c r="T29" s="637"/>
      <c r="U29" s="637"/>
      <c r="V29" s="637"/>
      <c r="W29" s="637"/>
      <c r="X29" s="637"/>
      <c r="Y29" s="638"/>
      <c r="Z29" s="639">
        <v>0.6</v>
      </c>
      <c r="AA29" s="639"/>
      <c r="AB29" s="639"/>
      <c r="AC29" s="639"/>
      <c r="AD29" s="640">
        <v>932</v>
      </c>
      <c r="AE29" s="640"/>
      <c r="AF29" s="640"/>
      <c r="AG29" s="640"/>
      <c r="AH29" s="640"/>
      <c r="AI29" s="640"/>
      <c r="AJ29" s="640"/>
      <c r="AK29" s="640"/>
      <c r="AL29" s="641">
        <v>0</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4729798</v>
      </c>
      <c r="CS29" s="668"/>
      <c r="CT29" s="668"/>
      <c r="CU29" s="668"/>
      <c r="CV29" s="668"/>
      <c r="CW29" s="668"/>
      <c r="CX29" s="668"/>
      <c r="CY29" s="669"/>
      <c r="CZ29" s="641">
        <v>9.6999999999999993</v>
      </c>
      <c r="DA29" s="666"/>
      <c r="DB29" s="666"/>
      <c r="DC29" s="670"/>
      <c r="DD29" s="645">
        <v>4640867</v>
      </c>
      <c r="DE29" s="668"/>
      <c r="DF29" s="668"/>
      <c r="DG29" s="668"/>
      <c r="DH29" s="668"/>
      <c r="DI29" s="668"/>
      <c r="DJ29" s="668"/>
      <c r="DK29" s="669"/>
      <c r="DL29" s="645">
        <v>4566932</v>
      </c>
      <c r="DM29" s="668"/>
      <c r="DN29" s="668"/>
      <c r="DO29" s="668"/>
      <c r="DP29" s="668"/>
      <c r="DQ29" s="668"/>
      <c r="DR29" s="668"/>
      <c r="DS29" s="668"/>
      <c r="DT29" s="668"/>
      <c r="DU29" s="668"/>
      <c r="DV29" s="669"/>
      <c r="DW29" s="641">
        <v>18.2</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8483493</v>
      </c>
      <c r="S30" s="637"/>
      <c r="T30" s="637"/>
      <c r="U30" s="637"/>
      <c r="V30" s="637"/>
      <c r="W30" s="637"/>
      <c r="X30" s="637"/>
      <c r="Y30" s="638"/>
      <c r="Z30" s="639">
        <v>16.2</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4548144</v>
      </c>
      <c r="CS30" s="637"/>
      <c r="CT30" s="637"/>
      <c r="CU30" s="637"/>
      <c r="CV30" s="637"/>
      <c r="CW30" s="637"/>
      <c r="CX30" s="637"/>
      <c r="CY30" s="638"/>
      <c r="CZ30" s="641">
        <v>9.3000000000000007</v>
      </c>
      <c r="DA30" s="666"/>
      <c r="DB30" s="666"/>
      <c r="DC30" s="670"/>
      <c r="DD30" s="645">
        <v>4459481</v>
      </c>
      <c r="DE30" s="637"/>
      <c r="DF30" s="637"/>
      <c r="DG30" s="637"/>
      <c r="DH30" s="637"/>
      <c r="DI30" s="637"/>
      <c r="DJ30" s="637"/>
      <c r="DK30" s="638"/>
      <c r="DL30" s="645">
        <v>4385546</v>
      </c>
      <c r="DM30" s="637"/>
      <c r="DN30" s="637"/>
      <c r="DO30" s="637"/>
      <c r="DP30" s="637"/>
      <c r="DQ30" s="637"/>
      <c r="DR30" s="637"/>
      <c r="DS30" s="637"/>
      <c r="DT30" s="637"/>
      <c r="DU30" s="637"/>
      <c r="DV30" s="638"/>
      <c r="DW30" s="641">
        <v>17.399999999999999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99.5</v>
      </c>
      <c r="BH31" s="680"/>
      <c r="BI31" s="680"/>
      <c r="BJ31" s="680"/>
      <c r="BK31" s="680"/>
      <c r="BL31" s="680"/>
      <c r="BM31" s="631">
        <v>97</v>
      </c>
      <c r="BN31" s="680"/>
      <c r="BO31" s="680"/>
      <c r="BP31" s="680"/>
      <c r="BQ31" s="681"/>
      <c r="BR31" s="692">
        <v>99.5</v>
      </c>
      <c r="BS31" s="680"/>
      <c r="BT31" s="680"/>
      <c r="BU31" s="680"/>
      <c r="BV31" s="680"/>
      <c r="BW31" s="680"/>
      <c r="BX31" s="631">
        <v>96.9</v>
      </c>
      <c r="BY31" s="680"/>
      <c r="BZ31" s="680"/>
      <c r="CA31" s="680"/>
      <c r="CB31" s="681"/>
      <c r="CD31" s="674"/>
      <c r="CE31" s="675"/>
      <c r="CF31" s="633" t="s">
        <v>300</v>
      </c>
      <c r="CG31" s="634"/>
      <c r="CH31" s="634"/>
      <c r="CI31" s="634"/>
      <c r="CJ31" s="634"/>
      <c r="CK31" s="634"/>
      <c r="CL31" s="634"/>
      <c r="CM31" s="634"/>
      <c r="CN31" s="634"/>
      <c r="CO31" s="634"/>
      <c r="CP31" s="634"/>
      <c r="CQ31" s="635"/>
      <c r="CR31" s="636">
        <v>181654</v>
      </c>
      <c r="CS31" s="668"/>
      <c r="CT31" s="668"/>
      <c r="CU31" s="668"/>
      <c r="CV31" s="668"/>
      <c r="CW31" s="668"/>
      <c r="CX31" s="668"/>
      <c r="CY31" s="669"/>
      <c r="CZ31" s="641">
        <v>0.4</v>
      </c>
      <c r="DA31" s="666"/>
      <c r="DB31" s="666"/>
      <c r="DC31" s="670"/>
      <c r="DD31" s="645">
        <v>181386</v>
      </c>
      <c r="DE31" s="668"/>
      <c r="DF31" s="668"/>
      <c r="DG31" s="668"/>
      <c r="DH31" s="668"/>
      <c r="DI31" s="668"/>
      <c r="DJ31" s="668"/>
      <c r="DK31" s="669"/>
      <c r="DL31" s="645">
        <v>181386</v>
      </c>
      <c r="DM31" s="668"/>
      <c r="DN31" s="668"/>
      <c r="DO31" s="668"/>
      <c r="DP31" s="668"/>
      <c r="DQ31" s="668"/>
      <c r="DR31" s="668"/>
      <c r="DS31" s="668"/>
      <c r="DT31" s="668"/>
      <c r="DU31" s="668"/>
      <c r="DV31" s="669"/>
      <c r="DW31" s="641">
        <v>0.7</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3912691</v>
      </c>
      <c r="S32" s="637"/>
      <c r="T32" s="637"/>
      <c r="U32" s="637"/>
      <c r="V32" s="637"/>
      <c r="W32" s="637"/>
      <c r="X32" s="637"/>
      <c r="Y32" s="638"/>
      <c r="Z32" s="639">
        <v>7.5</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99.5</v>
      </c>
      <c r="BH32" s="668"/>
      <c r="BI32" s="668"/>
      <c r="BJ32" s="668"/>
      <c r="BK32" s="668"/>
      <c r="BL32" s="668"/>
      <c r="BM32" s="642">
        <v>97.6</v>
      </c>
      <c r="BN32" s="668"/>
      <c r="BO32" s="668"/>
      <c r="BP32" s="668"/>
      <c r="BQ32" s="691"/>
      <c r="BR32" s="693">
        <v>99.5</v>
      </c>
      <c r="BS32" s="668"/>
      <c r="BT32" s="668"/>
      <c r="BU32" s="668"/>
      <c r="BV32" s="668"/>
      <c r="BW32" s="668"/>
      <c r="BX32" s="642">
        <v>97.5</v>
      </c>
      <c r="BY32" s="668"/>
      <c r="BZ32" s="668"/>
      <c r="CA32" s="668"/>
      <c r="CB32" s="691"/>
      <c r="CD32" s="676"/>
      <c r="CE32" s="677"/>
      <c r="CF32" s="633" t="s">
        <v>304</v>
      </c>
      <c r="CG32" s="634"/>
      <c r="CH32" s="634"/>
      <c r="CI32" s="634"/>
      <c r="CJ32" s="634"/>
      <c r="CK32" s="634"/>
      <c r="CL32" s="634"/>
      <c r="CM32" s="634"/>
      <c r="CN32" s="634"/>
      <c r="CO32" s="634"/>
      <c r="CP32" s="634"/>
      <c r="CQ32" s="635"/>
      <c r="CR32" s="636">
        <v>20401</v>
      </c>
      <c r="CS32" s="637"/>
      <c r="CT32" s="637"/>
      <c r="CU32" s="637"/>
      <c r="CV32" s="637"/>
      <c r="CW32" s="637"/>
      <c r="CX32" s="637"/>
      <c r="CY32" s="638"/>
      <c r="CZ32" s="641">
        <v>0</v>
      </c>
      <c r="DA32" s="666"/>
      <c r="DB32" s="666"/>
      <c r="DC32" s="670"/>
      <c r="DD32" s="645">
        <v>20401</v>
      </c>
      <c r="DE32" s="637"/>
      <c r="DF32" s="637"/>
      <c r="DG32" s="637"/>
      <c r="DH32" s="637"/>
      <c r="DI32" s="637"/>
      <c r="DJ32" s="637"/>
      <c r="DK32" s="638"/>
      <c r="DL32" s="645">
        <v>20401</v>
      </c>
      <c r="DM32" s="637"/>
      <c r="DN32" s="637"/>
      <c r="DO32" s="637"/>
      <c r="DP32" s="637"/>
      <c r="DQ32" s="637"/>
      <c r="DR32" s="637"/>
      <c r="DS32" s="637"/>
      <c r="DT32" s="637"/>
      <c r="DU32" s="637"/>
      <c r="DV32" s="638"/>
      <c r="DW32" s="641">
        <v>0.1</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294529</v>
      </c>
      <c r="S33" s="637"/>
      <c r="T33" s="637"/>
      <c r="U33" s="637"/>
      <c r="V33" s="637"/>
      <c r="W33" s="637"/>
      <c r="X33" s="637"/>
      <c r="Y33" s="638"/>
      <c r="Z33" s="639">
        <v>0.6</v>
      </c>
      <c r="AA33" s="639"/>
      <c r="AB33" s="639"/>
      <c r="AC33" s="639"/>
      <c r="AD33" s="640">
        <v>39367</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99.4</v>
      </c>
      <c r="BH33" s="695"/>
      <c r="BI33" s="695"/>
      <c r="BJ33" s="695"/>
      <c r="BK33" s="695"/>
      <c r="BL33" s="695"/>
      <c r="BM33" s="696">
        <v>96.2</v>
      </c>
      <c r="BN33" s="695"/>
      <c r="BO33" s="695"/>
      <c r="BP33" s="695"/>
      <c r="BQ33" s="697"/>
      <c r="BR33" s="694">
        <v>99.4</v>
      </c>
      <c r="BS33" s="695"/>
      <c r="BT33" s="695"/>
      <c r="BU33" s="695"/>
      <c r="BV33" s="695"/>
      <c r="BW33" s="695"/>
      <c r="BX33" s="696">
        <v>96.2</v>
      </c>
      <c r="BY33" s="695"/>
      <c r="BZ33" s="695"/>
      <c r="CA33" s="695"/>
      <c r="CB33" s="697"/>
      <c r="CD33" s="633" t="s">
        <v>307</v>
      </c>
      <c r="CE33" s="634"/>
      <c r="CF33" s="634"/>
      <c r="CG33" s="634"/>
      <c r="CH33" s="634"/>
      <c r="CI33" s="634"/>
      <c r="CJ33" s="634"/>
      <c r="CK33" s="634"/>
      <c r="CL33" s="634"/>
      <c r="CM33" s="634"/>
      <c r="CN33" s="634"/>
      <c r="CO33" s="634"/>
      <c r="CP33" s="634"/>
      <c r="CQ33" s="635"/>
      <c r="CR33" s="636">
        <v>21294012</v>
      </c>
      <c r="CS33" s="668"/>
      <c r="CT33" s="668"/>
      <c r="CU33" s="668"/>
      <c r="CV33" s="668"/>
      <c r="CW33" s="668"/>
      <c r="CX33" s="668"/>
      <c r="CY33" s="669"/>
      <c r="CZ33" s="641">
        <v>43.7</v>
      </c>
      <c r="DA33" s="666"/>
      <c r="DB33" s="666"/>
      <c r="DC33" s="670"/>
      <c r="DD33" s="645">
        <v>15029447</v>
      </c>
      <c r="DE33" s="668"/>
      <c r="DF33" s="668"/>
      <c r="DG33" s="668"/>
      <c r="DH33" s="668"/>
      <c r="DI33" s="668"/>
      <c r="DJ33" s="668"/>
      <c r="DK33" s="669"/>
      <c r="DL33" s="645">
        <v>10945591</v>
      </c>
      <c r="DM33" s="668"/>
      <c r="DN33" s="668"/>
      <c r="DO33" s="668"/>
      <c r="DP33" s="668"/>
      <c r="DQ33" s="668"/>
      <c r="DR33" s="668"/>
      <c r="DS33" s="668"/>
      <c r="DT33" s="668"/>
      <c r="DU33" s="668"/>
      <c r="DV33" s="669"/>
      <c r="DW33" s="641">
        <v>43.5</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514348</v>
      </c>
      <c r="S34" s="637"/>
      <c r="T34" s="637"/>
      <c r="U34" s="637"/>
      <c r="V34" s="637"/>
      <c r="W34" s="637"/>
      <c r="X34" s="637"/>
      <c r="Y34" s="638"/>
      <c r="Z34" s="639">
        <v>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8526034</v>
      </c>
      <c r="CS34" s="637"/>
      <c r="CT34" s="637"/>
      <c r="CU34" s="637"/>
      <c r="CV34" s="637"/>
      <c r="CW34" s="637"/>
      <c r="CX34" s="637"/>
      <c r="CY34" s="638"/>
      <c r="CZ34" s="641">
        <v>17.5</v>
      </c>
      <c r="DA34" s="666"/>
      <c r="DB34" s="666"/>
      <c r="DC34" s="670"/>
      <c r="DD34" s="645">
        <v>6042333</v>
      </c>
      <c r="DE34" s="637"/>
      <c r="DF34" s="637"/>
      <c r="DG34" s="637"/>
      <c r="DH34" s="637"/>
      <c r="DI34" s="637"/>
      <c r="DJ34" s="637"/>
      <c r="DK34" s="638"/>
      <c r="DL34" s="645">
        <v>5183196</v>
      </c>
      <c r="DM34" s="637"/>
      <c r="DN34" s="637"/>
      <c r="DO34" s="637"/>
      <c r="DP34" s="637"/>
      <c r="DQ34" s="637"/>
      <c r="DR34" s="637"/>
      <c r="DS34" s="637"/>
      <c r="DT34" s="637"/>
      <c r="DU34" s="637"/>
      <c r="DV34" s="638"/>
      <c r="DW34" s="641">
        <v>20.6</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1096138</v>
      </c>
      <c r="S35" s="637"/>
      <c r="T35" s="637"/>
      <c r="U35" s="637"/>
      <c r="V35" s="637"/>
      <c r="W35" s="637"/>
      <c r="X35" s="637"/>
      <c r="Y35" s="638"/>
      <c r="Z35" s="639">
        <v>2.1</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1485138</v>
      </c>
      <c r="CS35" s="668"/>
      <c r="CT35" s="668"/>
      <c r="CU35" s="668"/>
      <c r="CV35" s="668"/>
      <c r="CW35" s="668"/>
      <c r="CX35" s="668"/>
      <c r="CY35" s="669"/>
      <c r="CZ35" s="641">
        <v>3</v>
      </c>
      <c r="DA35" s="666"/>
      <c r="DB35" s="666"/>
      <c r="DC35" s="670"/>
      <c r="DD35" s="645">
        <v>1278932</v>
      </c>
      <c r="DE35" s="668"/>
      <c r="DF35" s="668"/>
      <c r="DG35" s="668"/>
      <c r="DH35" s="668"/>
      <c r="DI35" s="668"/>
      <c r="DJ35" s="668"/>
      <c r="DK35" s="669"/>
      <c r="DL35" s="645">
        <v>706303</v>
      </c>
      <c r="DM35" s="668"/>
      <c r="DN35" s="668"/>
      <c r="DO35" s="668"/>
      <c r="DP35" s="668"/>
      <c r="DQ35" s="668"/>
      <c r="DR35" s="668"/>
      <c r="DS35" s="668"/>
      <c r="DT35" s="668"/>
      <c r="DU35" s="668"/>
      <c r="DV35" s="669"/>
      <c r="DW35" s="641">
        <v>2.8</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3339702</v>
      </c>
      <c r="S36" s="637"/>
      <c r="T36" s="637"/>
      <c r="U36" s="637"/>
      <c r="V36" s="637"/>
      <c r="W36" s="637"/>
      <c r="X36" s="637"/>
      <c r="Y36" s="638"/>
      <c r="Z36" s="639">
        <v>6.4</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5512921</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v>79127</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5522560</v>
      </c>
      <c r="CS36" s="637"/>
      <c r="CT36" s="637"/>
      <c r="CU36" s="637"/>
      <c r="CV36" s="637"/>
      <c r="CW36" s="637"/>
      <c r="CX36" s="637"/>
      <c r="CY36" s="638"/>
      <c r="CZ36" s="641">
        <v>11.3</v>
      </c>
      <c r="DA36" s="666"/>
      <c r="DB36" s="666"/>
      <c r="DC36" s="670"/>
      <c r="DD36" s="645">
        <v>4327191</v>
      </c>
      <c r="DE36" s="637"/>
      <c r="DF36" s="637"/>
      <c r="DG36" s="637"/>
      <c r="DH36" s="637"/>
      <c r="DI36" s="637"/>
      <c r="DJ36" s="637"/>
      <c r="DK36" s="638"/>
      <c r="DL36" s="645">
        <v>2470226</v>
      </c>
      <c r="DM36" s="637"/>
      <c r="DN36" s="637"/>
      <c r="DO36" s="637"/>
      <c r="DP36" s="637"/>
      <c r="DQ36" s="637"/>
      <c r="DR36" s="637"/>
      <c r="DS36" s="637"/>
      <c r="DT36" s="637"/>
      <c r="DU36" s="637"/>
      <c r="DV36" s="638"/>
      <c r="DW36" s="641">
        <v>9.8000000000000007</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2109148</v>
      </c>
      <c r="S37" s="637"/>
      <c r="T37" s="637"/>
      <c r="U37" s="637"/>
      <c r="V37" s="637"/>
      <c r="W37" s="637"/>
      <c r="X37" s="637"/>
      <c r="Y37" s="638"/>
      <c r="Z37" s="639">
        <v>4</v>
      </c>
      <c r="AA37" s="639"/>
      <c r="AB37" s="639"/>
      <c r="AC37" s="639"/>
      <c r="AD37" s="640">
        <v>133560</v>
      </c>
      <c r="AE37" s="640"/>
      <c r="AF37" s="640"/>
      <c r="AG37" s="640"/>
      <c r="AH37" s="640"/>
      <c r="AI37" s="640"/>
      <c r="AJ37" s="640"/>
      <c r="AK37" s="640"/>
      <c r="AL37" s="641">
        <v>0.5</v>
      </c>
      <c r="AM37" s="642"/>
      <c r="AN37" s="642"/>
      <c r="AO37" s="643"/>
      <c r="AQ37" s="699" t="s">
        <v>319</v>
      </c>
      <c r="AR37" s="700"/>
      <c r="AS37" s="700"/>
      <c r="AT37" s="700"/>
      <c r="AU37" s="700"/>
      <c r="AV37" s="700"/>
      <c r="AW37" s="700"/>
      <c r="AX37" s="700"/>
      <c r="AY37" s="701"/>
      <c r="AZ37" s="636">
        <v>1929358</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-17422</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37541</v>
      </c>
      <c r="CS37" s="668"/>
      <c r="CT37" s="668"/>
      <c r="CU37" s="668"/>
      <c r="CV37" s="668"/>
      <c r="CW37" s="668"/>
      <c r="CX37" s="668"/>
      <c r="CY37" s="669"/>
      <c r="CZ37" s="641">
        <v>0.1</v>
      </c>
      <c r="DA37" s="666"/>
      <c r="DB37" s="666"/>
      <c r="DC37" s="670"/>
      <c r="DD37" s="645">
        <v>37541</v>
      </c>
      <c r="DE37" s="668"/>
      <c r="DF37" s="668"/>
      <c r="DG37" s="668"/>
      <c r="DH37" s="668"/>
      <c r="DI37" s="668"/>
      <c r="DJ37" s="668"/>
      <c r="DK37" s="669"/>
      <c r="DL37" s="645">
        <v>37541</v>
      </c>
      <c r="DM37" s="668"/>
      <c r="DN37" s="668"/>
      <c r="DO37" s="668"/>
      <c r="DP37" s="668"/>
      <c r="DQ37" s="668"/>
      <c r="DR37" s="668"/>
      <c r="DS37" s="668"/>
      <c r="DT37" s="668"/>
      <c r="DU37" s="668"/>
      <c r="DV37" s="669"/>
      <c r="DW37" s="641">
        <v>0.1</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3806369</v>
      </c>
      <c r="S38" s="637"/>
      <c r="T38" s="637"/>
      <c r="U38" s="637"/>
      <c r="V38" s="637"/>
      <c r="W38" s="637"/>
      <c r="X38" s="637"/>
      <c r="Y38" s="638"/>
      <c r="Z38" s="639">
        <v>7.3</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226038</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9776</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3357525</v>
      </c>
      <c r="CS38" s="637"/>
      <c r="CT38" s="637"/>
      <c r="CU38" s="637"/>
      <c r="CV38" s="637"/>
      <c r="CW38" s="637"/>
      <c r="CX38" s="637"/>
      <c r="CY38" s="638"/>
      <c r="CZ38" s="641">
        <v>6.9</v>
      </c>
      <c r="DA38" s="666"/>
      <c r="DB38" s="666"/>
      <c r="DC38" s="670"/>
      <c r="DD38" s="645">
        <v>2816517</v>
      </c>
      <c r="DE38" s="637"/>
      <c r="DF38" s="637"/>
      <c r="DG38" s="637"/>
      <c r="DH38" s="637"/>
      <c r="DI38" s="637"/>
      <c r="DJ38" s="637"/>
      <c r="DK38" s="638"/>
      <c r="DL38" s="645">
        <v>2540251</v>
      </c>
      <c r="DM38" s="637"/>
      <c r="DN38" s="637"/>
      <c r="DO38" s="637"/>
      <c r="DP38" s="637"/>
      <c r="DQ38" s="637"/>
      <c r="DR38" s="637"/>
      <c r="DS38" s="637"/>
      <c r="DT38" s="637"/>
      <c r="DU38" s="637"/>
      <c r="DV38" s="638"/>
      <c r="DW38" s="641">
        <v>10.1</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40000</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13897</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1112055</v>
      </c>
      <c r="CS39" s="668"/>
      <c r="CT39" s="668"/>
      <c r="CU39" s="668"/>
      <c r="CV39" s="668"/>
      <c r="CW39" s="668"/>
      <c r="CX39" s="668"/>
      <c r="CY39" s="669"/>
      <c r="CZ39" s="641">
        <v>2.2999999999999998</v>
      </c>
      <c r="DA39" s="666"/>
      <c r="DB39" s="666"/>
      <c r="DC39" s="670"/>
      <c r="DD39" s="645">
        <v>514099</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105669</v>
      </c>
      <c r="S40" s="637"/>
      <c r="T40" s="637"/>
      <c r="U40" s="637"/>
      <c r="V40" s="637"/>
      <c r="W40" s="637"/>
      <c r="X40" s="637"/>
      <c r="Y40" s="638"/>
      <c r="Z40" s="639">
        <v>0.2</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t="s">
        <v>122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82</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1290700</v>
      </c>
      <c r="CS40" s="637"/>
      <c r="CT40" s="637"/>
      <c r="CU40" s="637"/>
      <c r="CV40" s="637"/>
      <c r="CW40" s="637"/>
      <c r="CX40" s="637"/>
      <c r="CY40" s="638"/>
      <c r="CZ40" s="641">
        <v>2.6</v>
      </c>
      <c r="DA40" s="666"/>
      <c r="DB40" s="666"/>
      <c r="DC40" s="670"/>
      <c r="DD40" s="645">
        <v>50375</v>
      </c>
      <c r="DE40" s="637"/>
      <c r="DF40" s="637"/>
      <c r="DG40" s="637"/>
      <c r="DH40" s="637"/>
      <c r="DI40" s="637"/>
      <c r="DJ40" s="637"/>
      <c r="DK40" s="638"/>
      <c r="DL40" s="645">
        <v>45615</v>
      </c>
      <c r="DM40" s="637"/>
      <c r="DN40" s="637"/>
      <c r="DO40" s="637"/>
      <c r="DP40" s="637"/>
      <c r="DQ40" s="637"/>
      <c r="DR40" s="637"/>
      <c r="DS40" s="637"/>
      <c r="DT40" s="637"/>
      <c r="DU40" s="637"/>
      <c r="DV40" s="638"/>
      <c r="DW40" s="641">
        <v>0.2</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52232336</v>
      </c>
      <c r="S41" s="709"/>
      <c r="T41" s="709"/>
      <c r="U41" s="709"/>
      <c r="V41" s="709"/>
      <c r="W41" s="709"/>
      <c r="X41" s="709"/>
      <c r="Y41" s="713"/>
      <c r="Z41" s="714">
        <v>100</v>
      </c>
      <c r="AA41" s="714"/>
      <c r="AB41" s="714"/>
      <c r="AC41" s="714"/>
      <c r="AD41" s="715">
        <v>25044626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706196</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327</v>
      </c>
      <c r="AR42" s="706"/>
      <c r="AS42" s="706"/>
      <c r="AT42" s="706"/>
      <c r="AU42" s="706"/>
      <c r="AV42" s="706"/>
      <c r="AW42" s="706"/>
      <c r="AX42" s="706"/>
      <c r="AY42" s="707"/>
      <c r="AZ42" s="708">
        <v>2611329</v>
      </c>
      <c r="BA42" s="709"/>
      <c r="BB42" s="709"/>
      <c r="BC42" s="709"/>
      <c r="BD42" s="695"/>
      <c r="BE42" s="695"/>
      <c r="BF42" s="697"/>
      <c r="BG42" s="686"/>
      <c r="BH42" s="687"/>
      <c r="BI42" s="687"/>
      <c r="BJ42" s="687"/>
      <c r="BK42" s="687"/>
      <c r="BL42" s="203"/>
      <c r="BM42" s="658" t="s">
        <v>339</v>
      </c>
      <c r="BN42" s="658"/>
      <c r="BO42" s="658"/>
      <c r="BP42" s="658"/>
      <c r="BQ42" s="658"/>
      <c r="BR42" s="658"/>
      <c r="BS42" s="658"/>
      <c r="BT42" s="658"/>
      <c r="BU42" s="659"/>
      <c r="BV42" s="708">
        <v>413</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7817628</v>
      </c>
      <c r="CS42" s="668"/>
      <c r="CT42" s="668"/>
      <c r="CU42" s="668"/>
      <c r="CV42" s="668"/>
      <c r="CW42" s="668"/>
      <c r="CX42" s="668"/>
      <c r="CY42" s="669"/>
      <c r="CZ42" s="641">
        <v>16</v>
      </c>
      <c r="DA42" s="666"/>
      <c r="DB42" s="666"/>
      <c r="DC42" s="670"/>
      <c r="DD42" s="645">
        <v>2153774</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v>118833</v>
      </c>
      <c r="CS43" s="668"/>
      <c r="CT43" s="668"/>
      <c r="CU43" s="668"/>
      <c r="CV43" s="668"/>
      <c r="CW43" s="668"/>
      <c r="CX43" s="668"/>
      <c r="CY43" s="669"/>
      <c r="CZ43" s="641">
        <v>0.2</v>
      </c>
      <c r="DA43" s="666"/>
      <c r="DB43" s="666"/>
      <c r="DC43" s="670"/>
      <c r="DD43" s="645">
        <v>118833</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344</v>
      </c>
      <c r="CG44" s="634"/>
      <c r="CH44" s="634"/>
      <c r="CI44" s="634"/>
      <c r="CJ44" s="634"/>
      <c r="CK44" s="634"/>
      <c r="CL44" s="634"/>
      <c r="CM44" s="634"/>
      <c r="CN44" s="634"/>
      <c r="CO44" s="634"/>
      <c r="CP44" s="634"/>
      <c r="CQ44" s="635"/>
      <c r="CR44" s="636">
        <v>7294178</v>
      </c>
      <c r="CS44" s="637"/>
      <c r="CT44" s="637"/>
      <c r="CU44" s="637"/>
      <c r="CV44" s="637"/>
      <c r="CW44" s="637"/>
      <c r="CX44" s="637"/>
      <c r="CY44" s="638"/>
      <c r="CZ44" s="641">
        <v>15</v>
      </c>
      <c r="DA44" s="642"/>
      <c r="DB44" s="642"/>
      <c r="DC44" s="648"/>
      <c r="DD44" s="645">
        <v>1909167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346</v>
      </c>
      <c r="CG45" s="634"/>
      <c r="CH45" s="634"/>
      <c r="CI45" s="634"/>
      <c r="CJ45" s="634"/>
      <c r="CK45" s="634"/>
      <c r="CL45" s="634"/>
      <c r="CM45" s="634"/>
      <c r="CN45" s="634"/>
      <c r="CO45" s="634"/>
      <c r="CP45" s="634"/>
      <c r="CQ45" s="635"/>
      <c r="CR45" s="636">
        <v>2276181</v>
      </c>
      <c r="CS45" s="668"/>
      <c r="CT45" s="668"/>
      <c r="CU45" s="668"/>
      <c r="CV45" s="668"/>
      <c r="CW45" s="668"/>
      <c r="CX45" s="668"/>
      <c r="CY45" s="669"/>
      <c r="CZ45" s="641">
        <v>4.7</v>
      </c>
      <c r="DA45" s="666"/>
      <c r="DB45" s="666"/>
      <c r="DC45" s="670"/>
      <c r="DD45" s="645">
        <v>76858</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347</v>
      </c>
      <c r="CG46" s="634"/>
      <c r="CH46" s="634"/>
      <c r="CI46" s="634"/>
      <c r="CJ46" s="634"/>
      <c r="CK46" s="634"/>
      <c r="CL46" s="634"/>
      <c r="CM46" s="634"/>
      <c r="CN46" s="634"/>
      <c r="CO46" s="634"/>
      <c r="CP46" s="634"/>
      <c r="CQ46" s="635"/>
      <c r="CR46" s="636">
        <v>4787352</v>
      </c>
      <c r="CS46" s="637"/>
      <c r="CT46" s="637"/>
      <c r="CU46" s="637"/>
      <c r="CV46" s="637"/>
      <c r="CW46" s="637"/>
      <c r="CX46" s="637"/>
      <c r="CY46" s="638"/>
      <c r="CZ46" s="641">
        <v>9.8000000000000007</v>
      </c>
      <c r="DA46" s="642"/>
      <c r="DB46" s="642"/>
      <c r="DC46" s="648"/>
      <c r="DD46" s="645">
        <v>1815292</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348</v>
      </c>
      <c r="CG47" s="634"/>
      <c r="CH47" s="634"/>
      <c r="CI47" s="634"/>
      <c r="CJ47" s="634"/>
      <c r="CK47" s="634"/>
      <c r="CL47" s="634"/>
      <c r="CM47" s="634"/>
      <c r="CN47" s="634"/>
      <c r="CO47" s="634"/>
      <c r="CP47" s="634"/>
      <c r="CQ47" s="635"/>
      <c r="CR47" s="636">
        <v>523450</v>
      </c>
      <c r="CS47" s="668"/>
      <c r="CT47" s="668"/>
      <c r="CU47" s="668"/>
      <c r="CV47" s="668"/>
      <c r="CW47" s="668"/>
      <c r="CX47" s="668"/>
      <c r="CY47" s="669"/>
      <c r="CZ47" s="641">
        <v>1.1000000000000001</v>
      </c>
      <c r="DA47" s="666"/>
      <c r="DB47" s="666"/>
      <c r="DC47" s="670"/>
      <c r="DD47" s="645">
        <v>244607</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48768758</v>
      </c>
      <c r="CS49" s="695"/>
      <c r="CT49" s="695"/>
      <c r="CU49" s="695"/>
      <c r="CV49" s="695"/>
      <c r="CW49" s="695"/>
      <c r="CX49" s="695"/>
      <c r="CY49" s="724"/>
      <c r="CZ49" s="716">
        <v>100</v>
      </c>
      <c r="DA49" s="725"/>
      <c r="DB49" s="725"/>
      <c r="DC49" s="726"/>
      <c r="DD49" s="727">
        <v>31611907</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XFZAxdqo2Bc58l0Jj4Rg2/WMX44s5PKivsiD+gaKx0dUQi0qdWOEovhzjItK/H/NTPwctlyhyAgQ9MD2yM69Tg==" saltValue="+zXkUK7s2LNxfozL38ofG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373</v>
      </c>
      <c r="C7" s="763"/>
      <c r="D7" s="763"/>
      <c r="E7" s="763"/>
      <c r="F7" s="763"/>
      <c r="G7" s="763"/>
      <c r="H7" s="763"/>
      <c r="I7" s="763"/>
      <c r="J7" s="763"/>
      <c r="K7" s="763"/>
      <c r="L7" s="763"/>
      <c r="M7" s="763"/>
      <c r="N7" s="763"/>
      <c r="O7" s="763"/>
      <c r="P7" s="764"/>
      <c r="Q7" s="765">
        <v>52712</v>
      </c>
      <c r="R7" s="766"/>
      <c r="S7" s="766"/>
      <c r="T7" s="766"/>
      <c r="U7" s="766"/>
      <c r="V7" s="766">
        <v>49252</v>
      </c>
      <c r="W7" s="766"/>
      <c r="X7" s="766"/>
      <c r="Y7" s="766"/>
      <c r="Z7" s="766"/>
      <c r="AA7" s="766">
        <v>3461</v>
      </c>
      <c r="AB7" s="766"/>
      <c r="AC7" s="766"/>
      <c r="AD7" s="766"/>
      <c r="AE7" s="767"/>
      <c r="AF7" s="768">
        <v>2750</v>
      </c>
      <c r="AG7" s="769"/>
      <c r="AH7" s="769"/>
      <c r="AI7" s="769"/>
      <c r="AJ7" s="770"/>
      <c r="AK7" s="771" t="s">
        <v>546</v>
      </c>
      <c r="AL7" s="772"/>
      <c r="AM7" s="772"/>
      <c r="AN7" s="772"/>
      <c r="AO7" s="772"/>
      <c r="AP7" s="772">
        <v>43792</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560</v>
      </c>
      <c r="BT7" s="760"/>
      <c r="BU7" s="760"/>
      <c r="BV7" s="760"/>
      <c r="BW7" s="760"/>
      <c r="BX7" s="760"/>
      <c r="BY7" s="760"/>
      <c r="BZ7" s="760"/>
      <c r="CA7" s="760"/>
      <c r="CB7" s="760"/>
      <c r="CC7" s="760"/>
      <c r="CD7" s="760"/>
      <c r="CE7" s="760"/>
      <c r="CF7" s="760"/>
      <c r="CG7" s="775"/>
      <c r="CH7" s="756">
        <v>-25</v>
      </c>
      <c r="CI7" s="757"/>
      <c r="CJ7" s="757"/>
      <c r="CK7" s="757"/>
      <c r="CL7" s="758"/>
      <c r="CM7" s="756">
        <v>272</v>
      </c>
      <c r="CN7" s="757"/>
      <c r="CO7" s="757"/>
      <c r="CP7" s="757"/>
      <c r="CQ7" s="758"/>
      <c r="CR7" s="756">
        <v>32</v>
      </c>
      <c r="CS7" s="757"/>
      <c r="CT7" s="757"/>
      <c r="CU7" s="757"/>
      <c r="CV7" s="758"/>
      <c r="CW7" s="756" t="s">
        <v>546</v>
      </c>
      <c r="CX7" s="757"/>
      <c r="CY7" s="757"/>
      <c r="CZ7" s="757"/>
      <c r="DA7" s="758"/>
      <c r="DB7" s="756" t="s">
        <v>546</v>
      </c>
      <c r="DC7" s="757"/>
      <c r="DD7" s="757"/>
      <c r="DE7" s="757"/>
      <c r="DF7" s="758"/>
      <c r="DG7" s="756" t="s">
        <v>546</v>
      </c>
      <c r="DH7" s="757"/>
      <c r="DI7" s="757"/>
      <c r="DJ7" s="757"/>
      <c r="DK7" s="758"/>
      <c r="DL7" s="756" t="s">
        <v>546</v>
      </c>
      <c r="DM7" s="757"/>
      <c r="DN7" s="757"/>
      <c r="DO7" s="757"/>
      <c r="DP7" s="758"/>
      <c r="DQ7" s="756" t="s">
        <v>546</v>
      </c>
      <c r="DR7" s="757"/>
      <c r="DS7" s="757"/>
      <c r="DT7" s="757"/>
      <c r="DU7" s="758"/>
      <c r="DV7" s="759"/>
      <c r="DW7" s="760"/>
      <c r="DX7" s="760"/>
      <c r="DY7" s="760"/>
      <c r="DZ7" s="761"/>
      <c r="EA7" s="217"/>
    </row>
    <row r="8" spans="1:131" s="218" customFormat="1" ht="26.25" customHeight="1" x14ac:dyDescent="0.2">
      <c r="A8" s="221">
        <v>2</v>
      </c>
      <c r="B8" s="793" t="s">
        <v>374</v>
      </c>
      <c r="C8" s="794"/>
      <c r="D8" s="794"/>
      <c r="E8" s="794"/>
      <c r="F8" s="794"/>
      <c r="G8" s="794"/>
      <c r="H8" s="794"/>
      <c r="I8" s="794"/>
      <c r="J8" s="794"/>
      <c r="K8" s="794"/>
      <c r="L8" s="794"/>
      <c r="M8" s="794"/>
      <c r="N8" s="794"/>
      <c r="O8" s="794"/>
      <c r="P8" s="795"/>
      <c r="Q8" s="796">
        <v>94</v>
      </c>
      <c r="R8" s="797"/>
      <c r="S8" s="797"/>
      <c r="T8" s="797"/>
      <c r="U8" s="797"/>
      <c r="V8" s="797">
        <v>94</v>
      </c>
      <c r="W8" s="797"/>
      <c r="X8" s="797"/>
      <c r="Y8" s="797"/>
      <c r="Z8" s="797"/>
      <c r="AA8" s="797">
        <v>0</v>
      </c>
      <c r="AB8" s="797"/>
      <c r="AC8" s="797"/>
      <c r="AD8" s="797"/>
      <c r="AE8" s="798"/>
      <c r="AF8" s="799">
        <v>0</v>
      </c>
      <c r="AG8" s="800"/>
      <c r="AH8" s="800"/>
      <c r="AI8" s="800"/>
      <c r="AJ8" s="801"/>
      <c r="AK8" s="782" t="s">
        <v>546</v>
      </c>
      <c r="AL8" s="783"/>
      <c r="AM8" s="783"/>
      <c r="AN8" s="783"/>
      <c r="AO8" s="783"/>
      <c r="AP8" s="783" t="s">
        <v>546</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561</v>
      </c>
      <c r="BT8" s="787"/>
      <c r="BU8" s="787"/>
      <c r="BV8" s="787"/>
      <c r="BW8" s="787"/>
      <c r="BX8" s="787"/>
      <c r="BY8" s="787"/>
      <c r="BZ8" s="787"/>
      <c r="CA8" s="787"/>
      <c r="CB8" s="787"/>
      <c r="CC8" s="787"/>
      <c r="CD8" s="787"/>
      <c r="CE8" s="787"/>
      <c r="CF8" s="787"/>
      <c r="CG8" s="788"/>
      <c r="CH8" s="789">
        <v>96</v>
      </c>
      <c r="CI8" s="790"/>
      <c r="CJ8" s="790"/>
      <c r="CK8" s="790"/>
      <c r="CL8" s="791"/>
      <c r="CM8" s="789">
        <v>647</v>
      </c>
      <c r="CN8" s="790"/>
      <c r="CO8" s="790"/>
      <c r="CP8" s="790"/>
      <c r="CQ8" s="791"/>
      <c r="CR8" s="789">
        <v>25</v>
      </c>
      <c r="CS8" s="790"/>
      <c r="CT8" s="790"/>
      <c r="CU8" s="790"/>
      <c r="CV8" s="791"/>
      <c r="CW8" s="789" t="s">
        <v>546</v>
      </c>
      <c r="CX8" s="790"/>
      <c r="CY8" s="790"/>
      <c r="CZ8" s="790"/>
      <c r="DA8" s="791"/>
      <c r="DB8" s="789" t="s">
        <v>546</v>
      </c>
      <c r="DC8" s="790"/>
      <c r="DD8" s="790"/>
      <c r="DE8" s="790"/>
      <c r="DF8" s="791"/>
      <c r="DG8" s="789" t="s">
        <v>546</v>
      </c>
      <c r="DH8" s="790"/>
      <c r="DI8" s="790"/>
      <c r="DJ8" s="790"/>
      <c r="DK8" s="791"/>
      <c r="DL8" s="789" t="s">
        <v>546</v>
      </c>
      <c r="DM8" s="790"/>
      <c r="DN8" s="790"/>
      <c r="DO8" s="790"/>
      <c r="DP8" s="791"/>
      <c r="DQ8" s="789" t="s">
        <v>546</v>
      </c>
      <c r="DR8" s="790"/>
      <c r="DS8" s="790"/>
      <c r="DT8" s="790"/>
      <c r="DU8" s="791"/>
      <c r="DV8" s="786"/>
      <c r="DW8" s="787"/>
      <c r="DX8" s="787"/>
      <c r="DY8" s="787"/>
      <c r="DZ8" s="792"/>
      <c r="EA8" s="217"/>
    </row>
    <row r="9" spans="1:131" s="218" customFormat="1" ht="26.25" customHeight="1" x14ac:dyDescent="0.2">
      <c r="A9" s="221">
        <v>3</v>
      </c>
      <c r="B9" s="793" t="s">
        <v>375</v>
      </c>
      <c r="C9" s="794"/>
      <c r="D9" s="794"/>
      <c r="E9" s="794"/>
      <c r="F9" s="794"/>
      <c r="G9" s="794"/>
      <c r="H9" s="794"/>
      <c r="I9" s="794"/>
      <c r="J9" s="794"/>
      <c r="K9" s="794"/>
      <c r="L9" s="794"/>
      <c r="M9" s="794"/>
      <c r="N9" s="794"/>
      <c r="O9" s="794"/>
      <c r="P9" s="795"/>
      <c r="Q9" s="796">
        <v>35</v>
      </c>
      <c r="R9" s="797"/>
      <c r="S9" s="797"/>
      <c r="T9" s="797"/>
      <c r="U9" s="797"/>
      <c r="V9" s="797">
        <v>32</v>
      </c>
      <c r="W9" s="797"/>
      <c r="X9" s="797"/>
      <c r="Y9" s="797"/>
      <c r="Z9" s="797"/>
      <c r="AA9" s="797">
        <v>3</v>
      </c>
      <c r="AB9" s="797"/>
      <c r="AC9" s="797"/>
      <c r="AD9" s="797"/>
      <c r="AE9" s="798"/>
      <c r="AF9" s="799">
        <v>3</v>
      </c>
      <c r="AG9" s="800"/>
      <c r="AH9" s="800"/>
      <c r="AI9" s="800"/>
      <c r="AJ9" s="801"/>
      <c r="AK9" s="782" t="s">
        <v>546</v>
      </c>
      <c r="AL9" s="783"/>
      <c r="AM9" s="783"/>
      <c r="AN9" s="783"/>
      <c r="AO9" s="783"/>
      <c r="AP9" s="783" t="s">
        <v>546</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562</v>
      </c>
      <c r="BT9" s="787"/>
      <c r="BU9" s="787"/>
      <c r="BV9" s="787"/>
      <c r="BW9" s="787"/>
      <c r="BX9" s="787"/>
      <c r="BY9" s="787"/>
      <c r="BZ9" s="787"/>
      <c r="CA9" s="787"/>
      <c r="CB9" s="787"/>
      <c r="CC9" s="787"/>
      <c r="CD9" s="787"/>
      <c r="CE9" s="787"/>
      <c r="CF9" s="787"/>
      <c r="CG9" s="788"/>
      <c r="CH9" s="789">
        <v>4</v>
      </c>
      <c r="CI9" s="790"/>
      <c r="CJ9" s="790"/>
      <c r="CK9" s="790"/>
      <c r="CL9" s="791"/>
      <c r="CM9" s="789">
        <v>-9</v>
      </c>
      <c r="CN9" s="790"/>
      <c r="CO9" s="790"/>
      <c r="CP9" s="790"/>
      <c r="CQ9" s="791"/>
      <c r="CR9" s="789">
        <v>33</v>
      </c>
      <c r="CS9" s="790"/>
      <c r="CT9" s="790"/>
      <c r="CU9" s="790"/>
      <c r="CV9" s="791"/>
      <c r="CW9" s="789">
        <v>8</v>
      </c>
      <c r="CX9" s="790"/>
      <c r="CY9" s="790"/>
      <c r="CZ9" s="790"/>
      <c r="DA9" s="791"/>
      <c r="DB9" s="789" t="s">
        <v>546</v>
      </c>
      <c r="DC9" s="790"/>
      <c r="DD9" s="790"/>
      <c r="DE9" s="790"/>
      <c r="DF9" s="791"/>
      <c r="DG9" s="789" t="s">
        <v>546</v>
      </c>
      <c r="DH9" s="790"/>
      <c r="DI9" s="790"/>
      <c r="DJ9" s="790"/>
      <c r="DK9" s="791"/>
      <c r="DL9" s="789" t="s">
        <v>546</v>
      </c>
      <c r="DM9" s="790"/>
      <c r="DN9" s="790"/>
      <c r="DO9" s="790"/>
      <c r="DP9" s="791"/>
      <c r="DQ9" s="789" t="s">
        <v>546</v>
      </c>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563</v>
      </c>
      <c r="BT10" s="787"/>
      <c r="BU10" s="787"/>
      <c r="BV10" s="787"/>
      <c r="BW10" s="787"/>
      <c r="BX10" s="787"/>
      <c r="BY10" s="787"/>
      <c r="BZ10" s="787"/>
      <c r="CA10" s="787"/>
      <c r="CB10" s="787"/>
      <c r="CC10" s="787"/>
      <c r="CD10" s="787"/>
      <c r="CE10" s="787"/>
      <c r="CF10" s="787"/>
      <c r="CG10" s="788"/>
      <c r="CH10" s="789">
        <v>0</v>
      </c>
      <c r="CI10" s="790"/>
      <c r="CJ10" s="790"/>
      <c r="CK10" s="790"/>
      <c r="CL10" s="791"/>
      <c r="CM10" s="789">
        <v>107</v>
      </c>
      <c r="CN10" s="790"/>
      <c r="CO10" s="790"/>
      <c r="CP10" s="790"/>
      <c r="CQ10" s="791"/>
      <c r="CR10" s="789">
        <v>100</v>
      </c>
      <c r="CS10" s="790"/>
      <c r="CT10" s="790"/>
      <c r="CU10" s="790"/>
      <c r="CV10" s="791"/>
      <c r="CW10" s="789">
        <v>6</v>
      </c>
      <c r="CX10" s="790"/>
      <c r="CY10" s="790"/>
      <c r="CZ10" s="790"/>
      <c r="DA10" s="791"/>
      <c r="DB10" s="789" t="s">
        <v>546</v>
      </c>
      <c r="DC10" s="790"/>
      <c r="DD10" s="790"/>
      <c r="DE10" s="790"/>
      <c r="DF10" s="791"/>
      <c r="DG10" s="789" t="s">
        <v>546</v>
      </c>
      <c r="DH10" s="790"/>
      <c r="DI10" s="790"/>
      <c r="DJ10" s="790"/>
      <c r="DK10" s="791"/>
      <c r="DL10" s="789" t="s">
        <v>546</v>
      </c>
      <c r="DM10" s="790"/>
      <c r="DN10" s="790"/>
      <c r="DO10" s="790"/>
      <c r="DP10" s="791"/>
      <c r="DQ10" s="789" t="s">
        <v>546</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564</v>
      </c>
      <c r="BT11" s="787"/>
      <c r="BU11" s="787"/>
      <c r="BV11" s="787"/>
      <c r="BW11" s="787"/>
      <c r="BX11" s="787"/>
      <c r="BY11" s="787"/>
      <c r="BZ11" s="787"/>
      <c r="CA11" s="787"/>
      <c r="CB11" s="787"/>
      <c r="CC11" s="787"/>
      <c r="CD11" s="787"/>
      <c r="CE11" s="787"/>
      <c r="CF11" s="787"/>
      <c r="CG11" s="788"/>
      <c r="CH11" s="789">
        <v>-17</v>
      </c>
      <c r="CI11" s="790"/>
      <c r="CJ11" s="790"/>
      <c r="CK11" s="790"/>
      <c r="CL11" s="791"/>
      <c r="CM11" s="789">
        <v>-208</v>
      </c>
      <c r="CN11" s="790"/>
      <c r="CO11" s="790"/>
      <c r="CP11" s="790"/>
      <c r="CQ11" s="791"/>
      <c r="CR11" s="789">
        <v>10</v>
      </c>
      <c r="CS11" s="790"/>
      <c r="CT11" s="790"/>
      <c r="CU11" s="790"/>
      <c r="CV11" s="791"/>
      <c r="CW11" s="789" t="s">
        <v>546</v>
      </c>
      <c r="CX11" s="790"/>
      <c r="CY11" s="790"/>
      <c r="CZ11" s="790"/>
      <c r="DA11" s="791"/>
      <c r="DB11" s="789" t="s">
        <v>546</v>
      </c>
      <c r="DC11" s="790"/>
      <c r="DD11" s="790"/>
      <c r="DE11" s="790"/>
      <c r="DF11" s="791"/>
      <c r="DG11" s="789" t="s">
        <v>546</v>
      </c>
      <c r="DH11" s="790"/>
      <c r="DI11" s="790"/>
      <c r="DJ11" s="790"/>
      <c r="DK11" s="791"/>
      <c r="DL11" s="789" t="s">
        <v>546</v>
      </c>
      <c r="DM11" s="790"/>
      <c r="DN11" s="790"/>
      <c r="DO11" s="790"/>
      <c r="DP11" s="791"/>
      <c r="DQ11" s="789" t="s">
        <v>546</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565</v>
      </c>
      <c r="BT12" s="787"/>
      <c r="BU12" s="787"/>
      <c r="BV12" s="787"/>
      <c r="BW12" s="787"/>
      <c r="BX12" s="787"/>
      <c r="BY12" s="787"/>
      <c r="BZ12" s="787"/>
      <c r="CA12" s="787"/>
      <c r="CB12" s="787"/>
      <c r="CC12" s="787"/>
      <c r="CD12" s="787"/>
      <c r="CE12" s="787"/>
      <c r="CF12" s="787"/>
      <c r="CG12" s="788"/>
      <c r="CH12" s="789">
        <v>63</v>
      </c>
      <c r="CI12" s="790"/>
      <c r="CJ12" s="790"/>
      <c r="CK12" s="790"/>
      <c r="CL12" s="791"/>
      <c r="CM12" s="789">
        <v>96</v>
      </c>
      <c r="CN12" s="790"/>
      <c r="CO12" s="790"/>
      <c r="CP12" s="790"/>
      <c r="CQ12" s="791"/>
      <c r="CR12" s="789">
        <v>20</v>
      </c>
      <c r="CS12" s="790"/>
      <c r="CT12" s="790"/>
      <c r="CU12" s="790"/>
      <c r="CV12" s="791"/>
      <c r="CW12" s="789" t="s">
        <v>546</v>
      </c>
      <c r="CX12" s="790"/>
      <c r="CY12" s="790"/>
      <c r="CZ12" s="790"/>
      <c r="DA12" s="791"/>
      <c r="DB12" s="789" t="s">
        <v>546</v>
      </c>
      <c r="DC12" s="790"/>
      <c r="DD12" s="790"/>
      <c r="DE12" s="790"/>
      <c r="DF12" s="791"/>
      <c r="DG12" s="789" t="s">
        <v>546</v>
      </c>
      <c r="DH12" s="790"/>
      <c r="DI12" s="790"/>
      <c r="DJ12" s="790"/>
      <c r="DK12" s="791"/>
      <c r="DL12" s="789" t="s">
        <v>546</v>
      </c>
      <c r="DM12" s="790"/>
      <c r="DN12" s="790"/>
      <c r="DO12" s="790"/>
      <c r="DP12" s="791"/>
      <c r="DQ12" s="789" t="s">
        <v>546</v>
      </c>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376</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377</v>
      </c>
      <c r="B23" s="802" t="s">
        <v>378</v>
      </c>
      <c r="C23" s="803"/>
      <c r="D23" s="803"/>
      <c r="E23" s="803"/>
      <c r="F23" s="803"/>
      <c r="G23" s="803"/>
      <c r="H23" s="803"/>
      <c r="I23" s="803"/>
      <c r="J23" s="803"/>
      <c r="K23" s="803"/>
      <c r="L23" s="803"/>
      <c r="M23" s="803"/>
      <c r="N23" s="803"/>
      <c r="O23" s="803"/>
      <c r="P23" s="804"/>
      <c r="Q23" s="805">
        <v>52232</v>
      </c>
      <c r="R23" s="806"/>
      <c r="S23" s="806"/>
      <c r="T23" s="806"/>
      <c r="U23" s="806"/>
      <c r="V23" s="806">
        <v>48769</v>
      </c>
      <c r="W23" s="806"/>
      <c r="X23" s="806"/>
      <c r="Y23" s="806"/>
      <c r="Z23" s="806"/>
      <c r="AA23" s="806">
        <v>3464</v>
      </c>
      <c r="AB23" s="806"/>
      <c r="AC23" s="806"/>
      <c r="AD23" s="806"/>
      <c r="AE23" s="807"/>
      <c r="AF23" s="808">
        <v>2753</v>
      </c>
      <c r="AG23" s="806"/>
      <c r="AH23" s="806"/>
      <c r="AI23" s="806"/>
      <c r="AJ23" s="809"/>
      <c r="AK23" s="810"/>
      <c r="AL23" s="811"/>
      <c r="AM23" s="811"/>
      <c r="AN23" s="811"/>
      <c r="AO23" s="811"/>
      <c r="AP23" s="806">
        <v>43792</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379</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380</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381</v>
      </c>
      <c r="R26" s="747"/>
      <c r="S26" s="747"/>
      <c r="T26" s="747"/>
      <c r="U26" s="748"/>
      <c r="V26" s="746" t="s">
        <v>382</v>
      </c>
      <c r="W26" s="747"/>
      <c r="X26" s="747"/>
      <c r="Y26" s="747"/>
      <c r="Z26" s="748"/>
      <c r="AA26" s="746" t="s">
        <v>383</v>
      </c>
      <c r="AB26" s="747"/>
      <c r="AC26" s="747"/>
      <c r="AD26" s="747"/>
      <c r="AE26" s="747"/>
      <c r="AF26" s="827" t="s">
        <v>384</v>
      </c>
      <c r="AG26" s="828"/>
      <c r="AH26" s="828"/>
      <c r="AI26" s="828"/>
      <c r="AJ26" s="829"/>
      <c r="AK26" s="747" t="s">
        <v>385</v>
      </c>
      <c r="AL26" s="747"/>
      <c r="AM26" s="747"/>
      <c r="AN26" s="747"/>
      <c r="AO26" s="748"/>
      <c r="AP26" s="746" t="s">
        <v>386</v>
      </c>
      <c r="AQ26" s="747"/>
      <c r="AR26" s="747"/>
      <c r="AS26" s="747"/>
      <c r="AT26" s="748"/>
      <c r="AU26" s="746" t="s">
        <v>387</v>
      </c>
      <c r="AV26" s="747"/>
      <c r="AW26" s="747"/>
      <c r="AX26" s="747"/>
      <c r="AY26" s="748"/>
      <c r="AZ26" s="746" t="s">
        <v>388</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389</v>
      </c>
      <c r="C28" s="763"/>
      <c r="D28" s="763"/>
      <c r="E28" s="763"/>
      <c r="F28" s="763"/>
      <c r="G28" s="763"/>
      <c r="H28" s="763"/>
      <c r="I28" s="763"/>
      <c r="J28" s="763"/>
      <c r="K28" s="763"/>
      <c r="L28" s="763"/>
      <c r="M28" s="763"/>
      <c r="N28" s="763"/>
      <c r="O28" s="763"/>
      <c r="P28" s="764"/>
      <c r="Q28" s="835">
        <v>8127</v>
      </c>
      <c r="R28" s="836"/>
      <c r="S28" s="836"/>
      <c r="T28" s="836"/>
      <c r="U28" s="836"/>
      <c r="V28" s="836">
        <v>8048</v>
      </c>
      <c r="W28" s="836"/>
      <c r="X28" s="836"/>
      <c r="Y28" s="836"/>
      <c r="Z28" s="836"/>
      <c r="AA28" s="836">
        <v>79</v>
      </c>
      <c r="AB28" s="836"/>
      <c r="AC28" s="836"/>
      <c r="AD28" s="836"/>
      <c r="AE28" s="837"/>
      <c r="AF28" s="838">
        <v>79</v>
      </c>
      <c r="AG28" s="836"/>
      <c r="AH28" s="836"/>
      <c r="AI28" s="836"/>
      <c r="AJ28" s="839"/>
      <c r="AK28" s="840">
        <v>797</v>
      </c>
      <c r="AL28" s="841"/>
      <c r="AM28" s="841"/>
      <c r="AN28" s="841"/>
      <c r="AO28" s="841"/>
      <c r="AP28" s="841" t="s">
        <v>487</v>
      </c>
      <c r="AQ28" s="841"/>
      <c r="AR28" s="841"/>
      <c r="AS28" s="841"/>
      <c r="AT28" s="841"/>
      <c r="AU28" s="841" t="s">
        <v>487</v>
      </c>
      <c r="AV28" s="841"/>
      <c r="AW28" s="841"/>
      <c r="AX28" s="841"/>
      <c r="AY28" s="841"/>
      <c r="AZ28" s="842"/>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390</v>
      </c>
      <c r="C29" s="794"/>
      <c r="D29" s="794"/>
      <c r="E29" s="794"/>
      <c r="F29" s="794"/>
      <c r="G29" s="794"/>
      <c r="H29" s="794"/>
      <c r="I29" s="794"/>
      <c r="J29" s="794"/>
      <c r="K29" s="794"/>
      <c r="L29" s="794"/>
      <c r="M29" s="794"/>
      <c r="N29" s="794"/>
      <c r="O29" s="794"/>
      <c r="P29" s="795"/>
      <c r="Q29" s="796">
        <v>297</v>
      </c>
      <c r="R29" s="797"/>
      <c r="S29" s="797"/>
      <c r="T29" s="797"/>
      <c r="U29" s="797"/>
      <c r="V29" s="797">
        <v>297</v>
      </c>
      <c r="W29" s="797"/>
      <c r="X29" s="797"/>
      <c r="Y29" s="797"/>
      <c r="Z29" s="797"/>
      <c r="AA29" s="797">
        <v>0</v>
      </c>
      <c r="AB29" s="797"/>
      <c r="AC29" s="797"/>
      <c r="AD29" s="797"/>
      <c r="AE29" s="798"/>
      <c r="AF29" s="799">
        <v>0</v>
      </c>
      <c r="AG29" s="800"/>
      <c r="AH29" s="800"/>
      <c r="AI29" s="800"/>
      <c r="AJ29" s="801"/>
      <c r="AK29" s="847">
        <v>198</v>
      </c>
      <c r="AL29" s="843"/>
      <c r="AM29" s="843"/>
      <c r="AN29" s="843"/>
      <c r="AO29" s="843"/>
      <c r="AP29" s="843" t="s">
        <v>487</v>
      </c>
      <c r="AQ29" s="843"/>
      <c r="AR29" s="843"/>
      <c r="AS29" s="843"/>
      <c r="AT29" s="843"/>
      <c r="AU29" s="843" t="s">
        <v>487</v>
      </c>
      <c r="AV29" s="843"/>
      <c r="AW29" s="843"/>
      <c r="AX29" s="843"/>
      <c r="AY29" s="843"/>
      <c r="AZ29" s="844"/>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391</v>
      </c>
      <c r="C30" s="794"/>
      <c r="D30" s="794"/>
      <c r="E30" s="794"/>
      <c r="F30" s="794"/>
      <c r="G30" s="794"/>
      <c r="H30" s="794"/>
      <c r="I30" s="794"/>
      <c r="J30" s="794"/>
      <c r="K30" s="794"/>
      <c r="L30" s="794"/>
      <c r="M30" s="794"/>
      <c r="N30" s="794"/>
      <c r="O30" s="794"/>
      <c r="P30" s="795"/>
      <c r="Q30" s="796">
        <v>9233</v>
      </c>
      <c r="R30" s="797"/>
      <c r="S30" s="797"/>
      <c r="T30" s="797"/>
      <c r="U30" s="797"/>
      <c r="V30" s="797">
        <v>8935</v>
      </c>
      <c r="W30" s="797"/>
      <c r="X30" s="797"/>
      <c r="Y30" s="797"/>
      <c r="Z30" s="797"/>
      <c r="AA30" s="797">
        <v>298</v>
      </c>
      <c r="AB30" s="797"/>
      <c r="AC30" s="797"/>
      <c r="AD30" s="797"/>
      <c r="AE30" s="798"/>
      <c r="AF30" s="799">
        <v>298</v>
      </c>
      <c r="AG30" s="800"/>
      <c r="AH30" s="800"/>
      <c r="AI30" s="800"/>
      <c r="AJ30" s="801"/>
      <c r="AK30" s="847">
        <v>1333</v>
      </c>
      <c r="AL30" s="843"/>
      <c r="AM30" s="843"/>
      <c r="AN30" s="843"/>
      <c r="AO30" s="843"/>
      <c r="AP30" s="843" t="s">
        <v>487</v>
      </c>
      <c r="AQ30" s="843"/>
      <c r="AR30" s="843"/>
      <c r="AS30" s="843"/>
      <c r="AT30" s="843"/>
      <c r="AU30" s="843" t="s">
        <v>487</v>
      </c>
      <c r="AV30" s="843"/>
      <c r="AW30" s="843"/>
      <c r="AX30" s="843"/>
      <c r="AY30" s="843"/>
      <c r="AZ30" s="844"/>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392</v>
      </c>
      <c r="C31" s="794"/>
      <c r="D31" s="794"/>
      <c r="E31" s="794"/>
      <c r="F31" s="794"/>
      <c r="G31" s="794"/>
      <c r="H31" s="794"/>
      <c r="I31" s="794"/>
      <c r="J31" s="794"/>
      <c r="K31" s="794"/>
      <c r="L31" s="794"/>
      <c r="M31" s="794"/>
      <c r="N31" s="794"/>
      <c r="O31" s="794"/>
      <c r="P31" s="795"/>
      <c r="Q31" s="796">
        <v>1235</v>
      </c>
      <c r="R31" s="797"/>
      <c r="S31" s="797"/>
      <c r="T31" s="797"/>
      <c r="U31" s="797"/>
      <c r="V31" s="797">
        <v>1233</v>
      </c>
      <c r="W31" s="797"/>
      <c r="X31" s="797"/>
      <c r="Y31" s="797"/>
      <c r="Z31" s="797"/>
      <c r="AA31" s="797">
        <v>1</v>
      </c>
      <c r="AB31" s="797"/>
      <c r="AC31" s="797"/>
      <c r="AD31" s="797"/>
      <c r="AE31" s="798"/>
      <c r="AF31" s="799">
        <v>1</v>
      </c>
      <c r="AG31" s="800"/>
      <c r="AH31" s="800"/>
      <c r="AI31" s="800"/>
      <c r="AJ31" s="801"/>
      <c r="AK31" s="847">
        <v>276</v>
      </c>
      <c r="AL31" s="843"/>
      <c r="AM31" s="843"/>
      <c r="AN31" s="843"/>
      <c r="AO31" s="843"/>
      <c r="AP31" s="843" t="s">
        <v>487</v>
      </c>
      <c r="AQ31" s="843"/>
      <c r="AR31" s="843"/>
      <c r="AS31" s="843"/>
      <c r="AT31" s="843"/>
      <c r="AU31" s="843" t="s">
        <v>487</v>
      </c>
      <c r="AV31" s="843"/>
      <c r="AW31" s="843"/>
      <c r="AX31" s="843"/>
      <c r="AY31" s="843"/>
      <c r="AZ31" s="844"/>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393</v>
      </c>
      <c r="C32" s="794"/>
      <c r="D32" s="794"/>
      <c r="E32" s="794"/>
      <c r="F32" s="794"/>
      <c r="G32" s="794"/>
      <c r="H32" s="794"/>
      <c r="I32" s="794"/>
      <c r="J32" s="794"/>
      <c r="K32" s="794"/>
      <c r="L32" s="794"/>
      <c r="M32" s="794"/>
      <c r="N32" s="794"/>
      <c r="O32" s="794"/>
      <c r="P32" s="795"/>
      <c r="Q32" s="796">
        <v>2945</v>
      </c>
      <c r="R32" s="797"/>
      <c r="S32" s="797"/>
      <c r="T32" s="797"/>
      <c r="U32" s="797"/>
      <c r="V32" s="797">
        <v>2800</v>
      </c>
      <c r="W32" s="797"/>
      <c r="X32" s="797"/>
      <c r="Y32" s="797"/>
      <c r="Z32" s="797"/>
      <c r="AA32" s="797">
        <v>145</v>
      </c>
      <c r="AB32" s="797"/>
      <c r="AC32" s="797"/>
      <c r="AD32" s="797"/>
      <c r="AE32" s="798"/>
      <c r="AF32" s="799">
        <v>2023</v>
      </c>
      <c r="AG32" s="800"/>
      <c r="AH32" s="800"/>
      <c r="AI32" s="800"/>
      <c r="AJ32" s="801"/>
      <c r="AK32" s="847">
        <v>228</v>
      </c>
      <c r="AL32" s="843"/>
      <c r="AM32" s="843"/>
      <c r="AN32" s="843"/>
      <c r="AO32" s="843"/>
      <c r="AP32" s="843">
        <v>14992</v>
      </c>
      <c r="AQ32" s="843"/>
      <c r="AR32" s="843"/>
      <c r="AS32" s="843"/>
      <c r="AT32" s="843"/>
      <c r="AU32" s="843">
        <v>209</v>
      </c>
      <c r="AV32" s="843"/>
      <c r="AW32" s="843"/>
      <c r="AX32" s="843"/>
      <c r="AY32" s="843"/>
      <c r="AZ32" s="844" t="s">
        <v>566</v>
      </c>
      <c r="BA32" s="844"/>
      <c r="BB32" s="844"/>
      <c r="BC32" s="844"/>
      <c r="BD32" s="844"/>
      <c r="BE32" s="845" t="s">
        <v>394</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395</v>
      </c>
      <c r="C33" s="794"/>
      <c r="D33" s="794"/>
      <c r="E33" s="794"/>
      <c r="F33" s="794"/>
      <c r="G33" s="794"/>
      <c r="H33" s="794"/>
      <c r="I33" s="794"/>
      <c r="J33" s="794"/>
      <c r="K33" s="794"/>
      <c r="L33" s="794"/>
      <c r="M33" s="794"/>
      <c r="N33" s="794"/>
      <c r="O33" s="794"/>
      <c r="P33" s="795"/>
      <c r="Q33" s="796">
        <v>4766</v>
      </c>
      <c r="R33" s="797"/>
      <c r="S33" s="797"/>
      <c r="T33" s="797"/>
      <c r="U33" s="797"/>
      <c r="V33" s="797">
        <v>4559</v>
      </c>
      <c r="W33" s="797"/>
      <c r="X33" s="797"/>
      <c r="Y33" s="797"/>
      <c r="Z33" s="797"/>
      <c r="AA33" s="797">
        <v>207</v>
      </c>
      <c r="AB33" s="797"/>
      <c r="AC33" s="797"/>
      <c r="AD33" s="797"/>
      <c r="AE33" s="798"/>
      <c r="AF33" s="799">
        <v>1326</v>
      </c>
      <c r="AG33" s="800"/>
      <c r="AH33" s="800"/>
      <c r="AI33" s="800"/>
      <c r="AJ33" s="801"/>
      <c r="AK33" s="847">
        <v>1975</v>
      </c>
      <c r="AL33" s="843"/>
      <c r="AM33" s="843"/>
      <c r="AN33" s="843"/>
      <c r="AO33" s="843"/>
      <c r="AP33" s="843">
        <v>21666</v>
      </c>
      <c r="AQ33" s="843"/>
      <c r="AR33" s="843"/>
      <c r="AS33" s="843"/>
      <c r="AT33" s="843"/>
      <c r="AU33" s="843">
        <v>15972</v>
      </c>
      <c r="AV33" s="843"/>
      <c r="AW33" s="843"/>
      <c r="AX33" s="843"/>
      <c r="AY33" s="843"/>
      <c r="AZ33" s="844" t="s">
        <v>566</v>
      </c>
      <c r="BA33" s="844"/>
      <c r="BB33" s="844"/>
      <c r="BC33" s="844"/>
      <c r="BD33" s="844"/>
      <c r="BE33" s="845" t="s">
        <v>394</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396</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377</v>
      </c>
      <c r="B63" s="802" t="s">
        <v>397</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3727</v>
      </c>
      <c r="AG63" s="857"/>
      <c r="AH63" s="857"/>
      <c r="AI63" s="857"/>
      <c r="AJ63" s="858"/>
      <c r="AK63" s="859"/>
      <c r="AL63" s="854"/>
      <c r="AM63" s="854"/>
      <c r="AN63" s="854"/>
      <c r="AO63" s="854"/>
      <c r="AP63" s="857">
        <v>36658</v>
      </c>
      <c r="AQ63" s="857"/>
      <c r="AR63" s="857"/>
      <c r="AS63" s="857"/>
      <c r="AT63" s="857"/>
      <c r="AU63" s="857">
        <v>16181</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398</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399</v>
      </c>
      <c r="B66" s="741"/>
      <c r="C66" s="741"/>
      <c r="D66" s="741"/>
      <c r="E66" s="741"/>
      <c r="F66" s="741"/>
      <c r="G66" s="741"/>
      <c r="H66" s="741"/>
      <c r="I66" s="741"/>
      <c r="J66" s="741"/>
      <c r="K66" s="741"/>
      <c r="L66" s="741"/>
      <c r="M66" s="741"/>
      <c r="N66" s="741"/>
      <c r="O66" s="741"/>
      <c r="P66" s="742"/>
      <c r="Q66" s="746" t="s">
        <v>381</v>
      </c>
      <c r="R66" s="747"/>
      <c r="S66" s="747"/>
      <c r="T66" s="747"/>
      <c r="U66" s="748"/>
      <c r="V66" s="746" t="s">
        <v>382</v>
      </c>
      <c r="W66" s="747"/>
      <c r="X66" s="747"/>
      <c r="Y66" s="747"/>
      <c r="Z66" s="748"/>
      <c r="AA66" s="746" t="s">
        <v>383</v>
      </c>
      <c r="AB66" s="747"/>
      <c r="AC66" s="747"/>
      <c r="AD66" s="747"/>
      <c r="AE66" s="748"/>
      <c r="AF66" s="867" t="s">
        <v>384</v>
      </c>
      <c r="AG66" s="828"/>
      <c r="AH66" s="828"/>
      <c r="AI66" s="828"/>
      <c r="AJ66" s="868"/>
      <c r="AK66" s="746" t="s">
        <v>385</v>
      </c>
      <c r="AL66" s="741"/>
      <c r="AM66" s="741"/>
      <c r="AN66" s="741"/>
      <c r="AO66" s="742"/>
      <c r="AP66" s="746" t="s">
        <v>386</v>
      </c>
      <c r="AQ66" s="747"/>
      <c r="AR66" s="747"/>
      <c r="AS66" s="747"/>
      <c r="AT66" s="748"/>
      <c r="AU66" s="746" t="s">
        <v>400</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547</v>
      </c>
      <c r="C68" s="883"/>
      <c r="D68" s="883"/>
      <c r="E68" s="883"/>
      <c r="F68" s="883"/>
      <c r="G68" s="883"/>
      <c r="H68" s="883"/>
      <c r="I68" s="883"/>
      <c r="J68" s="883"/>
      <c r="K68" s="883"/>
      <c r="L68" s="883"/>
      <c r="M68" s="883"/>
      <c r="N68" s="883"/>
      <c r="O68" s="883"/>
      <c r="P68" s="884"/>
      <c r="Q68" s="885">
        <v>483</v>
      </c>
      <c r="R68" s="879"/>
      <c r="S68" s="879"/>
      <c r="T68" s="879"/>
      <c r="U68" s="879"/>
      <c r="V68" s="879">
        <v>397</v>
      </c>
      <c r="W68" s="879"/>
      <c r="X68" s="879"/>
      <c r="Y68" s="879"/>
      <c r="Z68" s="879"/>
      <c r="AA68" s="879">
        <v>87</v>
      </c>
      <c r="AB68" s="879"/>
      <c r="AC68" s="879"/>
      <c r="AD68" s="879"/>
      <c r="AE68" s="879"/>
      <c r="AF68" s="879">
        <v>87</v>
      </c>
      <c r="AG68" s="879"/>
      <c r="AH68" s="879"/>
      <c r="AI68" s="879"/>
      <c r="AJ68" s="879"/>
      <c r="AK68" s="879">
        <v>93</v>
      </c>
      <c r="AL68" s="879"/>
      <c r="AM68" s="879"/>
      <c r="AN68" s="879"/>
      <c r="AO68" s="879"/>
      <c r="AP68" s="879" t="s">
        <v>487</v>
      </c>
      <c r="AQ68" s="879"/>
      <c r="AR68" s="879"/>
      <c r="AS68" s="879"/>
      <c r="AT68" s="879"/>
      <c r="AU68" s="879" t="s">
        <v>487</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548</v>
      </c>
      <c r="C69" s="887"/>
      <c r="D69" s="887"/>
      <c r="E69" s="887"/>
      <c r="F69" s="887"/>
      <c r="G69" s="887"/>
      <c r="H69" s="887"/>
      <c r="I69" s="887"/>
      <c r="J69" s="887"/>
      <c r="K69" s="887"/>
      <c r="L69" s="887"/>
      <c r="M69" s="887"/>
      <c r="N69" s="887"/>
      <c r="O69" s="887"/>
      <c r="P69" s="888"/>
      <c r="Q69" s="889">
        <v>5552</v>
      </c>
      <c r="R69" s="843"/>
      <c r="S69" s="843"/>
      <c r="T69" s="843"/>
      <c r="U69" s="843"/>
      <c r="V69" s="843">
        <v>4641</v>
      </c>
      <c r="W69" s="843"/>
      <c r="X69" s="843"/>
      <c r="Y69" s="843"/>
      <c r="Z69" s="843"/>
      <c r="AA69" s="843">
        <v>912</v>
      </c>
      <c r="AB69" s="843"/>
      <c r="AC69" s="843"/>
      <c r="AD69" s="843"/>
      <c r="AE69" s="843"/>
      <c r="AF69" s="843">
        <v>912</v>
      </c>
      <c r="AG69" s="843"/>
      <c r="AH69" s="843"/>
      <c r="AI69" s="843"/>
      <c r="AJ69" s="843"/>
      <c r="AK69" s="843">
        <v>0</v>
      </c>
      <c r="AL69" s="843"/>
      <c r="AM69" s="843"/>
      <c r="AN69" s="843"/>
      <c r="AO69" s="843"/>
      <c r="AP69" s="843" t="s">
        <v>487</v>
      </c>
      <c r="AQ69" s="843"/>
      <c r="AR69" s="843"/>
      <c r="AS69" s="843"/>
      <c r="AT69" s="843"/>
      <c r="AU69" s="843" t="s">
        <v>487</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549</v>
      </c>
      <c r="C70" s="887"/>
      <c r="D70" s="887"/>
      <c r="E70" s="887"/>
      <c r="F70" s="887"/>
      <c r="G70" s="887"/>
      <c r="H70" s="887"/>
      <c r="I70" s="887"/>
      <c r="J70" s="887"/>
      <c r="K70" s="887"/>
      <c r="L70" s="887"/>
      <c r="M70" s="887"/>
      <c r="N70" s="887"/>
      <c r="O70" s="887"/>
      <c r="P70" s="888"/>
      <c r="Q70" s="889">
        <v>1491</v>
      </c>
      <c r="R70" s="843"/>
      <c r="S70" s="843"/>
      <c r="T70" s="843"/>
      <c r="U70" s="843"/>
      <c r="V70" s="843">
        <v>1487</v>
      </c>
      <c r="W70" s="843"/>
      <c r="X70" s="843"/>
      <c r="Y70" s="843"/>
      <c r="Z70" s="843"/>
      <c r="AA70" s="843">
        <v>3</v>
      </c>
      <c r="AB70" s="843"/>
      <c r="AC70" s="843"/>
      <c r="AD70" s="843"/>
      <c r="AE70" s="843"/>
      <c r="AF70" s="843">
        <v>3</v>
      </c>
      <c r="AG70" s="843"/>
      <c r="AH70" s="843"/>
      <c r="AI70" s="843"/>
      <c r="AJ70" s="843"/>
      <c r="AK70" s="843">
        <v>41</v>
      </c>
      <c r="AL70" s="843"/>
      <c r="AM70" s="843"/>
      <c r="AN70" s="843"/>
      <c r="AO70" s="843"/>
      <c r="AP70" s="843" t="s">
        <v>487</v>
      </c>
      <c r="AQ70" s="843"/>
      <c r="AR70" s="843"/>
      <c r="AS70" s="843"/>
      <c r="AT70" s="843"/>
      <c r="AU70" s="843" t="s">
        <v>487</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550</v>
      </c>
      <c r="C71" s="887"/>
      <c r="D71" s="887"/>
      <c r="E71" s="887"/>
      <c r="F71" s="887"/>
      <c r="G71" s="887"/>
      <c r="H71" s="887"/>
      <c r="I71" s="887"/>
      <c r="J71" s="887"/>
      <c r="K71" s="887"/>
      <c r="L71" s="887"/>
      <c r="M71" s="887"/>
      <c r="N71" s="887"/>
      <c r="O71" s="887"/>
      <c r="P71" s="888"/>
      <c r="Q71" s="889">
        <v>8</v>
      </c>
      <c r="R71" s="843"/>
      <c r="S71" s="843"/>
      <c r="T71" s="843"/>
      <c r="U71" s="843"/>
      <c r="V71" s="843">
        <v>7</v>
      </c>
      <c r="W71" s="843"/>
      <c r="X71" s="843"/>
      <c r="Y71" s="843"/>
      <c r="Z71" s="843"/>
      <c r="AA71" s="843">
        <v>0</v>
      </c>
      <c r="AB71" s="843"/>
      <c r="AC71" s="843"/>
      <c r="AD71" s="843"/>
      <c r="AE71" s="843"/>
      <c r="AF71" s="843">
        <v>0</v>
      </c>
      <c r="AG71" s="843"/>
      <c r="AH71" s="843"/>
      <c r="AI71" s="843"/>
      <c r="AJ71" s="843"/>
      <c r="AK71" s="843">
        <v>5</v>
      </c>
      <c r="AL71" s="843"/>
      <c r="AM71" s="843"/>
      <c r="AN71" s="843"/>
      <c r="AO71" s="843"/>
      <c r="AP71" s="843" t="s">
        <v>487</v>
      </c>
      <c r="AQ71" s="843"/>
      <c r="AR71" s="843"/>
      <c r="AS71" s="843"/>
      <c r="AT71" s="843"/>
      <c r="AU71" s="843" t="s">
        <v>487</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551</v>
      </c>
      <c r="C72" s="887"/>
      <c r="D72" s="887"/>
      <c r="E72" s="887"/>
      <c r="F72" s="887"/>
      <c r="G72" s="887"/>
      <c r="H72" s="887"/>
      <c r="I72" s="887"/>
      <c r="J72" s="887"/>
      <c r="K72" s="887"/>
      <c r="L72" s="887"/>
      <c r="M72" s="887"/>
      <c r="N72" s="887"/>
      <c r="O72" s="887"/>
      <c r="P72" s="888"/>
      <c r="Q72" s="889">
        <v>33</v>
      </c>
      <c r="R72" s="843"/>
      <c r="S72" s="843"/>
      <c r="T72" s="843"/>
      <c r="U72" s="843"/>
      <c r="V72" s="843">
        <v>17</v>
      </c>
      <c r="W72" s="843"/>
      <c r="X72" s="843"/>
      <c r="Y72" s="843"/>
      <c r="Z72" s="843"/>
      <c r="AA72" s="843">
        <v>17</v>
      </c>
      <c r="AB72" s="843"/>
      <c r="AC72" s="843"/>
      <c r="AD72" s="843"/>
      <c r="AE72" s="843"/>
      <c r="AF72" s="843">
        <v>17</v>
      </c>
      <c r="AG72" s="843"/>
      <c r="AH72" s="843"/>
      <c r="AI72" s="843"/>
      <c r="AJ72" s="843"/>
      <c r="AK72" s="843">
        <v>23</v>
      </c>
      <c r="AL72" s="843"/>
      <c r="AM72" s="843"/>
      <c r="AN72" s="843"/>
      <c r="AO72" s="843"/>
      <c r="AP72" s="843" t="s">
        <v>487</v>
      </c>
      <c r="AQ72" s="843"/>
      <c r="AR72" s="843"/>
      <c r="AS72" s="843"/>
      <c r="AT72" s="843"/>
      <c r="AU72" s="843" t="s">
        <v>487</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552</v>
      </c>
      <c r="C73" s="887"/>
      <c r="D73" s="887"/>
      <c r="E73" s="887"/>
      <c r="F73" s="887"/>
      <c r="G73" s="887"/>
      <c r="H73" s="887"/>
      <c r="I73" s="887"/>
      <c r="J73" s="887"/>
      <c r="K73" s="887"/>
      <c r="L73" s="887"/>
      <c r="M73" s="887"/>
      <c r="N73" s="887"/>
      <c r="O73" s="887"/>
      <c r="P73" s="888"/>
      <c r="Q73" s="889">
        <v>772</v>
      </c>
      <c r="R73" s="843"/>
      <c r="S73" s="843"/>
      <c r="T73" s="843"/>
      <c r="U73" s="843"/>
      <c r="V73" s="843">
        <v>728</v>
      </c>
      <c r="W73" s="843"/>
      <c r="X73" s="843"/>
      <c r="Y73" s="843"/>
      <c r="Z73" s="843"/>
      <c r="AA73" s="843">
        <v>44</v>
      </c>
      <c r="AB73" s="843"/>
      <c r="AC73" s="843"/>
      <c r="AD73" s="843"/>
      <c r="AE73" s="843"/>
      <c r="AF73" s="843">
        <v>44</v>
      </c>
      <c r="AG73" s="843"/>
      <c r="AH73" s="843"/>
      <c r="AI73" s="843"/>
      <c r="AJ73" s="843"/>
      <c r="AK73" s="843">
        <v>315</v>
      </c>
      <c r="AL73" s="843"/>
      <c r="AM73" s="843"/>
      <c r="AN73" s="843"/>
      <c r="AO73" s="843"/>
      <c r="AP73" s="843" t="s">
        <v>487</v>
      </c>
      <c r="AQ73" s="843"/>
      <c r="AR73" s="843"/>
      <c r="AS73" s="843"/>
      <c r="AT73" s="843"/>
      <c r="AU73" s="843" t="s">
        <v>487</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553</v>
      </c>
      <c r="C74" s="887"/>
      <c r="D74" s="887"/>
      <c r="E74" s="887"/>
      <c r="F74" s="887"/>
      <c r="G74" s="887"/>
      <c r="H74" s="887"/>
      <c r="I74" s="887"/>
      <c r="J74" s="887"/>
      <c r="K74" s="887"/>
      <c r="L74" s="887"/>
      <c r="M74" s="887"/>
      <c r="N74" s="887"/>
      <c r="O74" s="887"/>
      <c r="P74" s="888"/>
      <c r="Q74" s="889">
        <v>1876</v>
      </c>
      <c r="R74" s="843"/>
      <c r="S74" s="843"/>
      <c r="T74" s="843"/>
      <c r="U74" s="843"/>
      <c r="V74" s="843">
        <v>1810</v>
      </c>
      <c r="W74" s="843"/>
      <c r="X74" s="843"/>
      <c r="Y74" s="843"/>
      <c r="Z74" s="843"/>
      <c r="AA74" s="843">
        <v>66</v>
      </c>
      <c r="AB74" s="843"/>
      <c r="AC74" s="843"/>
      <c r="AD74" s="843"/>
      <c r="AE74" s="843"/>
      <c r="AF74" s="843">
        <v>66</v>
      </c>
      <c r="AG74" s="843"/>
      <c r="AH74" s="843"/>
      <c r="AI74" s="843"/>
      <c r="AJ74" s="843"/>
      <c r="AK74" s="843" t="s">
        <v>487</v>
      </c>
      <c r="AL74" s="843"/>
      <c r="AM74" s="843"/>
      <c r="AN74" s="843"/>
      <c r="AO74" s="843"/>
      <c r="AP74" s="843" t="s">
        <v>487</v>
      </c>
      <c r="AQ74" s="843"/>
      <c r="AR74" s="843"/>
      <c r="AS74" s="843"/>
      <c r="AT74" s="843"/>
      <c r="AU74" s="843" t="s">
        <v>487</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554</v>
      </c>
      <c r="C75" s="887"/>
      <c r="D75" s="887"/>
      <c r="E75" s="887"/>
      <c r="F75" s="887"/>
      <c r="G75" s="887"/>
      <c r="H75" s="887"/>
      <c r="I75" s="887"/>
      <c r="J75" s="887"/>
      <c r="K75" s="887"/>
      <c r="L75" s="887"/>
      <c r="M75" s="887"/>
      <c r="N75" s="887"/>
      <c r="O75" s="887"/>
      <c r="P75" s="888"/>
      <c r="Q75" s="890">
        <v>297869</v>
      </c>
      <c r="R75" s="891"/>
      <c r="S75" s="891"/>
      <c r="T75" s="891"/>
      <c r="U75" s="847"/>
      <c r="V75" s="892">
        <v>293113</v>
      </c>
      <c r="W75" s="891"/>
      <c r="X75" s="891"/>
      <c r="Y75" s="891"/>
      <c r="Z75" s="847"/>
      <c r="AA75" s="892">
        <v>4756</v>
      </c>
      <c r="AB75" s="891"/>
      <c r="AC75" s="891"/>
      <c r="AD75" s="891"/>
      <c r="AE75" s="847"/>
      <c r="AF75" s="892">
        <v>4756</v>
      </c>
      <c r="AG75" s="891"/>
      <c r="AH75" s="891"/>
      <c r="AI75" s="891"/>
      <c r="AJ75" s="847"/>
      <c r="AK75" s="892">
        <v>1710</v>
      </c>
      <c r="AL75" s="891"/>
      <c r="AM75" s="891"/>
      <c r="AN75" s="891"/>
      <c r="AO75" s="847"/>
      <c r="AP75" s="892" t="s">
        <v>487</v>
      </c>
      <c r="AQ75" s="891"/>
      <c r="AR75" s="891"/>
      <c r="AS75" s="891"/>
      <c r="AT75" s="847"/>
      <c r="AU75" s="892" t="s">
        <v>487</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377</v>
      </c>
      <c r="B88" s="802" t="s">
        <v>401</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5885</v>
      </c>
      <c r="AG88" s="857"/>
      <c r="AH88" s="857"/>
      <c r="AI88" s="857"/>
      <c r="AJ88" s="857"/>
      <c r="AK88" s="854"/>
      <c r="AL88" s="854"/>
      <c r="AM88" s="854"/>
      <c r="AN88" s="854"/>
      <c r="AO88" s="854"/>
      <c r="AP88" s="857" t="s">
        <v>566</v>
      </c>
      <c r="AQ88" s="857"/>
      <c r="AR88" s="857"/>
      <c r="AS88" s="857"/>
      <c r="AT88" s="857"/>
      <c r="AU88" s="857" t="s">
        <v>566</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377</v>
      </c>
      <c r="BR102" s="802" t="s">
        <v>402</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220</v>
      </c>
      <c r="CS102" s="865"/>
      <c r="CT102" s="865"/>
      <c r="CU102" s="865"/>
      <c r="CV102" s="904"/>
      <c r="CW102" s="903">
        <v>14</v>
      </c>
      <c r="CX102" s="865"/>
      <c r="CY102" s="865"/>
      <c r="CZ102" s="865"/>
      <c r="DA102" s="904"/>
      <c r="DB102" s="903" t="s">
        <v>566</v>
      </c>
      <c r="DC102" s="865"/>
      <c r="DD102" s="865"/>
      <c r="DE102" s="865"/>
      <c r="DF102" s="904"/>
      <c r="DG102" s="903" t="s">
        <v>566</v>
      </c>
      <c r="DH102" s="865"/>
      <c r="DI102" s="865"/>
      <c r="DJ102" s="865"/>
      <c r="DK102" s="904"/>
      <c r="DL102" s="903" t="s">
        <v>566</v>
      </c>
      <c r="DM102" s="865"/>
      <c r="DN102" s="865"/>
      <c r="DO102" s="865"/>
      <c r="DP102" s="904"/>
      <c r="DQ102" s="903" t="s">
        <v>566</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403</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404</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405</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406</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407</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408</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409</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410</v>
      </c>
      <c r="AB109" s="906"/>
      <c r="AC109" s="906"/>
      <c r="AD109" s="906"/>
      <c r="AE109" s="907"/>
      <c r="AF109" s="905" t="s">
        <v>411</v>
      </c>
      <c r="AG109" s="906"/>
      <c r="AH109" s="906"/>
      <c r="AI109" s="906"/>
      <c r="AJ109" s="907"/>
      <c r="AK109" s="905" t="s">
        <v>294</v>
      </c>
      <c r="AL109" s="906"/>
      <c r="AM109" s="906"/>
      <c r="AN109" s="906"/>
      <c r="AO109" s="907"/>
      <c r="AP109" s="905" t="s">
        <v>412</v>
      </c>
      <c r="AQ109" s="906"/>
      <c r="AR109" s="906"/>
      <c r="AS109" s="906"/>
      <c r="AT109" s="908"/>
      <c r="AU109" s="925" t="s">
        <v>409</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410</v>
      </c>
      <c r="BR109" s="906"/>
      <c r="BS109" s="906"/>
      <c r="BT109" s="906"/>
      <c r="BU109" s="907"/>
      <c r="BV109" s="905" t="s">
        <v>411</v>
      </c>
      <c r="BW109" s="906"/>
      <c r="BX109" s="906"/>
      <c r="BY109" s="906"/>
      <c r="BZ109" s="907"/>
      <c r="CA109" s="905" t="s">
        <v>294</v>
      </c>
      <c r="CB109" s="906"/>
      <c r="CC109" s="906"/>
      <c r="CD109" s="906"/>
      <c r="CE109" s="907"/>
      <c r="CF109" s="926" t="s">
        <v>412</v>
      </c>
      <c r="CG109" s="926"/>
      <c r="CH109" s="926"/>
      <c r="CI109" s="926"/>
      <c r="CJ109" s="926"/>
      <c r="CK109" s="905" t="s">
        <v>413</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410</v>
      </c>
      <c r="DH109" s="906"/>
      <c r="DI109" s="906"/>
      <c r="DJ109" s="906"/>
      <c r="DK109" s="907"/>
      <c r="DL109" s="905" t="s">
        <v>411</v>
      </c>
      <c r="DM109" s="906"/>
      <c r="DN109" s="906"/>
      <c r="DO109" s="906"/>
      <c r="DP109" s="907"/>
      <c r="DQ109" s="905" t="s">
        <v>294</v>
      </c>
      <c r="DR109" s="906"/>
      <c r="DS109" s="906"/>
      <c r="DT109" s="906"/>
      <c r="DU109" s="907"/>
      <c r="DV109" s="905" t="s">
        <v>412</v>
      </c>
      <c r="DW109" s="906"/>
      <c r="DX109" s="906"/>
      <c r="DY109" s="906"/>
      <c r="DZ109" s="908"/>
    </row>
    <row r="110" spans="1:131" s="212" customFormat="1" ht="26.25" customHeight="1" x14ac:dyDescent="0.2">
      <c r="A110" s="909" t="s">
        <v>414</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4787341</v>
      </c>
      <c r="AB110" s="913"/>
      <c r="AC110" s="913"/>
      <c r="AD110" s="913"/>
      <c r="AE110" s="914"/>
      <c r="AF110" s="915">
        <v>4759076</v>
      </c>
      <c r="AG110" s="913"/>
      <c r="AH110" s="913"/>
      <c r="AI110" s="913"/>
      <c r="AJ110" s="914"/>
      <c r="AK110" s="915">
        <v>4731132</v>
      </c>
      <c r="AL110" s="913"/>
      <c r="AM110" s="913"/>
      <c r="AN110" s="913"/>
      <c r="AO110" s="914"/>
      <c r="AP110" s="916">
        <v>23.6</v>
      </c>
      <c r="AQ110" s="917"/>
      <c r="AR110" s="917"/>
      <c r="AS110" s="917"/>
      <c r="AT110" s="918"/>
      <c r="AU110" s="919" t="s">
        <v>69</v>
      </c>
      <c r="AV110" s="920"/>
      <c r="AW110" s="920"/>
      <c r="AX110" s="920"/>
      <c r="AY110" s="920"/>
      <c r="AZ110" s="942" t="s">
        <v>415</v>
      </c>
      <c r="BA110" s="910"/>
      <c r="BB110" s="910"/>
      <c r="BC110" s="910"/>
      <c r="BD110" s="910"/>
      <c r="BE110" s="910"/>
      <c r="BF110" s="910"/>
      <c r="BG110" s="910"/>
      <c r="BH110" s="910"/>
      <c r="BI110" s="910"/>
      <c r="BJ110" s="910"/>
      <c r="BK110" s="910"/>
      <c r="BL110" s="910"/>
      <c r="BM110" s="910"/>
      <c r="BN110" s="910"/>
      <c r="BO110" s="910"/>
      <c r="BP110" s="911"/>
      <c r="BQ110" s="943">
        <v>45978432</v>
      </c>
      <c r="BR110" s="944"/>
      <c r="BS110" s="944"/>
      <c r="BT110" s="944"/>
      <c r="BU110" s="944"/>
      <c r="BV110" s="944">
        <v>44560972</v>
      </c>
      <c r="BW110" s="944"/>
      <c r="BX110" s="944"/>
      <c r="BY110" s="944"/>
      <c r="BZ110" s="944"/>
      <c r="CA110" s="944">
        <v>43792264</v>
      </c>
      <c r="CB110" s="944"/>
      <c r="CC110" s="944"/>
      <c r="CD110" s="944"/>
      <c r="CE110" s="944"/>
      <c r="CF110" s="957">
        <v>218.3</v>
      </c>
      <c r="CG110" s="958"/>
      <c r="CH110" s="958"/>
      <c r="CI110" s="958"/>
      <c r="CJ110" s="958"/>
      <c r="CK110" s="959" t="s">
        <v>416</v>
      </c>
      <c r="CL110" s="960"/>
      <c r="CM110" s="942" t="s">
        <v>417</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418</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419</v>
      </c>
      <c r="BA111" s="936"/>
      <c r="BB111" s="936"/>
      <c r="BC111" s="936"/>
      <c r="BD111" s="936"/>
      <c r="BE111" s="936"/>
      <c r="BF111" s="936"/>
      <c r="BG111" s="936"/>
      <c r="BH111" s="936"/>
      <c r="BI111" s="936"/>
      <c r="BJ111" s="936"/>
      <c r="BK111" s="936"/>
      <c r="BL111" s="936"/>
      <c r="BM111" s="936"/>
      <c r="BN111" s="936"/>
      <c r="BO111" s="936"/>
      <c r="BP111" s="937"/>
      <c r="BQ111" s="938">
        <v>2842723</v>
      </c>
      <c r="BR111" s="939"/>
      <c r="BS111" s="939"/>
      <c r="BT111" s="939"/>
      <c r="BU111" s="939"/>
      <c r="BV111" s="939">
        <v>2487811</v>
      </c>
      <c r="BW111" s="939"/>
      <c r="BX111" s="939"/>
      <c r="BY111" s="939"/>
      <c r="BZ111" s="939"/>
      <c r="CA111" s="939">
        <v>2302940</v>
      </c>
      <c r="CB111" s="939"/>
      <c r="CC111" s="939"/>
      <c r="CD111" s="939"/>
      <c r="CE111" s="939"/>
      <c r="CF111" s="933">
        <v>11.5</v>
      </c>
      <c r="CG111" s="934"/>
      <c r="CH111" s="934"/>
      <c r="CI111" s="934"/>
      <c r="CJ111" s="934"/>
      <c r="CK111" s="961"/>
      <c r="CL111" s="962"/>
      <c r="CM111" s="935" t="s">
        <v>420</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421</v>
      </c>
      <c r="B112" s="966"/>
      <c r="C112" s="936" t="s">
        <v>422</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423</v>
      </c>
      <c r="BA112" s="936"/>
      <c r="BB112" s="936"/>
      <c r="BC112" s="936"/>
      <c r="BD112" s="936"/>
      <c r="BE112" s="936"/>
      <c r="BF112" s="936"/>
      <c r="BG112" s="936"/>
      <c r="BH112" s="936"/>
      <c r="BI112" s="936"/>
      <c r="BJ112" s="936"/>
      <c r="BK112" s="936"/>
      <c r="BL112" s="936"/>
      <c r="BM112" s="936"/>
      <c r="BN112" s="936"/>
      <c r="BO112" s="936"/>
      <c r="BP112" s="937"/>
      <c r="BQ112" s="938">
        <v>17177145</v>
      </c>
      <c r="BR112" s="939"/>
      <c r="BS112" s="939"/>
      <c r="BT112" s="939"/>
      <c r="BU112" s="939"/>
      <c r="BV112" s="939">
        <v>16709825</v>
      </c>
      <c r="BW112" s="939"/>
      <c r="BX112" s="939"/>
      <c r="BY112" s="939"/>
      <c r="BZ112" s="939"/>
      <c r="CA112" s="939">
        <v>16181272</v>
      </c>
      <c r="CB112" s="939"/>
      <c r="CC112" s="939"/>
      <c r="CD112" s="939"/>
      <c r="CE112" s="939"/>
      <c r="CF112" s="933">
        <v>80.7</v>
      </c>
      <c r="CG112" s="934"/>
      <c r="CH112" s="934"/>
      <c r="CI112" s="934"/>
      <c r="CJ112" s="934"/>
      <c r="CK112" s="961"/>
      <c r="CL112" s="962"/>
      <c r="CM112" s="935" t="s">
        <v>424</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v>2650303</v>
      </c>
      <c r="DH112" s="939"/>
      <c r="DI112" s="939"/>
      <c r="DJ112" s="939"/>
      <c r="DK112" s="939"/>
      <c r="DL112" s="939">
        <v>2298534</v>
      </c>
      <c r="DM112" s="939"/>
      <c r="DN112" s="939"/>
      <c r="DO112" s="939"/>
      <c r="DP112" s="939"/>
      <c r="DQ112" s="939">
        <v>180475</v>
      </c>
      <c r="DR112" s="939"/>
      <c r="DS112" s="939"/>
      <c r="DT112" s="939"/>
      <c r="DU112" s="939"/>
      <c r="DV112" s="940">
        <v>0.9</v>
      </c>
      <c r="DW112" s="940"/>
      <c r="DX112" s="940"/>
      <c r="DY112" s="940"/>
      <c r="DZ112" s="941"/>
    </row>
    <row r="113" spans="1:130" s="212" customFormat="1" ht="26.25" customHeight="1" x14ac:dyDescent="0.2">
      <c r="A113" s="967"/>
      <c r="B113" s="968"/>
      <c r="C113" s="936" t="s">
        <v>425</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1778404</v>
      </c>
      <c r="AB113" s="951"/>
      <c r="AC113" s="951"/>
      <c r="AD113" s="951"/>
      <c r="AE113" s="952"/>
      <c r="AF113" s="953">
        <v>1665156</v>
      </c>
      <c r="AG113" s="951"/>
      <c r="AH113" s="951"/>
      <c r="AI113" s="951"/>
      <c r="AJ113" s="952"/>
      <c r="AK113" s="953">
        <v>1630708</v>
      </c>
      <c r="AL113" s="951"/>
      <c r="AM113" s="951"/>
      <c r="AN113" s="951"/>
      <c r="AO113" s="952"/>
      <c r="AP113" s="954">
        <v>8.1</v>
      </c>
      <c r="AQ113" s="955"/>
      <c r="AR113" s="955"/>
      <c r="AS113" s="955"/>
      <c r="AT113" s="956"/>
      <c r="AU113" s="921"/>
      <c r="AV113" s="922"/>
      <c r="AW113" s="922"/>
      <c r="AX113" s="922"/>
      <c r="AY113" s="922"/>
      <c r="AZ113" s="935" t="s">
        <v>426</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427</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428</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429</v>
      </c>
      <c r="BA114" s="936"/>
      <c r="BB114" s="936"/>
      <c r="BC114" s="936"/>
      <c r="BD114" s="936"/>
      <c r="BE114" s="936"/>
      <c r="BF114" s="936"/>
      <c r="BG114" s="936"/>
      <c r="BH114" s="936"/>
      <c r="BI114" s="936"/>
      <c r="BJ114" s="936"/>
      <c r="BK114" s="936"/>
      <c r="BL114" s="936"/>
      <c r="BM114" s="936"/>
      <c r="BN114" s="936"/>
      <c r="BO114" s="936"/>
      <c r="BP114" s="937"/>
      <c r="BQ114" s="938">
        <v>4966269</v>
      </c>
      <c r="BR114" s="939"/>
      <c r="BS114" s="939"/>
      <c r="BT114" s="939"/>
      <c r="BU114" s="939"/>
      <c r="BV114" s="939">
        <v>5104789</v>
      </c>
      <c r="BW114" s="939"/>
      <c r="BX114" s="939"/>
      <c r="BY114" s="939"/>
      <c r="BZ114" s="939"/>
      <c r="CA114" s="939">
        <v>5244485</v>
      </c>
      <c r="CB114" s="939"/>
      <c r="CC114" s="939"/>
      <c r="CD114" s="939"/>
      <c r="CE114" s="939"/>
      <c r="CF114" s="933">
        <v>26.1</v>
      </c>
      <c r="CG114" s="934"/>
      <c r="CH114" s="934"/>
      <c r="CI114" s="934"/>
      <c r="CJ114" s="934"/>
      <c r="CK114" s="961"/>
      <c r="CL114" s="962"/>
      <c r="CM114" s="935" t="s">
        <v>430</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431</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198913</v>
      </c>
      <c r="AB115" s="951"/>
      <c r="AC115" s="951"/>
      <c r="AD115" s="951"/>
      <c r="AE115" s="952"/>
      <c r="AF115" s="953">
        <v>181867</v>
      </c>
      <c r="AG115" s="951"/>
      <c r="AH115" s="951"/>
      <c r="AI115" s="951"/>
      <c r="AJ115" s="952"/>
      <c r="AK115" s="953">
        <v>181960</v>
      </c>
      <c r="AL115" s="951"/>
      <c r="AM115" s="951"/>
      <c r="AN115" s="951"/>
      <c r="AO115" s="952"/>
      <c r="AP115" s="954">
        <v>0.9</v>
      </c>
      <c r="AQ115" s="955"/>
      <c r="AR115" s="955"/>
      <c r="AS115" s="955"/>
      <c r="AT115" s="956"/>
      <c r="AU115" s="921"/>
      <c r="AV115" s="922"/>
      <c r="AW115" s="922"/>
      <c r="AX115" s="922"/>
      <c r="AY115" s="922"/>
      <c r="AZ115" s="935" t="s">
        <v>432</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433</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434</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435</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436</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437</v>
      </c>
      <c r="Z117" s="907"/>
      <c r="AA117" s="991">
        <v>6764658</v>
      </c>
      <c r="AB117" s="992"/>
      <c r="AC117" s="992"/>
      <c r="AD117" s="992"/>
      <c r="AE117" s="993"/>
      <c r="AF117" s="994">
        <v>6606099</v>
      </c>
      <c r="AG117" s="992"/>
      <c r="AH117" s="992"/>
      <c r="AI117" s="992"/>
      <c r="AJ117" s="993"/>
      <c r="AK117" s="994">
        <v>6543800</v>
      </c>
      <c r="AL117" s="992"/>
      <c r="AM117" s="992"/>
      <c r="AN117" s="992"/>
      <c r="AO117" s="993"/>
      <c r="AP117" s="995"/>
      <c r="AQ117" s="996"/>
      <c r="AR117" s="996"/>
      <c r="AS117" s="996"/>
      <c r="AT117" s="997"/>
      <c r="AU117" s="921"/>
      <c r="AV117" s="922"/>
      <c r="AW117" s="922"/>
      <c r="AX117" s="922"/>
      <c r="AY117" s="922"/>
      <c r="AZ117" s="987" t="s">
        <v>438</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439</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413</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410</v>
      </c>
      <c r="AB118" s="906"/>
      <c r="AC118" s="906"/>
      <c r="AD118" s="906"/>
      <c r="AE118" s="907"/>
      <c r="AF118" s="905" t="s">
        <v>411</v>
      </c>
      <c r="AG118" s="906"/>
      <c r="AH118" s="906"/>
      <c r="AI118" s="906"/>
      <c r="AJ118" s="907"/>
      <c r="AK118" s="905" t="s">
        <v>294</v>
      </c>
      <c r="AL118" s="906"/>
      <c r="AM118" s="906"/>
      <c r="AN118" s="906"/>
      <c r="AO118" s="907"/>
      <c r="AP118" s="983" t="s">
        <v>412</v>
      </c>
      <c r="AQ118" s="984"/>
      <c r="AR118" s="984"/>
      <c r="AS118" s="984"/>
      <c r="AT118" s="985"/>
      <c r="AU118" s="921"/>
      <c r="AV118" s="922"/>
      <c r="AW118" s="922"/>
      <c r="AX118" s="922"/>
      <c r="AY118" s="922"/>
      <c r="AZ118" s="986" t="s">
        <v>440</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441</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416</v>
      </c>
      <c r="B119" s="960"/>
      <c r="C119" s="942" t="s">
        <v>417</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442</v>
      </c>
      <c r="BP119" s="1018"/>
      <c r="BQ119" s="1012">
        <v>70964569</v>
      </c>
      <c r="BR119" s="1013"/>
      <c r="BS119" s="1013"/>
      <c r="BT119" s="1013"/>
      <c r="BU119" s="1013"/>
      <c r="BV119" s="1013">
        <v>68863397</v>
      </c>
      <c r="BW119" s="1013"/>
      <c r="BX119" s="1013"/>
      <c r="BY119" s="1013"/>
      <c r="BZ119" s="1013"/>
      <c r="CA119" s="1013">
        <v>67520961</v>
      </c>
      <c r="CB119" s="1013"/>
      <c r="CC119" s="1013"/>
      <c r="CD119" s="1013"/>
      <c r="CE119" s="1013"/>
      <c r="CF119" s="1014"/>
      <c r="CG119" s="1015"/>
      <c r="CH119" s="1015"/>
      <c r="CI119" s="1015"/>
      <c r="CJ119" s="1016"/>
      <c r="CK119" s="963"/>
      <c r="CL119" s="964"/>
      <c r="CM119" s="986" t="s">
        <v>443</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192420</v>
      </c>
      <c r="DH119" s="999"/>
      <c r="DI119" s="999"/>
      <c r="DJ119" s="999"/>
      <c r="DK119" s="1000"/>
      <c r="DL119" s="998">
        <v>189277</v>
      </c>
      <c r="DM119" s="999"/>
      <c r="DN119" s="999"/>
      <c r="DO119" s="999"/>
      <c r="DP119" s="1000"/>
      <c r="DQ119" s="998">
        <v>2122465</v>
      </c>
      <c r="DR119" s="999"/>
      <c r="DS119" s="999"/>
      <c r="DT119" s="999"/>
      <c r="DU119" s="1000"/>
      <c r="DV119" s="1001">
        <v>10.6</v>
      </c>
      <c r="DW119" s="1002"/>
      <c r="DX119" s="1002"/>
      <c r="DY119" s="1002"/>
      <c r="DZ119" s="1003"/>
    </row>
    <row r="120" spans="1:130" s="212" customFormat="1" ht="26.25" customHeight="1" x14ac:dyDescent="0.2">
      <c r="A120" s="1070"/>
      <c r="B120" s="962"/>
      <c r="C120" s="935" t="s">
        <v>420</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444</v>
      </c>
      <c r="AV120" s="1005"/>
      <c r="AW120" s="1005"/>
      <c r="AX120" s="1005"/>
      <c r="AY120" s="1006"/>
      <c r="AZ120" s="942" t="s">
        <v>445</v>
      </c>
      <c r="BA120" s="910"/>
      <c r="BB120" s="910"/>
      <c r="BC120" s="910"/>
      <c r="BD120" s="910"/>
      <c r="BE120" s="910"/>
      <c r="BF120" s="910"/>
      <c r="BG120" s="910"/>
      <c r="BH120" s="910"/>
      <c r="BI120" s="910"/>
      <c r="BJ120" s="910"/>
      <c r="BK120" s="910"/>
      <c r="BL120" s="910"/>
      <c r="BM120" s="910"/>
      <c r="BN120" s="910"/>
      <c r="BO120" s="910"/>
      <c r="BP120" s="911"/>
      <c r="BQ120" s="943">
        <v>17086163</v>
      </c>
      <c r="BR120" s="944"/>
      <c r="BS120" s="944"/>
      <c r="BT120" s="944"/>
      <c r="BU120" s="944"/>
      <c r="BV120" s="944">
        <v>18343189</v>
      </c>
      <c r="BW120" s="944"/>
      <c r="BX120" s="944"/>
      <c r="BY120" s="944"/>
      <c r="BZ120" s="944"/>
      <c r="CA120" s="944">
        <v>18626448</v>
      </c>
      <c r="CB120" s="944"/>
      <c r="CC120" s="944"/>
      <c r="CD120" s="944"/>
      <c r="CE120" s="944"/>
      <c r="CF120" s="957">
        <v>92.9</v>
      </c>
      <c r="CG120" s="958"/>
      <c r="CH120" s="958"/>
      <c r="CI120" s="958"/>
      <c r="CJ120" s="958"/>
      <c r="CK120" s="1019" t="s">
        <v>446</v>
      </c>
      <c r="CL120" s="1020"/>
      <c r="CM120" s="1020"/>
      <c r="CN120" s="1020"/>
      <c r="CO120" s="1021"/>
      <c r="CP120" s="1027" t="s">
        <v>395</v>
      </c>
      <c r="CQ120" s="1028"/>
      <c r="CR120" s="1028"/>
      <c r="CS120" s="1028"/>
      <c r="CT120" s="1028"/>
      <c r="CU120" s="1028"/>
      <c r="CV120" s="1028"/>
      <c r="CW120" s="1028"/>
      <c r="CX120" s="1028"/>
      <c r="CY120" s="1028"/>
      <c r="CZ120" s="1028"/>
      <c r="DA120" s="1028"/>
      <c r="DB120" s="1028"/>
      <c r="DC120" s="1028"/>
      <c r="DD120" s="1028"/>
      <c r="DE120" s="1028"/>
      <c r="DF120" s="1029"/>
      <c r="DG120" s="943">
        <v>16663290</v>
      </c>
      <c r="DH120" s="944"/>
      <c r="DI120" s="944"/>
      <c r="DJ120" s="944"/>
      <c r="DK120" s="944"/>
      <c r="DL120" s="944">
        <v>16283164</v>
      </c>
      <c r="DM120" s="944"/>
      <c r="DN120" s="944"/>
      <c r="DO120" s="944"/>
      <c r="DP120" s="944"/>
      <c r="DQ120" s="944">
        <v>15971837</v>
      </c>
      <c r="DR120" s="944"/>
      <c r="DS120" s="944"/>
      <c r="DT120" s="944"/>
      <c r="DU120" s="944"/>
      <c r="DV120" s="945">
        <v>79.599999999999994</v>
      </c>
      <c r="DW120" s="945"/>
      <c r="DX120" s="945"/>
      <c r="DY120" s="945"/>
      <c r="DZ120" s="946"/>
    </row>
    <row r="121" spans="1:130" s="212" customFormat="1" ht="26.25" customHeight="1" x14ac:dyDescent="0.2">
      <c r="A121" s="1070"/>
      <c r="B121" s="962"/>
      <c r="C121" s="987" t="s">
        <v>447</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v>177678</v>
      </c>
      <c r="AB121" s="972"/>
      <c r="AC121" s="972"/>
      <c r="AD121" s="972"/>
      <c r="AE121" s="973"/>
      <c r="AF121" s="974">
        <v>177678</v>
      </c>
      <c r="AG121" s="972"/>
      <c r="AH121" s="972"/>
      <c r="AI121" s="972"/>
      <c r="AJ121" s="973"/>
      <c r="AK121" s="974">
        <v>177678</v>
      </c>
      <c r="AL121" s="972"/>
      <c r="AM121" s="972"/>
      <c r="AN121" s="972"/>
      <c r="AO121" s="973"/>
      <c r="AP121" s="975">
        <v>0.9</v>
      </c>
      <c r="AQ121" s="976"/>
      <c r="AR121" s="976"/>
      <c r="AS121" s="976"/>
      <c r="AT121" s="977"/>
      <c r="AU121" s="1007"/>
      <c r="AV121" s="1008"/>
      <c r="AW121" s="1008"/>
      <c r="AX121" s="1008"/>
      <c r="AY121" s="1009"/>
      <c r="AZ121" s="935" t="s">
        <v>448</v>
      </c>
      <c r="BA121" s="936"/>
      <c r="BB121" s="936"/>
      <c r="BC121" s="936"/>
      <c r="BD121" s="936"/>
      <c r="BE121" s="936"/>
      <c r="BF121" s="936"/>
      <c r="BG121" s="936"/>
      <c r="BH121" s="936"/>
      <c r="BI121" s="936"/>
      <c r="BJ121" s="936"/>
      <c r="BK121" s="936"/>
      <c r="BL121" s="936"/>
      <c r="BM121" s="936"/>
      <c r="BN121" s="936"/>
      <c r="BO121" s="936"/>
      <c r="BP121" s="937"/>
      <c r="BQ121" s="938">
        <v>4407384</v>
      </c>
      <c r="BR121" s="939"/>
      <c r="BS121" s="939"/>
      <c r="BT121" s="939"/>
      <c r="BU121" s="939"/>
      <c r="BV121" s="939">
        <v>4469081</v>
      </c>
      <c r="BW121" s="939"/>
      <c r="BX121" s="939"/>
      <c r="BY121" s="939"/>
      <c r="BZ121" s="939"/>
      <c r="CA121" s="939">
        <v>4254315</v>
      </c>
      <c r="CB121" s="939"/>
      <c r="CC121" s="939"/>
      <c r="CD121" s="939"/>
      <c r="CE121" s="939"/>
      <c r="CF121" s="933">
        <v>21.2</v>
      </c>
      <c r="CG121" s="934"/>
      <c r="CH121" s="934"/>
      <c r="CI121" s="934"/>
      <c r="CJ121" s="934"/>
      <c r="CK121" s="1022"/>
      <c r="CL121" s="1023"/>
      <c r="CM121" s="1023"/>
      <c r="CN121" s="1023"/>
      <c r="CO121" s="1024"/>
      <c r="CP121" s="1032" t="s">
        <v>393</v>
      </c>
      <c r="CQ121" s="1033"/>
      <c r="CR121" s="1033"/>
      <c r="CS121" s="1033"/>
      <c r="CT121" s="1033"/>
      <c r="CU121" s="1033"/>
      <c r="CV121" s="1033"/>
      <c r="CW121" s="1033"/>
      <c r="CX121" s="1033"/>
      <c r="CY121" s="1033"/>
      <c r="CZ121" s="1033"/>
      <c r="DA121" s="1033"/>
      <c r="DB121" s="1033"/>
      <c r="DC121" s="1033"/>
      <c r="DD121" s="1033"/>
      <c r="DE121" s="1033"/>
      <c r="DF121" s="1034"/>
      <c r="DG121" s="938">
        <v>513855</v>
      </c>
      <c r="DH121" s="939"/>
      <c r="DI121" s="939"/>
      <c r="DJ121" s="939"/>
      <c r="DK121" s="939"/>
      <c r="DL121" s="939">
        <v>426661</v>
      </c>
      <c r="DM121" s="939"/>
      <c r="DN121" s="939"/>
      <c r="DO121" s="939"/>
      <c r="DP121" s="939"/>
      <c r="DQ121" s="939">
        <v>209435</v>
      </c>
      <c r="DR121" s="939"/>
      <c r="DS121" s="939"/>
      <c r="DT121" s="939"/>
      <c r="DU121" s="939"/>
      <c r="DV121" s="940">
        <v>1</v>
      </c>
      <c r="DW121" s="940"/>
      <c r="DX121" s="940"/>
      <c r="DY121" s="940"/>
      <c r="DZ121" s="941"/>
    </row>
    <row r="122" spans="1:130" s="212" customFormat="1" ht="26.25" customHeight="1" x14ac:dyDescent="0.2">
      <c r="A122" s="1070"/>
      <c r="B122" s="962"/>
      <c r="C122" s="935" t="s">
        <v>430</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449</v>
      </c>
      <c r="BA122" s="978"/>
      <c r="BB122" s="978"/>
      <c r="BC122" s="978"/>
      <c r="BD122" s="978"/>
      <c r="BE122" s="978"/>
      <c r="BF122" s="978"/>
      <c r="BG122" s="978"/>
      <c r="BH122" s="978"/>
      <c r="BI122" s="978"/>
      <c r="BJ122" s="978"/>
      <c r="BK122" s="978"/>
      <c r="BL122" s="978"/>
      <c r="BM122" s="978"/>
      <c r="BN122" s="978"/>
      <c r="BO122" s="978"/>
      <c r="BP122" s="979"/>
      <c r="BQ122" s="1012">
        <v>46778424</v>
      </c>
      <c r="BR122" s="1013"/>
      <c r="BS122" s="1013"/>
      <c r="BT122" s="1013"/>
      <c r="BU122" s="1013"/>
      <c r="BV122" s="1013">
        <v>44746897</v>
      </c>
      <c r="BW122" s="1013"/>
      <c r="BX122" s="1013"/>
      <c r="BY122" s="1013"/>
      <c r="BZ122" s="1013"/>
      <c r="CA122" s="1013">
        <v>42641019</v>
      </c>
      <c r="CB122" s="1013"/>
      <c r="CC122" s="1013"/>
      <c r="CD122" s="1013"/>
      <c r="CE122" s="1013"/>
      <c r="CF122" s="1030">
        <v>212.6</v>
      </c>
      <c r="CG122" s="1031"/>
      <c r="CH122" s="1031"/>
      <c r="CI122" s="1031"/>
      <c r="CJ122" s="1031"/>
      <c r="CK122" s="1022"/>
      <c r="CL122" s="1023"/>
      <c r="CM122" s="1023"/>
      <c r="CN122" s="1023"/>
      <c r="CO122" s="1024"/>
      <c r="CP122" s="1032" t="s">
        <v>391</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436</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v>18147</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450</v>
      </c>
      <c r="BP123" s="1018"/>
      <c r="BQ123" s="1076">
        <v>68271971</v>
      </c>
      <c r="BR123" s="1077"/>
      <c r="BS123" s="1077"/>
      <c r="BT123" s="1077"/>
      <c r="BU123" s="1077"/>
      <c r="BV123" s="1077">
        <v>67559167</v>
      </c>
      <c r="BW123" s="1077"/>
      <c r="BX123" s="1077"/>
      <c r="BY123" s="1077"/>
      <c r="BZ123" s="1077"/>
      <c r="CA123" s="1077">
        <v>65521782</v>
      </c>
      <c r="CB123" s="1077"/>
      <c r="CC123" s="1077"/>
      <c r="CD123" s="1077"/>
      <c r="CE123" s="1077"/>
      <c r="CF123" s="1014"/>
      <c r="CG123" s="1015"/>
      <c r="CH123" s="1015"/>
      <c r="CI123" s="1015"/>
      <c r="CJ123" s="1016"/>
      <c r="CK123" s="1022"/>
      <c r="CL123" s="1023"/>
      <c r="CM123" s="1023"/>
      <c r="CN123" s="1023"/>
      <c r="CO123" s="1024"/>
      <c r="CP123" s="1032" t="s">
        <v>392</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439</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451</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13.7</v>
      </c>
      <c r="BR124" s="1040"/>
      <c r="BS124" s="1040"/>
      <c r="BT124" s="1040"/>
      <c r="BU124" s="1040"/>
      <c r="BV124" s="1040">
        <v>6.6</v>
      </c>
      <c r="BW124" s="1040"/>
      <c r="BX124" s="1040"/>
      <c r="BY124" s="1040"/>
      <c r="BZ124" s="1040"/>
      <c r="CA124" s="1040">
        <v>9.9</v>
      </c>
      <c r="CB124" s="1040"/>
      <c r="CC124" s="1040"/>
      <c r="CD124" s="1040"/>
      <c r="CE124" s="1040"/>
      <c r="CF124" s="1041"/>
      <c r="CG124" s="1042"/>
      <c r="CH124" s="1042"/>
      <c r="CI124" s="1042"/>
      <c r="CJ124" s="1043"/>
      <c r="CK124" s="1025"/>
      <c r="CL124" s="1025"/>
      <c r="CM124" s="1025"/>
      <c r="CN124" s="1025"/>
      <c r="CO124" s="1026"/>
      <c r="CP124" s="1032" t="s">
        <v>452</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441</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453</v>
      </c>
      <c r="CL125" s="1020"/>
      <c r="CM125" s="1020"/>
      <c r="CN125" s="1020"/>
      <c r="CO125" s="1021"/>
      <c r="CP125" s="942" t="s">
        <v>454</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443</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3088</v>
      </c>
      <c r="AB126" s="972"/>
      <c r="AC126" s="972"/>
      <c r="AD126" s="972"/>
      <c r="AE126" s="973"/>
      <c r="AF126" s="974">
        <v>4189</v>
      </c>
      <c r="AG126" s="972"/>
      <c r="AH126" s="972"/>
      <c r="AI126" s="972"/>
      <c r="AJ126" s="973"/>
      <c r="AK126" s="974">
        <v>4282</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455</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456</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457</v>
      </c>
      <c r="AY127" s="1045"/>
      <c r="AZ127" s="1045"/>
      <c r="BA127" s="1045"/>
      <c r="BB127" s="1045"/>
      <c r="BC127" s="1045"/>
      <c r="BD127" s="1045"/>
      <c r="BE127" s="1046"/>
      <c r="BF127" s="1047" t="s">
        <v>458</v>
      </c>
      <c r="BG127" s="1045"/>
      <c r="BH127" s="1045"/>
      <c r="BI127" s="1045"/>
      <c r="BJ127" s="1045"/>
      <c r="BK127" s="1045"/>
      <c r="BL127" s="1046"/>
      <c r="BM127" s="1047" t="s">
        <v>459</v>
      </c>
      <c r="BN127" s="1045"/>
      <c r="BO127" s="1045"/>
      <c r="BP127" s="1045"/>
      <c r="BQ127" s="1045"/>
      <c r="BR127" s="1045"/>
      <c r="BS127" s="1046"/>
      <c r="BT127" s="1047" t="s">
        <v>460</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461</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462</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463</v>
      </c>
      <c r="X128" s="1056"/>
      <c r="Y128" s="1056"/>
      <c r="Z128" s="1057"/>
      <c r="AA128" s="1058">
        <v>348085</v>
      </c>
      <c r="AB128" s="1059"/>
      <c r="AC128" s="1059"/>
      <c r="AD128" s="1059"/>
      <c r="AE128" s="1060"/>
      <c r="AF128" s="1061">
        <v>340304</v>
      </c>
      <c r="AG128" s="1059"/>
      <c r="AH128" s="1059"/>
      <c r="AI128" s="1059"/>
      <c r="AJ128" s="1060"/>
      <c r="AK128" s="1061">
        <v>299676</v>
      </c>
      <c r="AL128" s="1059"/>
      <c r="AM128" s="1059"/>
      <c r="AN128" s="1059"/>
      <c r="AO128" s="1060"/>
      <c r="AP128" s="1062"/>
      <c r="AQ128" s="1063"/>
      <c r="AR128" s="1063"/>
      <c r="AS128" s="1063"/>
      <c r="AT128" s="1064"/>
      <c r="AU128" s="214"/>
      <c r="AV128" s="214"/>
      <c r="AW128" s="214"/>
      <c r="AX128" s="909" t="s">
        <v>464</v>
      </c>
      <c r="AY128" s="910"/>
      <c r="AZ128" s="910"/>
      <c r="BA128" s="910"/>
      <c r="BB128" s="910"/>
      <c r="BC128" s="910"/>
      <c r="BD128" s="910"/>
      <c r="BE128" s="911"/>
      <c r="BF128" s="1065" t="s">
        <v>122</v>
      </c>
      <c r="BG128" s="1066"/>
      <c r="BH128" s="1066"/>
      <c r="BI128" s="1066"/>
      <c r="BJ128" s="1066"/>
      <c r="BK128" s="1066"/>
      <c r="BL128" s="1067"/>
      <c r="BM128" s="1065">
        <v>12.14</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465</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466</v>
      </c>
      <c r="X129" s="1084"/>
      <c r="Y129" s="1084"/>
      <c r="Z129" s="1085"/>
      <c r="AA129" s="971">
        <v>23913540</v>
      </c>
      <c r="AB129" s="972"/>
      <c r="AC129" s="972"/>
      <c r="AD129" s="972"/>
      <c r="AE129" s="973"/>
      <c r="AF129" s="974">
        <v>24155970</v>
      </c>
      <c r="AG129" s="972"/>
      <c r="AH129" s="972"/>
      <c r="AI129" s="972"/>
      <c r="AJ129" s="973"/>
      <c r="AK129" s="974">
        <v>24207656</v>
      </c>
      <c r="AL129" s="972"/>
      <c r="AM129" s="972"/>
      <c r="AN129" s="972"/>
      <c r="AO129" s="973"/>
      <c r="AP129" s="1086"/>
      <c r="AQ129" s="1087"/>
      <c r="AR129" s="1087"/>
      <c r="AS129" s="1087"/>
      <c r="AT129" s="1088"/>
      <c r="AU129" s="215"/>
      <c r="AV129" s="215"/>
      <c r="AW129" s="215"/>
      <c r="AX129" s="1078" t="s">
        <v>467</v>
      </c>
      <c r="AY129" s="936"/>
      <c r="AZ129" s="936"/>
      <c r="BA129" s="936"/>
      <c r="BB129" s="936"/>
      <c r="BC129" s="936"/>
      <c r="BD129" s="936"/>
      <c r="BE129" s="937"/>
      <c r="BF129" s="1079" t="s">
        <v>122</v>
      </c>
      <c r="BG129" s="1080"/>
      <c r="BH129" s="1080"/>
      <c r="BI129" s="1080"/>
      <c r="BJ129" s="1080"/>
      <c r="BK129" s="1080"/>
      <c r="BL129" s="1081"/>
      <c r="BM129" s="1079">
        <v>17.14</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468</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469</v>
      </c>
      <c r="X130" s="1084"/>
      <c r="Y130" s="1084"/>
      <c r="Z130" s="1085"/>
      <c r="AA130" s="971">
        <v>4367180</v>
      </c>
      <c r="AB130" s="972"/>
      <c r="AC130" s="972"/>
      <c r="AD130" s="972"/>
      <c r="AE130" s="973"/>
      <c r="AF130" s="974">
        <v>4425188</v>
      </c>
      <c r="AG130" s="972"/>
      <c r="AH130" s="972"/>
      <c r="AI130" s="972"/>
      <c r="AJ130" s="973"/>
      <c r="AK130" s="974">
        <v>4147048</v>
      </c>
      <c r="AL130" s="972"/>
      <c r="AM130" s="972"/>
      <c r="AN130" s="972"/>
      <c r="AO130" s="973"/>
      <c r="AP130" s="1086"/>
      <c r="AQ130" s="1087"/>
      <c r="AR130" s="1087"/>
      <c r="AS130" s="1087"/>
      <c r="AT130" s="1088"/>
      <c r="AU130" s="215"/>
      <c r="AV130" s="215"/>
      <c r="AW130" s="215"/>
      <c r="AX130" s="1078" t="s">
        <v>470</v>
      </c>
      <c r="AY130" s="936"/>
      <c r="AZ130" s="936"/>
      <c r="BA130" s="936"/>
      <c r="BB130" s="936"/>
      <c r="BC130" s="936"/>
      <c r="BD130" s="936"/>
      <c r="BE130" s="937"/>
      <c r="BF130" s="1114">
        <v>10</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471</v>
      </c>
      <c r="X131" s="1121"/>
      <c r="Y131" s="1121"/>
      <c r="Z131" s="1122"/>
      <c r="AA131" s="1017">
        <v>19546360</v>
      </c>
      <c r="AB131" s="999"/>
      <c r="AC131" s="999"/>
      <c r="AD131" s="999"/>
      <c r="AE131" s="1000"/>
      <c r="AF131" s="998">
        <v>19730782</v>
      </c>
      <c r="AG131" s="999"/>
      <c r="AH131" s="999"/>
      <c r="AI131" s="999"/>
      <c r="AJ131" s="1000"/>
      <c r="AK131" s="998">
        <v>20060608</v>
      </c>
      <c r="AL131" s="999"/>
      <c r="AM131" s="999"/>
      <c r="AN131" s="999"/>
      <c r="AO131" s="1000"/>
      <c r="AP131" s="1123"/>
      <c r="AQ131" s="1124"/>
      <c r="AR131" s="1124"/>
      <c r="AS131" s="1124"/>
      <c r="AT131" s="1125"/>
      <c r="AU131" s="215"/>
      <c r="AV131" s="215"/>
      <c r="AW131" s="215"/>
      <c r="AX131" s="1096" t="s">
        <v>472</v>
      </c>
      <c r="AY131" s="739"/>
      <c r="AZ131" s="739"/>
      <c r="BA131" s="739"/>
      <c r="BB131" s="739"/>
      <c r="BC131" s="739"/>
      <c r="BD131" s="739"/>
      <c r="BE131" s="1049"/>
      <c r="BF131" s="1097">
        <v>9.9</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473</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474</v>
      </c>
      <c r="W132" s="1107"/>
      <c r="X132" s="1107"/>
      <c r="Y132" s="1107"/>
      <c r="Z132" s="1108"/>
      <c r="AA132" s="1109">
        <v>10.484780799999999</v>
      </c>
      <c r="AB132" s="1110"/>
      <c r="AC132" s="1110"/>
      <c r="AD132" s="1110"/>
      <c r="AE132" s="1111"/>
      <c r="AF132" s="1112">
        <v>9.3286064379999996</v>
      </c>
      <c r="AG132" s="1110"/>
      <c r="AH132" s="1110"/>
      <c r="AI132" s="1110"/>
      <c r="AJ132" s="1111"/>
      <c r="AK132" s="1112">
        <v>10.4537011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475</v>
      </c>
      <c r="W133" s="1090"/>
      <c r="X133" s="1090"/>
      <c r="Y133" s="1090"/>
      <c r="Z133" s="1091"/>
      <c r="AA133" s="1092">
        <v>9.6</v>
      </c>
      <c r="AB133" s="1093"/>
      <c r="AC133" s="1093"/>
      <c r="AD133" s="1093"/>
      <c r="AE133" s="1094"/>
      <c r="AF133" s="1092">
        <v>9.6</v>
      </c>
      <c r="AG133" s="1093"/>
      <c r="AH133" s="1093"/>
      <c r="AI133" s="1093"/>
      <c r="AJ133" s="1094"/>
      <c r="AK133" s="1092">
        <v>10</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SBxZSC6WX49bHl/a/ZOZ8XQiOxwGxuzYpIbLjAKVhMsOiv26Pv7LGw4z8kwrP80So3tvDAd3eImQXHqlkimHMg==" saltValue="MB+yYncTUPIpoHW9w/KME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7"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476</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FTacTvDmsW5wYhCn93WJIbbLW2xaWs0yhPfAfb3goIeKirtsIkxJdRrK+VsjbyTVA9DaJRfnebtObtB8Q2Qb8w==" saltValue="Fvrz957xDOOJU5GpY5yDn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EQA3rSY4+GuChZEEF2zCE1oEvLwllhzTfkmBTp1zWijM+plhyMVts64jZEkHaxxxyIksaAV1Pb/gk36PRLoxeQ==" saltValue="2ora0V1XzTSh9+3tUFPEhQ=="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477</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478</v>
      </c>
      <c r="AL6" s="248"/>
      <c r="AM6" s="248"/>
      <c r="AN6" s="248"/>
    </row>
    <row r="7" spans="1:46" ht="13.5" customHeight="1" x14ac:dyDescent="0.2">
      <c r="A7" s="247"/>
      <c r="AK7" s="250"/>
      <c r="AL7" s="251"/>
      <c r="AM7" s="251"/>
      <c r="AN7" s="252"/>
      <c r="AO7" s="1127" t="s">
        <v>479</v>
      </c>
      <c r="AP7" s="253"/>
      <c r="AQ7" s="254" t="s">
        <v>480</v>
      </c>
      <c r="AR7" s="255"/>
    </row>
    <row r="8" spans="1:46" ht="13.2" x14ac:dyDescent="0.2">
      <c r="A8" s="247"/>
      <c r="AK8" s="256"/>
      <c r="AL8" s="257"/>
      <c r="AM8" s="257"/>
      <c r="AN8" s="258"/>
      <c r="AO8" s="1128"/>
      <c r="AP8" s="259" t="s">
        <v>481</v>
      </c>
      <c r="AQ8" s="260" t="s">
        <v>482</v>
      </c>
      <c r="AR8" s="261" t="s">
        <v>483</v>
      </c>
    </row>
    <row r="9" spans="1:46" ht="13.2" x14ac:dyDescent="0.2">
      <c r="A9" s="247"/>
      <c r="AK9" s="1129" t="s">
        <v>484</v>
      </c>
      <c r="AL9" s="1130"/>
      <c r="AM9" s="1130"/>
      <c r="AN9" s="1131"/>
      <c r="AO9" s="262">
        <v>7374635</v>
      </c>
      <c r="AP9" s="262">
        <v>96758</v>
      </c>
      <c r="AQ9" s="263">
        <v>80646</v>
      </c>
      <c r="AR9" s="264">
        <v>20</v>
      </c>
    </row>
    <row r="10" spans="1:46" ht="13.5" customHeight="1" x14ac:dyDescent="0.2">
      <c r="A10" s="247"/>
      <c r="AK10" s="1129" t="s">
        <v>485</v>
      </c>
      <c r="AL10" s="1130"/>
      <c r="AM10" s="1130"/>
      <c r="AN10" s="1131"/>
      <c r="AO10" s="265">
        <v>27079</v>
      </c>
      <c r="AP10" s="265">
        <v>355</v>
      </c>
      <c r="AQ10" s="266">
        <v>6637</v>
      </c>
      <c r="AR10" s="267">
        <v>-94.7</v>
      </c>
    </row>
    <row r="11" spans="1:46" ht="13.5" customHeight="1" x14ac:dyDescent="0.2">
      <c r="A11" s="247"/>
      <c r="AK11" s="1129" t="s">
        <v>486</v>
      </c>
      <c r="AL11" s="1130"/>
      <c r="AM11" s="1130"/>
      <c r="AN11" s="1131"/>
      <c r="AO11" s="265" t="s">
        <v>487</v>
      </c>
      <c r="AP11" s="265" t="s">
        <v>487</v>
      </c>
      <c r="AQ11" s="266">
        <v>1119</v>
      </c>
      <c r="AR11" s="267" t="s">
        <v>487</v>
      </c>
    </row>
    <row r="12" spans="1:46" ht="13.5" customHeight="1" x14ac:dyDescent="0.2">
      <c r="A12" s="247"/>
      <c r="AK12" s="1129" t="s">
        <v>488</v>
      </c>
      <c r="AL12" s="1130"/>
      <c r="AM12" s="1130"/>
      <c r="AN12" s="1131"/>
      <c r="AO12" s="265" t="s">
        <v>487</v>
      </c>
      <c r="AP12" s="265" t="s">
        <v>487</v>
      </c>
      <c r="AQ12" s="266">
        <v>8</v>
      </c>
      <c r="AR12" s="267" t="s">
        <v>487</v>
      </c>
    </row>
    <row r="13" spans="1:46" ht="13.5" customHeight="1" x14ac:dyDescent="0.2">
      <c r="A13" s="247"/>
      <c r="AK13" s="1129" t="s">
        <v>489</v>
      </c>
      <c r="AL13" s="1130"/>
      <c r="AM13" s="1130"/>
      <c r="AN13" s="1131"/>
      <c r="AO13" s="265">
        <v>263621</v>
      </c>
      <c r="AP13" s="265">
        <v>3459</v>
      </c>
      <c r="AQ13" s="266">
        <v>2502</v>
      </c>
      <c r="AR13" s="267">
        <v>38.200000000000003</v>
      </c>
    </row>
    <row r="14" spans="1:46" ht="13.5" customHeight="1" x14ac:dyDescent="0.2">
      <c r="A14" s="247"/>
      <c r="AK14" s="1129" t="s">
        <v>490</v>
      </c>
      <c r="AL14" s="1130"/>
      <c r="AM14" s="1130"/>
      <c r="AN14" s="1131"/>
      <c r="AO14" s="265">
        <v>118833</v>
      </c>
      <c r="AP14" s="265">
        <v>1559</v>
      </c>
      <c r="AQ14" s="266">
        <v>1863</v>
      </c>
      <c r="AR14" s="267">
        <v>-16.3</v>
      </c>
    </row>
    <row r="15" spans="1:46" ht="13.5" customHeight="1" x14ac:dyDescent="0.2">
      <c r="A15" s="247"/>
      <c r="AK15" s="1132" t="s">
        <v>491</v>
      </c>
      <c r="AL15" s="1133"/>
      <c r="AM15" s="1133"/>
      <c r="AN15" s="1134"/>
      <c r="AO15" s="265">
        <v>-394170</v>
      </c>
      <c r="AP15" s="265">
        <v>-5172</v>
      </c>
      <c r="AQ15" s="266">
        <v>-4800</v>
      </c>
      <c r="AR15" s="267">
        <v>7.7</v>
      </c>
    </row>
    <row r="16" spans="1:46" ht="13.2" x14ac:dyDescent="0.2">
      <c r="A16" s="247"/>
      <c r="AK16" s="1132" t="s">
        <v>177</v>
      </c>
      <c r="AL16" s="1133"/>
      <c r="AM16" s="1133"/>
      <c r="AN16" s="1134"/>
      <c r="AO16" s="265">
        <v>7389998</v>
      </c>
      <c r="AP16" s="265">
        <v>96960</v>
      </c>
      <c r="AQ16" s="266">
        <v>87975</v>
      </c>
      <c r="AR16" s="267">
        <v>10.199999999999999</v>
      </c>
    </row>
    <row r="17" spans="1:46" ht="13.2" x14ac:dyDescent="0.2">
      <c r="A17" s="247"/>
    </row>
    <row r="18" spans="1:46" ht="13.2" x14ac:dyDescent="0.2">
      <c r="A18" s="247"/>
      <c r="AQ18" s="268"/>
      <c r="AR18" s="268"/>
    </row>
    <row r="19" spans="1:46" ht="13.2" x14ac:dyDescent="0.2">
      <c r="A19" s="247"/>
      <c r="AK19" s="243" t="s">
        <v>492</v>
      </c>
    </row>
    <row r="20" spans="1:46" ht="13.2" x14ac:dyDescent="0.2">
      <c r="A20" s="247"/>
      <c r="AK20" s="269"/>
      <c r="AL20" s="270"/>
      <c r="AM20" s="270"/>
      <c r="AN20" s="271"/>
      <c r="AO20" s="272" t="s">
        <v>493</v>
      </c>
      <c r="AP20" s="273" t="s">
        <v>494</v>
      </c>
      <c r="AQ20" s="274" t="s">
        <v>495</v>
      </c>
      <c r="AR20" s="275"/>
    </row>
    <row r="21" spans="1:46" s="248" customFormat="1" ht="13.2" x14ac:dyDescent="0.2">
      <c r="A21" s="276"/>
      <c r="AK21" s="1135" t="s">
        <v>496</v>
      </c>
      <c r="AL21" s="1136"/>
      <c r="AM21" s="1136"/>
      <c r="AN21" s="1137"/>
      <c r="AO21" s="277">
        <v>10.130000000000001</v>
      </c>
      <c r="AP21" s="278">
        <v>7.71</v>
      </c>
      <c r="AQ21" s="279">
        <v>2.42</v>
      </c>
      <c r="AS21" s="280"/>
      <c r="AT21" s="276"/>
    </row>
    <row r="22" spans="1:46" s="248" customFormat="1" ht="13.2" x14ac:dyDescent="0.2">
      <c r="A22" s="276"/>
      <c r="AK22" s="1135" t="s">
        <v>497</v>
      </c>
      <c r="AL22" s="1136"/>
      <c r="AM22" s="1136"/>
      <c r="AN22" s="1137"/>
      <c r="AO22" s="281">
        <v>98</v>
      </c>
      <c r="AP22" s="282">
        <v>98.3</v>
      </c>
      <c r="AQ22" s="283">
        <v>-0.3</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498</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499</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500</v>
      </c>
      <c r="AL29" s="248"/>
      <c r="AM29" s="248"/>
      <c r="AN29" s="248"/>
      <c r="AS29" s="290"/>
    </row>
    <row r="30" spans="1:46" ht="13.5" customHeight="1" x14ac:dyDescent="0.2">
      <c r="A30" s="247"/>
      <c r="AK30" s="250"/>
      <c r="AL30" s="251"/>
      <c r="AM30" s="251"/>
      <c r="AN30" s="252"/>
      <c r="AO30" s="1127" t="s">
        <v>479</v>
      </c>
      <c r="AP30" s="253"/>
      <c r="AQ30" s="254" t="s">
        <v>480</v>
      </c>
      <c r="AR30" s="255"/>
    </row>
    <row r="31" spans="1:46" ht="13.2" x14ac:dyDescent="0.2">
      <c r="A31" s="247"/>
      <c r="AK31" s="256"/>
      <c r="AL31" s="257"/>
      <c r="AM31" s="257"/>
      <c r="AN31" s="258"/>
      <c r="AO31" s="1128"/>
      <c r="AP31" s="259" t="s">
        <v>481</v>
      </c>
      <c r="AQ31" s="260" t="s">
        <v>482</v>
      </c>
      <c r="AR31" s="261" t="s">
        <v>483</v>
      </c>
    </row>
    <row r="32" spans="1:46" ht="27" customHeight="1" x14ac:dyDescent="0.2">
      <c r="A32" s="247"/>
      <c r="AK32" s="1143" t="s">
        <v>501</v>
      </c>
      <c r="AL32" s="1144"/>
      <c r="AM32" s="1144"/>
      <c r="AN32" s="1145"/>
      <c r="AO32" s="291">
        <v>4731132</v>
      </c>
      <c r="AP32" s="291">
        <v>62074</v>
      </c>
      <c r="AQ32" s="292">
        <v>41451</v>
      </c>
      <c r="AR32" s="293">
        <v>49.8</v>
      </c>
    </row>
    <row r="33" spans="1:46" ht="13.5" customHeight="1" x14ac:dyDescent="0.2">
      <c r="A33" s="247"/>
      <c r="AK33" s="1143" t="s">
        <v>502</v>
      </c>
      <c r="AL33" s="1144"/>
      <c r="AM33" s="1144"/>
      <c r="AN33" s="1145"/>
      <c r="AO33" s="291" t="s">
        <v>487</v>
      </c>
      <c r="AP33" s="291" t="s">
        <v>487</v>
      </c>
      <c r="AQ33" s="292" t="s">
        <v>487</v>
      </c>
      <c r="AR33" s="293" t="s">
        <v>487</v>
      </c>
    </row>
    <row r="34" spans="1:46" ht="27" customHeight="1" x14ac:dyDescent="0.2">
      <c r="A34" s="247"/>
      <c r="AK34" s="1143" t="s">
        <v>503</v>
      </c>
      <c r="AL34" s="1144"/>
      <c r="AM34" s="1144"/>
      <c r="AN34" s="1145"/>
      <c r="AO34" s="291" t="s">
        <v>487</v>
      </c>
      <c r="AP34" s="291" t="s">
        <v>487</v>
      </c>
      <c r="AQ34" s="292">
        <v>35</v>
      </c>
      <c r="AR34" s="293" t="s">
        <v>487</v>
      </c>
    </row>
    <row r="35" spans="1:46" ht="27" customHeight="1" x14ac:dyDescent="0.2">
      <c r="A35" s="247"/>
      <c r="AK35" s="1143" t="s">
        <v>504</v>
      </c>
      <c r="AL35" s="1144"/>
      <c r="AM35" s="1144"/>
      <c r="AN35" s="1145"/>
      <c r="AO35" s="291">
        <v>1630708</v>
      </c>
      <c r="AP35" s="291">
        <v>21396</v>
      </c>
      <c r="AQ35" s="292">
        <v>11775</v>
      </c>
      <c r="AR35" s="293">
        <v>81.7</v>
      </c>
    </row>
    <row r="36" spans="1:46" ht="27" customHeight="1" x14ac:dyDescent="0.2">
      <c r="A36" s="247"/>
      <c r="AK36" s="1143" t="s">
        <v>505</v>
      </c>
      <c r="AL36" s="1144"/>
      <c r="AM36" s="1144"/>
      <c r="AN36" s="1145"/>
      <c r="AO36" s="291" t="s">
        <v>487</v>
      </c>
      <c r="AP36" s="291" t="s">
        <v>487</v>
      </c>
      <c r="AQ36" s="292">
        <v>2188</v>
      </c>
      <c r="AR36" s="293" t="s">
        <v>487</v>
      </c>
    </row>
    <row r="37" spans="1:46" ht="13.5" customHeight="1" x14ac:dyDescent="0.2">
      <c r="A37" s="247"/>
      <c r="AK37" s="1143" t="s">
        <v>506</v>
      </c>
      <c r="AL37" s="1144"/>
      <c r="AM37" s="1144"/>
      <c r="AN37" s="1145"/>
      <c r="AO37" s="291">
        <v>181960</v>
      </c>
      <c r="AP37" s="291">
        <v>2387</v>
      </c>
      <c r="AQ37" s="292">
        <v>531</v>
      </c>
      <c r="AR37" s="293">
        <v>349.5</v>
      </c>
    </row>
    <row r="38" spans="1:46" ht="27" customHeight="1" x14ac:dyDescent="0.2">
      <c r="A38" s="247"/>
      <c r="AK38" s="1146" t="s">
        <v>507</v>
      </c>
      <c r="AL38" s="1147"/>
      <c r="AM38" s="1147"/>
      <c r="AN38" s="1148"/>
      <c r="AO38" s="294" t="s">
        <v>487</v>
      </c>
      <c r="AP38" s="294" t="s">
        <v>487</v>
      </c>
      <c r="AQ38" s="295">
        <v>1</v>
      </c>
      <c r="AR38" s="283" t="s">
        <v>487</v>
      </c>
      <c r="AS38" s="290"/>
    </row>
    <row r="39" spans="1:46" ht="13.2" x14ac:dyDescent="0.2">
      <c r="A39" s="247"/>
      <c r="AK39" s="1146" t="s">
        <v>508</v>
      </c>
      <c r="AL39" s="1147"/>
      <c r="AM39" s="1147"/>
      <c r="AN39" s="1148"/>
      <c r="AO39" s="291">
        <v>-299676</v>
      </c>
      <c r="AP39" s="291">
        <v>-3932</v>
      </c>
      <c r="AQ39" s="292">
        <v>-5414</v>
      </c>
      <c r="AR39" s="293">
        <v>-27.4</v>
      </c>
      <c r="AS39" s="290"/>
    </row>
    <row r="40" spans="1:46" ht="27" customHeight="1" x14ac:dyDescent="0.2">
      <c r="A40" s="247"/>
      <c r="AK40" s="1143" t="s">
        <v>509</v>
      </c>
      <c r="AL40" s="1144"/>
      <c r="AM40" s="1144"/>
      <c r="AN40" s="1145"/>
      <c r="AO40" s="291">
        <v>-4147048</v>
      </c>
      <c r="AP40" s="291">
        <v>-54411</v>
      </c>
      <c r="AQ40" s="292">
        <v>-35360</v>
      </c>
      <c r="AR40" s="293">
        <v>53.9</v>
      </c>
      <c r="AS40" s="290"/>
    </row>
    <row r="41" spans="1:46" ht="13.2" x14ac:dyDescent="0.2">
      <c r="A41" s="247"/>
      <c r="AK41" s="1149" t="s">
        <v>287</v>
      </c>
      <c r="AL41" s="1150"/>
      <c r="AM41" s="1150"/>
      <c r="AN41" s="1151"/>
      <c r="AO41" s="291">
        <v>2097076</v>
      </c>
      <c r="AP41" s="291">
        <v>27515</v>
      </c>
      <c r="AQ41" s="292">
        <v>15207</v>
      </c>
      <c r="AR41" s="293">
        <v>80.900000000000006</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510</v>
      </c>
    </row>
    <row r="48" spans="1:46" ht="13.2" x14ac:dyDescent="0.2">
      <c r="A48" s="247"/>
      <c r="AK48" s="301" t="s">
        <v>511</v>
      </c>
      <c r="AL48" s="301"/>
      <c r="AM48" s="301"/>
      <c r="AN48" s="301"/>
      <c r="AO48" s="301"/>
      <c r="AP48" s="301"/>
      <c r="AQ48" s="302"/>
      <c r="AR48" s="301"/>
    </row>
    <row r="49" spans="1:44" ht="13.5" customHeight="1" x14ac:dyDescent="0.2">
      <c r="A49" s="247"/>
      <c r="AK49" s="303"/>
      <c r="AL49" s="304"/>
      <c r="AM49" s="1138" t="s">
        <v>479</v>
      </c>
      <c r="AN49" s="1140" t="s">
        <v>512</v>
      </c>
      <c r="AO49" s="1141"/>
      <c r="AP49" s="1141"/>
      <c r="AQ49" s="1141"/>
      <c r="AR49" s="1142"/>
    </row>
    <row r="50" spans="1:44" ht="13.2" x14ac:dyDescent="0.2">
      <c r="A50" s="247"/>
      <c r="AK50" s="305"/>
      <c r="AL50" s="306"/>
      <c r="AM50" s="1139"/>
      <c r="AN50" s="307" t="s">
        <v>513</v>
      </c>
      <c r="AO50" s="308" t="s">
        <v>514</v>
      </c>
      <c r="AP50" s="309" t="s">
        <v>515</v>
      </c>
      <c r="AQ50" s="310" t="s">
        <v>516</v>
      </c>
      <c r="AR50" s="311" t="s">
        <v>517</v>
      </c>
    </row>
    <row r="51" spans="1:44" ht="13.2" x14ac:dyDescent="0.2">
      <c r="A51" s="247"/>
      <c r="AK51" s="303" t="s">
        <v>518</v>
      </c>
      <c r="AL51" s="304"/>
      <c r="AM51" s="312">
        <v>11365300</v>
      </c>
      <c r="AN51" s="313">
        <v>139017</v>
      </c>
      <c r="AO51" s="314">
        <v>35.4</v>
      </c>
      <c r="AP51" s="315">
        <v>63812</v>
      </c>
      <c r="AQ51" s="316">
        <v>2.2999999999999998</v>
      </c>
      <c r="AR51" s="317">
        <v>33.1</v>
      </c>
    </row>
    <row r="52" spans="1:44" ht="13.2" x14ac:dyDescent="0.2">
      <c r="A52" s="247"/>
      <c r="AK52" s="318"/>
      <c r="AL52" s="319" t="s">
        <v>519</v>
      </c>
      <c r="AM52" s="320">
        <v>8129038</v>
      </c>
      <c r="AN52" s="321">
        <v>99432</v>
      </c>
      <c r="AO52" s="322">
        <v>41.8</v>
      </c>
      <c r="AP52" s="323">
        <v>33848</v>
      </c>
      <c r="AQ52" s="324">
        <v>-4.2</v>
      </c>
      <c r="AR52" s="325">
        <v>46</v>
      </c>
    </row>
    <row r="53" spans="1:44" ht="13.2" x14ac:dyDescent="0.2">
      <c r="A53" s="247"/>
      <c r="AK53" s="303" t="s">
        <v>520</v>
      </c>
      <c r="AL53" s="304"/>
      <c r="AM53" s="312">
        <v>6878040</v>
      </c>
      <c r="AN53" s="313">
        <v>85657</v>
      </c>
      <c r="AO53" s="314">
        <v>-38.4</v>
      </c>
      <c r="AP53" s="315">
        <v>54225</v>
      </c>
      <c r="AQ53" s="316">
        <v>-15</v>
      </c>
      <c r="AR53" s="317">
        <v>-23.4</v>
      </c>
    </row>
    <row r="54" spans="1:44" ht="13.2" x14ac:dyDescent="0.2">
      <c r="A54" s="247"/>
      <c r="AK54" s="318"/>
      <c r="AL54" s="319" t="s">
        <v>519</v>
      </c>
      <c r="AM54" s="320">
        <v>3656671</v>
      </c>
      <c r="AN54" s="321">
        <v>45539</v>
      </c>
      <c r="AO54" s="322">
        <v>-54.2</v>
      </c>
      <c r="AP54" s="323">
        <v>27337</v>
      </c>
      <c r="AQ54" s="324">
        <v>-19.2</v>
      </c>
      <c r="AR54" s="325">
        <v>-35</v>
      </c>
    </row>
    <row r="55" spans="1:44" ht="13.2" x14ac:dyDescent="0.2">
      <c r="A55" s="247"/>
      <c r="AK55" s="303" t="s">
        <v>521</v>
      </c>
      <c r="AL55" s="304"/>
      <c r="AM55" s="312">
        <v>8769522</v>
      </c>
      <c r="AN55" s="313">
        <v>111146</v>
      </c>
      <c r="AO55" s="314">
        <v>29.8</v>
      </c>
      <c r="AP55" s="315">
        <v>54016</v>
      </c>
      <c r="AQ55" s="316">
        <v>-0.4</v>
      </c>
      <c r="AR55" s="317">
        <v>30.2</v>
      </c>
    </row>
    <row r="56" spans="1:44" ht="13.2" x14ac:dyDescent="0.2">
      <c r="A56" s="247"/>
      <c r="AK56" s="318"/>
      <c r="AL56" s="319" t="s">
        <v>519</v>
      </c>
      <c r="AM56" s="320">
        <v>4879901</v>
      </c>
      <c r="AN56" s="321">
        <v>61848</v>
      </c>
      <c r="AO56" s="322">
        <v>35.799999999999997</v>
      </c>
      <c r="AP56" s="323">
        <v>28078</v>
      </c>
      <c r="AQ56" s="324">
        <v>2.7</v>
      </c>
      <c r="AR56" s="325">
        <v>33.1</v>
      </c>
    </row>
    <row r="57" spans="1:44" ht="13.2" x14ac:dyDescent="0.2">
      <c r="A57" s="247"/>
      <c r="AK57" s="303" t="s">
        <v>522</v>
      </c>
      <c r="AL57" s="304"/>
      <c r="AM57" s="312">
        <v>7315185</v>
      </c>
      <c r="AN57" s="313">
        <v>94398</v>
      </c>
      <c r="AO57" s="314">
        <v>-15.1</v>
      </c>
      <c r="AP57" s="315">
        <v>52786</v>
      </c>
      <c r="AQ57" s="316">
        <v>-2.2999999999999998</v>
      </c>
      <c r="AR57" s="317">
        <v>-12.8</v>
      </c>
    </row>
    <row r="58" spans="1:44" ht="13.2" x14ac:dyDescent="0.2">
      <c r="A58" s="247"/>
      <c r="AK58" s="318"/>
      <c r="AL58" s="319" t="s">
        <v>519</v>
      </c>
      <c r="AM58" s="320">
        <v>4185451</v>
      </c>
      <c r="AN58" s="321">
        <v>54011</v>
      </c>
      <c r="AO58" s="322">
        <v>-12.7</v>
      </c>
      <c r="AP58" s="323">
        <v>28742</v>
      </c>
      <c r="AQ58" s="324">
        <v>2.4</v>
      </c>
      <c r="AR58" s="325">
        <v>-15.1</v>
      </c>
    </row>
    <row r="59" spans="1:44" ht="13.2" x14ac:dyDescent="0.2">
      <c r="A59" s="247"/>
      <c r="AK59" s="303" t="s">
        <v>523</v>
      </c>
      <c r="AL59" s="304"/>
      <c r="AM59" s="312">
        <v>7294178</v>
      </c>
      <c r="AN59" s="313">
        <v>95703</v>
      </c>
      <c r="AO59" s="314">
        <v>1.4</v>
      </c>
      <c r="AP59" s="315">
        <v>58465</v>
      </c>
      <c r="AQ59" s="316">
        <v>10.8</v>
      </c>
      <c r="AR59" s="317">
        <v>-9.4</v>
      </c>
    </row>
    <row r="60" spans="1:44" ht="13.2" x14ac:dyDescent="0.2">
      <c r="A60" s="247"/>
      <c r="AK60" s="318"/>
      <c r="AL60" s="319" t="s">
        <v>519</v>
      </c>
      <c r="AM60" s="320">
        <v>4787352</v>
      </c>
      <c r="AN60" s="321">
        <v>62812</v>
      </c>
      <c r="AO60" s="322">
        <v>16.3</v>
      </c>
      <c r="AP60" s="323">
        <v>34452</v>
      </c>
      <c r="AQ60" s="324">
        <v>19.899999999999999</v>
      </c>
      <c r="AR60" s="325">
        <v>-3.6</v>
      </c>
    </row>
    <row r="61" spans="1:44" ht="13.2" x14ac:dyDescent="0.2">
      <c r="A61" s="247"/>
      <c r="AK61" s="303" t="s">
        <v>524</v>
      </c>
      <c r="AL61" s="326"/>
      <c r="AM61" s="312">
        <v>8324445</v>
      </c>
      <c r="AN61" s="313">
        <v>105184</v>
      </c>
      <c r="AO61" s="314">
        <v>2.6</v>
      </c>
      <c r="AP61" s="315">
        <v>56661</v>
      </c>
      <c r="AQ61" s="327">
        <v>-0.9</v>
      </c>
      <c r="AR61" s="317">
        <v>3.5</v>
      </c>
    </row>
    <row r="62" spans="1:44" ht="13.2" x14ac:dyDescent="0.2">
      <c r="A62" s="247"/>
      <c r="AK62" s="318"/>
      <c r="AL62" s="319" t="s">
        <v>519</v>
      </c>
      <c r="AM62" s="320">
        <v>5127683</v>
      </c>
      <c r="AN62" s="321">
        <v>64728</v>
      </c>
      <c r="AO62" s="322">
        <v>5.4</v>
      </c>
      <c r="AP62" s="323">
        <v>30491</v>
      </c>
      <c r="AQ62" s="324">
        <v>0.3</v>
      </c>
      <c r="AR62" s="325">
        <v>5.0999999999999996</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ylJQ14zBxY2svVGMLocarTZ4s+NyoazPAYLFedRzoNBi7odhhUQsdg8GqR2BJl16ChPHliHYerN9bTXnkja23Q==" saltValue="3JDzsPCF/EQ9HCzQEF4Ld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476</v>
      </c>
    </row>
    <row r="121" spans="125:125" ht="13.5" hidden="1" customHeight="1" x14ac:dyDescent="0.2">
      <c r="DU121" s="241"/>
    </row>
  </sheetData>
  <sheetProtection algorithmName="SHA-512" hashValue="VgeCi/0bcqYUNg6At/+JD9JJT8/LsIDUD+iKHpKi3H82EeILG7D7IwPJTHc4iasBHjlt3pknmyt3D+cUu/uQ7A==" saltValue="hor5HPHNM8vpl2BjCYl5t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476</v>
      </c>
    </row>
  </sheetData>
  <sheetProtection algorithmName="SHA-512" hashValue="M/fmt0xPUq78Qh0uUZLVhbmls2lzWPKpBJCtnNQ6yCfhrHmSD8o5gtPSKVa6aN0+YTJahuss57rSepuoU7ek9A==" saltValue="Ysj5oGyugZ31n1sEMYzw3A=="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526</v>
      </c>
      <c r="G46" s="8" t="s">
        <v>527</v>
      </c>
      <c r="H46" s="8" t="s">
        <v>528</v>
      </c>
      <c r="I46" s="8" t="s">
        <v>529</v>
      </c>
      <c r="J46" s="9" t="s">
        <v>530</v>
      </c>
    </row>
    <row r="47" spans="2:10" ht="57.75" customHeight="1" x14ac:dyDescent="0.2">
      <c r="B47" s="10"/>
      <c r="C47" s="1152" t="s">
        <v>3</v>
      </c>
      <c r="D47" s="1152"/>
      <c r="E47" s="1153"/>
      <c r="F47" s="11">
        <v>32.06</v>
      </c>
      <c r="G47" s="12">
        <v>28.4</v>
      </c>
      <c r="H47" s="12">
        <v>29.6</v>
      </c>
      <c r="I47" s="12">
        <v>32.22</v>
      </c>
      <c r="J47" s="13">
        <v>32.22</v>
      </c>
    </row>
    <row r="48" spans="2:10" ht="57.75" customHeight="1" x14ac:dyDescent="0.2">
      <c r="B48" s="14"/>
      <c r="C48" s="1154" t="s">
        <v>4</v>
      </c>
      <c r="D48" s="1154"/>
      <c r="E48" s="1155"/>
      <c r="F48" s="15">
        <v>8.3000000000000007</v>
      </c>
      <c r="G48" s="16">
        <v>11.02</v>
      </c>
      <c r="H48" s="16">
        <v>12.22</v>
      </c>
      <c r="I48" s="16">
        <v>11.38</v>
      </c>
      <c r="J48" s="17">
        <v>11.37</v>
      </c>
    </row>
    <row r="49" spans="2:10" ht="57.75" customHeight="1" thickBot="1" x14ac:dyDescent="0.25">
      <c r="B49" s="18"/>
      <c r="C49" s="1156" t="s">
        <v>5</v>
      </c>
      <c r="D49" s="1156"/>
      <c r="E49" s="1157"/>
      <c r="F49" s="19">
        <v>0.66</v>
      </c>
      <c r="G49" s="20">
        <v>0.27</v>
      </c>
      <c r="H49" s="20">
        <v>0.77</v>
      </c>
      <c r="I49" s="20">
        <v>2.21</v>
      </c>
      <c r="J49" s="21">
        <v>0.42</v>
      </c>
    </row>
    <row r="50" spans="2:10" ht="13.2" x14ac:dyDescent="0.2"/>
  </sheetData>
  <sheetProtection algorithmName="SHA-512" hashValue="FvjWk3HNGk6nhRO59uz/tLGBg9TUL5/C5ueBrzqQwKJ9hQjJlTrAjOagXVkt9XxKtd4nXqnxoSe1uYIJ8YfZSQ==" saltValue="Ub1SfP+P5WxQqCe5QOu4t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526</v>
      </c>
      <c r="G33" s="29" t="s">
        <v>527</v>
      </c>
      <c r="H33" s="29" t="s">
        <v>528</v>
      </c>
      <c r="I33" s="29" t="s">
        <v>529</v>
      </c>
      <c r="J33" s="30" t="s">
        <v>530</v>
      </c>
      <c r="K33" s="22"/>
      <c r="L33" s="22"/>
      <c r="M33" s="22"/>
      <c r="N33" s="22"/>
      <c r="O33" s="22"/>
      <c r="P33" s="22"/>
    </row>
    <row r="34" spans="1:16" ht="39" customHeight="1" x14ac:dyDescent="0.2">
      <c r="A34" s="22"/>
      <c r="B34" s="31"/>
      <c r="C34" s="1162" t="s">
        <v>531</v>
      </c>
      <c r="D34" s="1162"/>
      <c r="E34" s="1163"/>
      <c r="F34" s="32">
        <v>8.2899999999999991</v>
      </c>
      <c r="G34" s="33">
        <v>11.01</v>
      </c>
      <c r="H34" s="33">
        <v>12.21</v>
      </c>
      <c r="I34" s="33">
        <v>11.37</v>
      </c>
      <c r="J34" s="34">
        <v>11.36</v>
      </c>
      <c r="K34" s="22"/>
      <c r="L34" s="22"/>
      <c r="M34" s="22"/>
      <c r="N34" s="22"/>
      <c r="O34" s="22"/>
      <c r="P34" s="22"/>
    </row>
    <row r="35" spans="1:16" ht="39" customHeight="1" x14ac:dyDescent="0.2">
      <c r="A35" s="22"/>
      <c r="B35" s="35"/>
      <c r="C35" s="1158" t="s">
        <v>532</v>
      </c>
      <c r="D35" s="1158"/>
      <c r="E35" s="1159"/>
      <c r="F35" s="36">
        <v>10.97</v>
      </c>
      <c r="G35" s="37">
        <v>11.71</v>
      </c>
      <c r="H35" s="37">
        <v>12.4</v>
      </c>
      <c r="I35" s="37">
        <v>10.86</v>
      </c>
      <c r="J35" s="38">
        <v>8.35</v>
      </c>
      <c r="K35" s="22"/>
      <c r="L35" s="22"/>
      <c r="M35" s="22"/>
      <c r="N35" s="22"/>
      <c r="O35" s="22"/>
      <c r="P35" s="22"/>
    </row>
    <row r="36" spans="1:16" ht="39" customHeight="1" x14ac:dyDescent="0.2">
      <c r="A36" s="22"/>
      <c r="B36" s="35"/>
      <c r="C36" s="1158" t="s">
        <v>533</v>
      </c>
      <c r="D36" s="1158"/>
      <c r="E36" s="1159"/>
      <c r="F36" s="36">
        <v>6.13</v>
      </c>
      <c r="G36" s="37">
        <v>5.76</v>
      </c>
      <c r="H36" s="37">
        <v>6.43</v>
      </c>
      <c r="I36" s="37">
        <v>5.78</v>
      </c>
      <c r="J36" s="38">
        <v>5.47</v>
      </c>
      <c r="K36" s="22"/>
      <c r="L36" s="22"/>
      <c r="M36" s="22"/>
      <c r="N36" s="22"/>
      <c r="O36" s="22"/>
      <c r="P36" s="22"/>
    </row>
    <row r="37" spans="1:16" ht="39" customHeight="1" x14ac:dyDescent="0.2">
      <c r="A37" s="22"/>
      <c r="B37" s="35"/>
      <c r="C37" s="1158" t="s">
        <v>534</v>
      </c>
      <c r="D37" s="1158"/>
      <c r="E37" s="1159"/>
      <c r="F37" s="36">
        <v>0.72</v>
      </c>
      <c r="G37" s="37">
        <v>0.84</v>
      </c>
      <c r="H37" s="37">
        <v>1.73</v>
      </c>
      <c r="I37" s="37">
        <v>1.3</v>
      </c>
      <c r="J37" s="38">
        <v>1.23</v>
      </c>
      <c r="K37" s="22"/>
      <c r="L37" s="22"/>
      <c r="M37" s="22"/>
      <c r="N37" s="22"/>
      <c r="O37" s="22"/>
      <c r="P37" s="22"/>
    </row>
    <row r="38" spans="1:16" ht="39" customHeight="1" x14ac:dyDescent="0.2">
      <c r="A38" s="22"/>
      <c r="B38" s="35"/>
      <c r="C38" s="1158" t="s">
        <v>535</v>
      </c>
      <c r="D38" s="1158"/>
      <c r="E38" s="1159"/>
      <c r="F38" s="36">
        <v>0.17</v>
      </c>
      <c r="G38" s="37">
        <v>0.66</v>
      </c>
      <c r="H38" s="37">
        <v>0.47</v>
      </c>
      <c r="I38" s="37">
        <v>0.57999999999999996</v>
      </c>
      <c r="J38" s="38">
        <v>0.32</v>
      </c>
      <c r="K38" s="22"/>
      <c r="L38" s="22"/>
      <c r="M38" s="22"/>
      <c r="N38" s="22"/>
      <c r="O38" s="22"/>
      <c r="P38" s="22"/>
    </row>
    <row r="39" spans="1:16" ht="39" customHeight="1" x14ac:dyDescent="0.2">
      <c r="A39" s="22"/>
      <c r="B39" s="35"/>
      <c r="C39" s="1158" t="s">
        <v>536</v>
      </c>
      <c r="D39" s="1158"/>
      <c r="E39" s="1159"/>
      <c r="F39" s="36">
        <v>0</v>
      </c>
      <c r="G39" s="37">
        <v>0</v>
      </c>
      <c r="H39" s="37">
        <v>0</v>
      </c>
      <c r="I39" s="37">
        <v>0</v>
      </c>
      <c r="J39" s="38">
        <v>0.01</v>
      </c>
      <c r="K39" s="22"/>
      <c r="L39" s="22"/>
      <c r="M39" s="22"/>
      <c r="N39" s="22"/>
      <c r="O39" s="22"/>
      <c r="P39" s="22"/>
    </row>
    <row r="40" spans="1:16" ht="39" customHeight="1" x14ac:dyDescent="0.2">
      <c r="A40" s="22"/>
      <c r="B40" s="35"/>
      <c r="C40" s="1158" t="s">
        <v>537</v>
      </c>
      <c r="D40" s="1158"/>
      <c r="E40" s="1159"/>
      <c r="F40" s="36">
        <v>0</v>
      </c>
      <c r="G40" s="37">
        <v>0</v>
      </c>
      <c r="H40" s="37">
        <v>0</v>
      </c>
      <c r="I40" s="37">
        <v>0.1</v>
      </c>
      <c r="J40" s="38">
        <v>0</v>
      </c>
      <c r="K40" s="22"/>
      <c r="L40" s="22"/>
      <c r="M40" s="22"/>
      <c r="N40" s="22"/>
      <c r="O40" s="22"/>
      <c r="P40" s="22"/>
    </row>
    <row r="41" spans="1:16" ht="39" customHeight="1" x14ac:dyDescent="0.2">
      <c r="A41" s="22"/>
      <c r="B41" s="35"/>
      <c r="C41" s="1158" t="s">
        <v>538</v>
      </c>
      <c r="D41" s="1158"/>
      <c r="E41" s="1159"/>
      <c r="F41" s="36">
        <v>0</v>
      </c>
      <c r="G41" s="37">
        <v>0</v>
      </c>
      <c r="H41" s="37">
        <v>0</v>
      </c>
      <c r="I41" s="37">
        <v>0</v>
      </c>
      <c r="J41" s="38">
        <v>0</v>
      </c>
      <c r="K41" s="22"/>
      <c r="L41" s="22"/>
      <c r="M41" s="22"/>
      <c r="N41" s="22"/>
      <c r="O41" s="22"/>
      <c r="P41" s="22"/>
    </row>
    <row r="42" spans="1:16" ht="39" customHeight="1" x14ac:dyDescent="0.2">
      <c r="A42" s="22"/>
      <c r="B42" s="39"/>
      <c r="C42" s="1158" t="s">
        <v>539</v>
      </c>
      <c r="D42" s="1158"/>
      <c r="E42" s="1159"/>
      <c r="F42" s="36" t="s">
        <v>487</v>
      </c>
      <c r="G42" s="37" t="s">
        <v>487</v>
      </c>
      <c r="H42" s="37" t="s">
        <v>487</v>
      </c>
      <c r="I42" s="37" t="s">
        <v>487</v>
      </c>
      <c r="J42" s="38" t="s">
        <v>487</v>
      </c>
      <c r="K42" s="22"/>
      <c r="L42" s="22"/>
      <c r="M42" s="22"/>
      <c r="N42" s="22"/>
      <c r="O42" s="22"/>
      <c r="P42" s="22"/>
    </row>
    <row r="43" spans="1:16" ht="39" customHeight="1" thickBot="1" x14ac:dyDescent="0.25">
      <c r="A43" s="22"/>
      <c r="B43" s="40"/>
      <c r="C43" s="1160" t="s">
        <v>540</v>
      </c>
      <c r="D43" s="1160"/>
      <c r="E43" s="1161"/>
      <c r="F43" s="41">
        <v>0.1</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P8CbT/VNBU5E6w92duXQAG2YWR6gwRMvDe2EHwYIdltFSy4VOMFCJR2kFNBzCH3OQ2tzIUgLREbbi/WeKZZb1A==" saltValue="ma3jgFVrDHXOWt89+/stl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8"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526</v>
      </c>
      <c r="L44" s="54" t="s">
        <v>527</v>
      </c>
      <c r="M44" s="54" t="s">
        <v>528</v>
      </c>
      <c r="N44" s="54" t="s">
        <v>529</v>
      </c>
      <c r="O44" s="55" t="s">
        <v>530</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4532</v>
      </c>
      <c r="L45" s="58">
        <v>4617</v>
      </c>
      <c r="M45" s="58">
        <v>4787</v>
      </c>
      <c r="N45" s="58">
        <v>4759</v>
      </c>
      <c r="O45" s="59">
        <v>4731</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487</v>
      </c>
      <c r="L46" s="62" t="s">
        <v>487</v>
      </c>
      <c r="M46" s="62" t="s">
        <v>487</v>
      </c>
      <c r="N46" s="62" t="s">
        <v>487</v>
      </c>
      <c r="O46" s="63" t="s">
        <v>487</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487</v>
      </c>
      <c r="L47" s="62" t="s">
        <v>487</v>
      </c>
      <c r="M47" s="62" t="s">
        <v>487</v>
      </c>
      <c r="N47" s="62" t="s">
        <v>487</v>
      </c>
      <c r="O47" s="63" t="s">
        <v>487</v>
      </c>
      <c r="P47" s="46"/>
      <c r="Q47" s="46"/>
      <c r="R47" s="46"/>
      <c r="S47" s="46"/>
      <c r="T47" s="46"/>
      <c r="U47" s="46"/>
    </row>
    <row r="48" spans="1:21" ht="30.75" customHeight="1" x14ac:dyDescent="0.2">
      <c r="A48" s="46"/>
      <c r="B48" s="1166"/>
      <c r="C48" s="1167"/>
      <c r="D48" s="60"/>
      <c r="E48" s="1172" t="s">
        <v>13</v>
      </c>
      <c r="F48" s="1172"/>
      <c r="G48" s="1172"/>
      <c r="H48" s="1172"/>
      <c r="I48" s="1172"/>
      <c r="J48" s="1173"/>
      <c r="K48" s="61">
        <v>1926</v>
      </c>
      <c r="L48" s="62">
        <v>1796</v>
      </c>
      <c r="M48" s="62">
        <v>1778</v>
      </c>
      <c r="N48" s="62">
        <v>1665</v>
      </c>
      <c r="O48" s="63">
        <v>1631</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487</v>
      </c>
      <c r="L49" s="62" t="s">
        <v>487</v>
      </c>
      <c r="M49" s="62" t="s">
        <v>487</v>
      </c>
      <c r="N49" s="62" t="s">
        <v>487</v>
      </c>
      <c r="O49" s="63" t="s">
        <v>487</v>
      </c>
      <c r="P49" s="46"/>
      <c r="Q49" s="46"/>
      <c r="R49" s="46"/>
      <c r="S49" s="46"/>
      <c r="T49" s="46"/>
      <c r="U49" s="46"/>
    </row>
    <row r="50" spans="1:21" ht="30.75" customHeight="1" x14ac:dyDescent="0.2">
      <c r="A50" s="46"/>
      <c r="B50" s="1166"/>
      <c r="C50" s="1167"/>
      <c r="D50" s="60"/>
      <c r="E50" s="1172" t="s">
        <v>15</v>
      </c>
      <c r="F50" s="1172"/>
      <c r="G50" s="1172"/>
      <c r="H50" s="1172"/>
      <c r="I50" s="1172"/>
      <c r="J50" s="1173"/>
      <c r="K50" s="61">
        <v>21</v>
      </c>
      <c r="L50" s="62">
        <v>21</v>
      </c>
      <c r="M50" s="62">
        <v>199</v>
      </c>
      <c r="N50" s="62">
        <v>182</v>
      </c>
      <c r="O50" s="63">
        <v>182</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487</v>
      </c>
      <c r="L51" s="62" t="s">
        <v>487</v>
      </c>
      <c r="M51" s="62" t="s">
        <v>487</v>
      </c>
      <c r="N51" s="62" t="s">
        <v>487</v>
      </c>
      <c r="O51" s="63" t="s">
        <v>487</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4621</v>
      </c>
      <c r="L52" s="62">
        <v>4567</v>
      </c>
      <c r="M52" s="62">
        <v>4716</v>
      </c>
      <c r="N52" s="62">
        <v>4766</v>
      </c>
      <c r="O52" s="63">
        <v>4447</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1858</v>
      </c>
      <c r="L53" s="67">
        <v>1867</v>
      </c>
      <c r="M53" s="67">
        <v>2048</v>
      </c>
      <c r="N53" s="67">
        <v>1840</v>
      </c>
      <c r="O53" s="68">
        <v>2097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541</v>
      </c>
      <c r="L57" s="79" t="s">
        <v>542</v>
      </c>
      <c r="M57" s="79" t="s">
        <v>543</v>
      </c>
      <c r="N57" s="79" t="s">
        <v>544</v>
      </c>
      <c r="O57" s="80" t="s">
        <v>545</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cKK64k1SG7EIKkTX7/kDOVNiPpCwKHc42TwQXiH5kEtlPG3RZ89BkdN6geoWEjbfKR8SsWznLlQfKsr30kIeCg==" saltValue="JdkXzldh73mftK8UEmPam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1"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s="94" customFormat="1" ht="15" customHeight="1" x14ac:dyDescent="0.2"/>
    <row r="30" s="94" customFormat="1" ht="15" customHeight="1" x14ac:dyDescent="0.2"/>
    <row r="31" s="94" customFormat="1" ht="15" customHeight="1" x14ac:dyDescent="0.2"/>
    <row r="32" s="94" customFormat="1"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526</v>
      </c>
      <c r="J40" s="101" t="s">
        <v>527</v>
      </c>
      <c r="K40" s="101" t="s">
        <v>528</v>
      </c>
      <c r="L40" s="101" t="s">
        <v>529</v>
      </c>
      <c r="M40" s="102" t="s">
        <v>530</v>
      </c>
    </row>
    <row r="41" spans="2:13" ht="27.75" customHeight="1" x14ac:dyDescent="0.2">
      <c r="B41" s="1195" t="s">
        <v>30</v>
      </c>
      <c r="C41" s="1196"/>
      <c r="D41" s="103"/>
      <c r="E41" s="1201" t="s">
        <v>31</v>
      </c>
      <c r="F41" s="1201"/>
      <c r="G41" s="1201"/>
      <c r="H41" s="1202"/>
      <c r="I41" s="330">
        <v>47593</v>
      </c>
      <c r="J41" s="331">
        <v>46686</v>
      </c>
      <c r="K41" s="331">
        <v>45978</v>
      </c>
      <c r="L41" s="331">
        <v>44561</v>
      </c>
      <c r="M41" s="332">
        <v>43792</v>
      </c>
    </row>
    <row r="42" spans="2:13" ht="27.75" customHeight="1" x14ac:dyDescent="0.2">
      <c r="B42" s="1197"/>
      <c r="C42" s="1198"/>
      <c r="D42" s="104"/>
      <c r="E42" s="1203" t="s">
        <v>32</v>
      </c>
      <c r="F42" s="1203"/>
      <c r="G42" s="1203"/>
      <c r="H42" s="1204"/>
      <c r="I42" s="333">
        <v>3672</v>
      </c>
      <c r="J42" s="334">
        <v>3267</v>
      </c>
      <c r="K42" s="334">
        <v>2843</v>
      </c>
      <c r="L42" s="334">
        <v>2488</v>
      </c>
      <c r="M42" s="335">
        <v>2303</v>
      </c>
    </row>
    <row r="43" spans="2:13" ht="27.75" customHeight="1" x14ac:dyDescent="0.2">
      <c r="B43" s="1197"/>
      <c r="C43" s="1198"/>
      <c r="D43" s="104"/>
      <c r="E43" s="1203" t="s">
        <v>33</v>
      </c>
      <c r="F43" s="1203"/>
      <c r="G43" s="1203"/>
      <c r="H43" s="1204"/>
      <c r="I43" s="333">
        <v>16231</v>
      </c>
      <c r="J43" s="334">
        <v>17508</v>
      </c>
      <c r="K43" s="334">
        <v>17177</v>
      </c>
      <c r="L43" s="334">
        <v>16710</v>
      </c>
      <c r="M43" s="335">
        <v>16181</v>
      </c>
    </row>
    <row r="44" spans="2:13" ht="27.75" customHeight="1" x14ac:dyDescent="0.2">
      <c r="B44" s="1197"/>
      <c r="C44" s="1198"/>
      <c r="D44" s="104"/>
      <c r="E44" s="1203" t="s">
        <v>34</v>
      </c>
      <c r="F44" s="1203"/>
      <c r="G44" s="1203"/>
      <c r="H44" s="1204"/>
      <c r="I44" s="333" t="s">
        <v>487</v>
      </c>
      <c r="J44" s="334" t="s">
        <v>487</v>
      </c>
      <c r="K44" s="334" t="s">
        <v>487</v>
      </c>
      <c r="L44" s="334" t="s">
        <v>487</v>
      </c>
      <c r="M44" s="335" t="s">
        <v>487</v>
      </c>
    </row>
    <row r="45" spans="2:13" ht="27.75" customHeight="1" x14ac:dyDescent="0.2">
      <c r="B45" s="1197"/>
      <c r="C45" s="1198"/>
      <c r="D45" s="104"/>
      <c r="E45" s="1203" t="s">
        <v>35</v>
      </c>
      <c r="F45" s="1203"/>
      <c r="G45" s="1203"/>
      <c r="H45" s="1204"/>
      <c r="I45" s="333">
        <v>5292</v>
      </c>
      <c r="J45" s="334">
        <v>5115</v>
      </c>
      <c r="K45" s="334">
        <v>4966</v>
      </c>
      <c r="L45" s="334">
        <v>5105</v>
      </c>
      <c r="M45" s="335">
        <v>5244</v>
      </c>
    </row>
    <row r="46" spans="2:13" ht="27.75" customHeight="1" x14ac:dyDescent="0.2">
      <c r="B46" s="1197"/>
      <c r="C46" s="1198"/>
      <c r="D46" s="105"/>
      <c r="E46" s="1203" t="s">
        <v>36</v>
      </c>
      <c r="F46" s="1203"/>
      <c r="G46" s="1203"/>
      <c r="H46" s="1204"/>
      <c r="I46" s="333" t="s">
        <v>487</v>
      </c>
      <c r="J46" s="334" t="s">
        <v>487</v>
      </c>
      <c r="K46" s="334" t="s">
        <v>487</v>
      </c>
      <c r="L46" s="334" t="s">
        <v>487</v>
      </c>
      <c r="M46" s="335" t="s">
        <v>487</v>
      </c>
    </row>
    <row r="47" spans="2:13" ht="27.75" customHeight="1" x14ac:dyDescent="0.2">
      <c r="B47" s="1197"/>
      <c r="C47" s="1198"/>
      <c r="D47" s="106"/>
      <c r="E47" s="1205" t="s">
        <v>37</v>
      </c>
      <c r="F47" s="1206"/>
      <c r="G47" s="1206"/>
      <c r="H47" s="1207"/>
      <c r="I47" s="333" t="s">
        <v>487</v>
      </c>
      <c r="J47" s="334" t="s">
        <v>487</v>
      </c>
      <c r="K47" s="334" t="s">
        <v>487</v>
      </c>
      <c r="L47" s="334" t="s">
        <v>487</v>
      </c>
      <c r="M47" s="335" t="s">
        <v>487</v>
      </c>
    </row>
    <row r="48" spans="2:13" ht="27.75" customHeight="1" x14ac:dyDescent="0.2">
      <c r="B48" s="1197"/>
      <c r="C48" s="1198"/>
      <c r="D48" s="104"/>
      <c r="E48" s="1203" t="s">
        <v>38</v>
      </c>
      <c r="F48" s="1203"/>
      <c r="G48" s="1203"/>
      <c r="H48" s="1204"/>
      <c r="I48" s="333" t="s">
        <v>487</v>
      </c>
      <c r="J48" s="334" t="s">
        <v>487</v>
      </c>
      <c r="K48" s="334" t="s">
        <v>487</v>
      </c>
      <c r="L48" s="334" t="s">
        <v>487</v>
      </c>
      <c r="M48" s="335" t="s">
        <v>487</v>
      </c>
    </row>
    <row r="49" spans="2:13" ht="27.75" customHeight="1" x14ac:dyDescent="0.2">
      <c r="B49" s="1199"/>
      <c r="C49" s="1200"/>
      <c r="D49" s="104"/>
      <c r="E49" s="1203" t="s">
        <v>39</v>
      </c>
      <c r="F49" s="1203"/>
      <c r="G49" s="1203"/>
      <c r="H49" s="1204"/>
      <c r="I49" s="333" t="s">
        <v>487</v>
      </c>
      <c r="J49" s="334" t="s">
        <v>487</v>
      </c>
      <c r="K49" s="334" t="s">
        <v>487</v>
      </c>
      <c r="L49" s="334" t="s">
        <v>487</v>
      </c>
      <c r="M49" s="335" t="s">
        <v>487</v>
      </c>
    </row>
    <row r="50" spans="2:13" ht="27.75" customHeight="1" x14ac:dyDescent="0.2">
      <c r="B50" s="1208" t="s">
        <v>40</v>
      </c>
      <c r="C50" s="1209"/>
      <c r="D50" s="107"/>
      <c r="E50" s="1203" t="s">
        <v>41</v>
      </c>
      <c r="F50" s="1203"/>
      <c r="G50" s="1203"/>
      <c r="H50" s="1204"/>
      <c r="I50" s="333">
        <v>13938</v>
      </c>
      <c r="J50" s="334">
        <v>16120</v>
      </c>
      <c r="K50" s="334">
        <v>17086</v>
      </c>
      <c r="L50" s="334">
        <v>18343</v>
      </c>
      <c r="M50" s="335">
        <v>18626</v>
      </c>
    </row>
    <row r="51" spans="2:13" ht="27.75" customHeight="1" x14ac:dyDescent="0.2">
      <c r="B51" s="1197"/>
      <c r="C51" s="1198"/>
      <c r="D51" s="104"/>
      <c r="E51" s="1203" t="s">
        <v>42</v>
      </c>
      <c r="F51" s="1203"/>
      <c r="G51" s="1203"/>
      <c r="H51" s="1204"/>
      <c r="I51" s="333">
        <v>3919</v>
      </c>
      <c r="J51" s="334">
        <v>4222</v>
      </c>
      <c r="K51" s="334">
        <v>4407</v>
      </c>
      <c r="L51" s="334">
        <v>4469</v>
      </c>
      <c r="M51" s="335">
        <v>4254</v>
      </c>
    </row>
    <row r="52" spans="2:13" ht="27.75" customHeight="1" x14ac:dyDescent="0.2">
      <c r="B52" s="1199"/>
      <c r="C52" s="1200"/>
      <c r="D52" s="104"/>
      <c r="E52" s="1203" t="s">
        <v>43</v>
      </c>
      <c r="F52" s="1203"/>
      <c r="G52" s="1203"/>
      <c r="H52" s="1204"/>
      <c r="I52" s="333">
        <v>49381</v>
      </c>
      <c r="J52" s="334">
        <v>48400</v>
      </c>
      <c r="K52" s="334">
        <v>46778</v>
      </c>
      <c r="L52" s="334">
        <v>44747</v>
      </c>
      <c r="M52" s="335">
        <v>42641</v>
      </c>
    </row>
    <row r="53" spans="2:13" ht="27.75" customHeight="1" thickBot="1" x14ac:dyDescent="0.25">
      <c r="B53" s="1210" t="s">
        <v>19</v>
      </c>
      <c r="C53" s="1211"/>
      <c r="D53" s="108"/>
      <c r="E53" s="1212" t="s">
        <v>44</v>
      </c>
      <c r="F53" s="1212"/>
      <c r="G53" s="1212"/>
      <c r="H53" s="1213"/>
      <c r="I53" s="336">
        <v>5550</v>
      </c>
      <c r="J53" s="337">
        <v>3835</v>
      </c>
      <c r="K53" s="337">
        <v>2693</v>
      </c>
      <c r="L53" s="337">
        <v>1304</v>
      </c>
      <c r="M53" s="338">
        <v>1999</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g8AyN3DlEDBKDSninT+a3kaGpJtkw/2oCvL0QuZh7MrF74EpIhfdVNijQqRyikfQnTV6IF3LF32TBZTsQYdtog==" saltValue="CI6rgnTLYfFv4ng0+BHHxw=="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528</v>
      </c>
      <c r="G54" s="117" t="s">
        <v>529</v>
      </c>
      <c r="H54" s="118" t="s">
        <v>530</v>
      </c>
    </row>
    <row r="55" spans="2:8" ht="52.5" customHeight="1" x14ac:dyDescent="0.2">
      <c r="B55" s="119"/>
      <c r="C55" s="1222" t="s">
        <v>46</v>
      </c>
      <c r="D55" s="1222"/>
      <c r="E55" s="1223"/>
      <c r="F55" s="339">
        <v>7079</v>
      </c>
      <c r="G55" s="339">
        <v>7784</v>
      </c>
      <c r="H55" s="340">
        <v>7799</v>
      </c>
    </row>
    <row r="56" spans="2:8" ht="52.5" customHeight="1" x14ac:dyDescent="0.2">
      <c r="B56" s="120"/>
      <c r="C56" s="1224" t="s">
        <v>47</v>
      </c>
      <c r="D56" s="1224"/>
      <c r="E56" s="1225"/>
      <c r="F56" s="341">
        <v>1058</v>
      </c>
      <c r="G56" s="341">
        <v>1187</v>
      </c>
      <c r="H56" s="342">
        <v>1359</v>
      </c>
    </row>
    <row r="57" spans="2:8" ht="53.25" customHeight="1" x14ac:dyDescent="0.2">
      <c r="B57" s="120"/>
      <c r="C57" s="1226" t="s">
        <v>48</v>
      </c>
      <c r="D57" s="1226"/>
      <c r="E57" s="1227"/>
      <c r="F57" s="343">
        <v>5399</v>
      </c>
      <c r="G57" s="343">
        <v>5503</v>
      </c>
      <c r="H57" s="344">
        <v>5467</v>
      </c>
    </row>
    <row r="58" spans="2:8" ht="45.75" customHeight="1" x14ac:dyDescent="0.2">
      <c r="B58" s="121"/>
      <c r="C58" s="1214" t="s">
        <v>555</v>
      </c>
      <c r="D58" s="1215"/>
      <c r="E58" s="1216"/>
      <c r="F58" s="345">
        <v>1932</v>
      </c>
      <c r="G58" s="345">
        <v>1934</v>
      </c>
      <c r="H58" s="346">
        <v>1934</v>
      </c>
    </row>
    <row r="59" spans="2:8" ht="45.75" customHeight="1" x14ac:dyDescent="0.2">
      <c r="B59" s="121"/>
      <c r="C59" s="1214" t="s">
        <v>556</v>
      </c>
      <c r="D59" s="1215"/>
      <c r="E59" s="1216"/>
      <c r="F59" s="345">
        <v>924</v>
      </c>
      <c r="G59" s="345">
        <v>874</v>
      </c>
      <c r="H59" s="346">
        <v>825</v>
      </c>
    </row>
    <row r="60" spans="2:8" ht="45.75" customHeight="1" x14ac:dyDescent="0.2">
      <c r="B60" s="121"/>
      <c r="C60" s="1214" t="s">
        <v>557</v>
      </c>
      <c r="D60" s="1215"/>
      <c r="E60" s="1216"/>
      <c r="F60" s="345">
        <v>250</v>
      </c>
      <c r="G60" s="345">
        <v>500</v>
      </c>
      <c r="H60" s="346">
        <v>751</v>
      </c>
    </row>
    <row r="61" spans="2:8" ht="45.75" customHeight="1" x14ac:dyDescent="0.2">
      <c r="B61" s="121"/>
      <c r="C61" s="1214" t="s">
        <v>558</v>
      </c>
      <c r="D61" s="1215"/>
      <c r="E61" s="1216"/>
      <c r="F61" s="345">
        <v>537</v>
      </c>
      <c r="G61" s="345">
        <v>675</v>
      </c>
      <c r="H61" s="346">
        <v>553</v>
      </c>
    </row>
    <row r="62" spans="2:8" ht="45.75" customHeight="1" thickBot="1" x14ac:dyDescent="0.25">
      <c r="B62" s="122"/>
      <c r="C62" s="1217" t="s">
        <v>559</v>
      </c>
      <c r="D62" s="1218"/>
      <c r="E62" s="1219"/>
      <c r="F62" s="347">
        <v>601</v>
      </c>
      <c r="G62" s="347">
        <v>502</v>
      </c>
      <c r="H62" s="348">
        <v>403</v>
      </c>
    </row>
    <row r="63" spans="2:8" ht="52.5" customHeight="1" thickBot="1" x14ac:dyDescent="0.25">
      <c r="B63" s="123"/>
      <c r="C63" s="1220" t="s">
        <v>49</v>
      </c>
      <c r="D63" s="1220"/>
      <c r="E63" s="1221"/>
      <c r="F63" s="349">
        <v>13536</v>
      </c>
      <c r="G63" s="349">
        <v>14474</v>
      </c>
      <c r="H63" s="350">
        <v>14625</v>
      </c>
    </row>
    <row r="64" spans="2:8" ht="13.2" x14ac:dyDescent="0.2"/>
  </sheetData>
  <sheetProtection algorithmName="SHA-512" hashValue="s22ynkFd2aClWAFaUEzUujfyYQkjBdSRK2lxHCQ3y1h0pAEiIdAhJ8SX4m574SpIrTQ1teYUkCGbBFE+0mJC7g==" saltValue="oeyKuwoAVU3QhkRAXkIco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7C8E65-521A-4B11-8AC1-BA55315544A3}">
  <sheetPr>
    <pageSetUpPr fitToPage="1"/>
  </sheetPr>
  <dimension ref="A1:DE85"/>
  <sheetViews>
    <sheetView zoomScale="55" zoomScaleNormal="55" workbookViewId="0"/>
  </sheetViews>
  <sheetFormatPr defaultColWidth="0" defaultRowHeight="0"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76"/>
      <c r="B1" s="375"/>
      <c r="DD1" s="243"/>
      <c r="DE1" s="243"/>
    </row>
    <row r="2" spans="1:109" ht="25.5" customHeight="1" x14ac:dyDescent="0.2">
      <c r="A2" s="374"/>
      <c r="C2" s="374"/>
      <c r="O2" s="374"/>
      <c r="P2" s="374"/>
      <c r="Q2" s="374"/>
      <c r="R2" s="374"/>
      <c r="S2" s="374"/>
      <c r="T2" s="374"/>
      <c r="U2" s="374"/>
      <c r="V2" s="374"/>
      <c r="W2" s="374"/>
      <c r="X2" s="374"/>
      <c r="Y2" s="374"/>
      <c r="Z2" s="374"/>
      <c r="AA2" s="374"/>
      <c r="AB2" s="374"/>
      <c r="AC2" s="374"/>
      <c r="AD2" s="374"/>
      <c r="AE2" s="374"/>
      <c r="AF2" s="374"/>
      <c r="AG2" s="374"/>
      <c r="AH2" s="374"/>
      <c r="AI2" s="374"/>
      <c r="AU2" s="374"/>
      <c r="BG2" s="374"/>
      <c r="BS2" s="374"/>
      <c r="CE2" s="374"/>
      <c r="CQ2" s="374"/>
      <c r="DD2" s="243"/>
      <c r="DE2" s="243"/>
    </row>
    <row r="3" spans="1:109" ht="25.5" customHeight="1" x14ac:dyDescent="0.2">
      <c r="A3" s="374"/>
      <c r="C3" s="374"/>
      <c r="O3" s="374"/>
      <c r="P3" s="374"/>
      <c r="Q3" s="374"/>
      <c r="R3" s="374"/>
      <c r="S3" s="374"/>
      <c r="T3" s="374"/>
      <c r="U3" s="374"/>
      <c r="V3" s="374"/>
      <c r="W3" s="374"/>
      <c r="X3" s="374"/>
      <c r="Y3" s="374"/>
      <c r="Z3" s="374"/>
      <c r="AA3" s="374"/>
      <c r="AB3" s="374"/>
      <c r="AC3" s="374"/>
      <c r="AD3" s="374"/>
      <c r="AE3" s="374"/>
      <c r="AF3" s="374"/>
      <c r="AG3" s="374"/>
      <c r="AH3" s="374"/>
      <c r="AI3" s="374"/>
      <c r="AU3" s="374"/>
      <c r="BG3" s="374"/>
      <c r="BS3" s="374"/>
      <c r="CE3" s="374"/>
      <c r="CQ3" s="374"/>
      <c r="DD3" s="243"/>
      <c r="DE3" s="243"/>
    </row>
    <row r="4" spans="1:109" s="241" customFormat="1" ht="13.2" x14ac:dyDescent="0.2">
      <c r="A4" s="374"/>
      <c r="B4" s="374"/>
      <c r="C4" s="374"/>
      <c r="D4" s="374"/>
      <c r="E4" s="374"/>
      <c r="F4" s="374"/>
      <c r="G4" s="374"/>
      <c r="H4" s="374"/>
      <c r="I4" s="374"/>
      <c r="J4" s="374"/>
      <c r="K4" s="374"/>
      <c r="L4" s="374"/>
      <c r="M4" s="374"/>
      <c r="N4" s="374"/>
      <c r="O4" s="374"/>
      <c r="P4" s="374"/>
      <c r="Q4" s="374"/>
      <c r="R4" s="374"/>
      <c r="S4" s="374"/>
      <c r="T4" s="374"/>
      <c r="U4" s="374"/>
      <c r="V4" s="374"/>
      <c r="W4" s="374"/>
      <c r="X4" s="374"/>
      <c r="Y4" s="374"/>
      <c r="Z4" s="374"/>
      <c r="AA4" s="374"/>
      <c r="AB4" s="374"/>
      <c r="AC4" s="374"/>
      <c r="AD4" s="374"/>
      <c r="AE4" s="374"/>
      <c r="AF4" s="374"/>
      <c r="AG4" s="374"/>
      <c r="AH4" s="374"/>
      <c r="AI4" s="374"/>
      <c r="AJ4" s="374"/>
      <c r="AK4" s="374"/>
      <c r="AL4" s="374"/>
      <c r="AM4" s="374"/>
      <c r="AN4" s="374"/>
      <c r="AO4" s="374"/>
      <c r="AP4" s="374"/>
      <c r="AQ4" s="374"/>
      <c r="AR4" s="374"/>
      <c r="AS4" s="374"/>
      <c r="AT4" s="374"/>
      <c r="AU4" s="374"/>
      <c r="AV4" s="374"/>
      <c r="AW4" s="374"/>
      <c r="AX4" s="374"/>
      <c r="AY4" s="374"/>
      <c r="AZ4" s="374"/>
      <c r="BA4" s="374"/>
      <c r="BB4" s="374"/>
      <c r="BC4" s="374"/>
      <c r="BD4" s="374"/>
      <c r="BE4" s="374"/>
      <c r="BF4" s="374"/>
      <c r="BG4" s="374"/>
      <c r="BH4" s="374"/>
      <c r="BI4" s="374"/>
      <c r="BJ4" s="374"/>
      <c r="BK4" s="374"/>
      <c r="BL4" s="374"/>
      <c r="BM4" s="374"/>
      <c r="BN4" s="374"/>
      <c r="BO4" s="374"/>
      <c r="BP4" s="374"/>
      <c r="BQ4" s="374"/>
      <c r="BR4" s="374"/>
      <c r="BS4" s="374"/>
      <c r="BT4" s="374"/>
      <c r="BU4" s="374"/>
      <c r="BV4" s="374"/>
      <c r="BW4" s="374"/>
      <c r="BX4" s="374"/>
      <c r="BY4" s="374"/>
      <c r="BZ4" s="374"/>
      <c r="CA4" s="374"/>
      <c r="CB4" s="374"/>
      <c r="CC4" s="374"/>
      <c r="CD4" s="374"/>
      <c r="CE4" s="374"/>
      <c r="CF4" s="374"/>
      <c r="CG4" s="374"/>
      <c r="CH4" s="374"/>
      <c r="CI4" s="374"/>
      <c r="CJ4" s="374"/>
      <c r="CK4" s="374"/>
      <c r="CL4" s="374"/>
      <c r="CM4" s="374"/>
      <c r="CN4" s="374"/>
      <c r="CO4" s="374"/>
      <c r="CP4" s="374"/>
      <c r="CQ4" s="374"/>
      <c r="CR4" s="374"/>
      <c r="CS4" s="374"/>
      <c r="CT4" s="374"/>
      <c r="CU4" s="374"/>
      <c r="CV4" s="374"/>
      <c r="CW4" s="374"/>
      <c r="CX4" s="374"/>
      <c r="CY4" s="374"/>
      <c r="CZ4" s="374"/>
      <c r="DA4" s="374"/>
      <c r="DB4" s="374"/>
      <c r="DC4" s="374"/>
      <c r="DD4" s="374"/>
      <c r="DE4" s="374"/>
    </row>
    <row r="5" spans="1:109" s="241" customFormat="1" ht="13.2" x14ac:dyDescent="0.2">
      <c r="A5" s="374"/>
      <c r="B5" s="374"/>
      <c r="C5" s="374"/>
      <c r="D5" s="374"/>
      <c r="E5" s="374"/>
      <c r="F5" s="374"/>
      <c r="G5" s="374"/>
      <c r="H5" s="374"/>
      <c r="I5" s="374"/>
      <c r="J5" s="374"/>
      <c r="K5" s="374"/>
      <c r="L5" s="374"/>
      <c r="M5" s="374"/>
      <c r="N5" s="374"/>
      <c r="O5" s="374"/>
      <c r="P5" s="374"/>
      <c r="Q5" s="374"/>
      <c r="R5" s="374"/>
      <c r="S5" s="374"/>
      <c r="T5" s="374"/>
      <c r="U5" s="374"/>
      <c r="V5" s="374"/>
      <c r="W5" s="374"/>
      <c r="X5" s="374"/>
      <c r="Y5" s="374"/>
      <c r="Z5" s="374"/>
      <c r="AA5" s="374"/>
      <c r="AB5" s="374"/>
      <c r="AC5" s="374"/>
      <c r="AD5" s="374"/>
      <c r="AE5" s="374"/>
      <c r="AF5" s="374"/>
      <c r="AG5" s="374"/>
      <c r="AH5" s="374"/>
      <c r="AI5" s="374"/>
      <c r="AJ5" s="374"/>
      <c r="AK5" s="374"/>
      <c r="AL5" s="374"/>
      <c r="AM5" s="374"/>
      <c r="AN5" s="374"/>
      <c r="AO5" s="374"/>
      <c r="AP5" s="374"/>
      <c r="AQ5" s="374"/>
      <c r="AR5" s="374"/>
      <c r="AS5" s="374"/>
      <c r="AT5" s="374"/>
      <c r="AU5" s="374"/>
      <c r="AV5" s="374"/>
      <c r="AW5" s="374"/>
      <c r="AX5" s="374"/>
      <c r="AY5" s="374"/>
      <c r="AZ5" s="374"/>
      <c r="BA5" s="374"/>
      <c r="BB5" s="374"/>
      <c r="BC5" s="374"/>
      <c r="BD5" s="374"/>
      <c r="BE5" s="374"/>
      <c r="BF5" s="374"/>
      <c r="BG5" s="374"/>
      <c r="BH5" s="374"/>
      <c r="BI5" s="374"/>
      <c r="BJ5" s="374"/>
      <c r="BK5" s="374"/>
      <c r="BL5" s="374"/>
      <c r="BM5" s="374"/>
      <c r="BN5" s="374"/>
      <c r="BO5" s="374"/>
      <c r="BP5" s="374"/>
      <c r="BQ5" s="374"/>
      <c r="BR5" s="374"/>
      <c r="BS5" s="374"/>
      <c r="BT5" s="374"/>
      <c r="BU5" s="374"/>
      <c r="BV5" s="374"/>
      <c r="BW5" s="374"/>
      <c r="BX5" s="374"/>
      <c r="BY5" s="374"/>
      <c r="BZ5" s="374"/>
      <c r="CA5" s="374"/>
      <c r="CB5" s="374"/>
      <c r="CC5" s="374"/>
      <c r="CD5" s="374"/>
      <c r="CE5" s="374"/>
      <c r="CF5" s="374"/>
      <c r="CG5" s="374"/>
      <c r="CH5" s="374"/>
      <c r="CI5" s="374"/>
      <c r="CJ5" s="374"/>
      <c r="CK5" s="374"/>
      <c r="CL5" s="374"/>
      <c r="CM5" s="374"/>
      <c r="CN5" s="374"/>
      <c r="CO5" s="374"/>
      <c r="CP5" s="374"/>
      <c r="CQ5" s="374"/>
      <c r="CR5" s="374"/>
      <c r="CS5" s="374"/>
      <c r="CT5" s="374"/>
      <c r="CU5" s="374"/>
      <c r="CV5" s="374"/>
      <c r="CW5" s="374"/>
      <c r="CX5" s="374"/>
      <c r="CY5" s="374"/>
      <c r="CZ5" s="374"/>
      <c r="DA5" s="374"/>
      <c r="DB5" s="374"/>
      <c r="DC5" s="374"/>
      <c r="DD5" s="374"/>
      <c r="DE5" s="374"/>
    </row>
    <row r="6" spans="1:109" s="241" customFormat="1" ht="13.2" x14ac:dyDescent="0.2">
      <c r="A6" s="374"/>
      <c r="B6" s="374"/>
      <c r="C6" s="374"/>
      <c r="D6" s="374"/>
      <c r="E6" s="374"/>
      <c r="F6" s="374"/>
      <c r="G6" s="374"/>
      <c r="H6" s="374"/>
      <c r="I6" s="374"/>
      <c r="J6" s="374"/>
      <c r="K6" s="374"/>
      <c r="L6" s="374"/>
      <c r="M6" s="374"/>
      <c r="N6" s="374"/>
      <c r="O6" s="374"/>
      <c r="P6" s="374"/>
      <c r="Q6" s="374"/>
      <c r="R6" s="374"/>
      <c r="S6" s="374"/>
      <c r="T6" s="374"/>
      <c r="U6" s="374"/>
      <c r="V6" s="374"/>
      <c r="W6" s="374"/>
      <c r="X6" s="374"/>
      <c r="Y6" s="374"/>
      <c r="Z6" s="374"/>
      <c r="AA6" s="374"/>
      <c r="AB6" s="374"/>
      <c r="AC6" s="374"/>
      <c r="AD6" s="374"/>
      <c r="AE6" s="374"/>
      <c r="AF6" s="374"/>
      <c r="AG6" s="374"/>
      <c r="AH6" s="374"/>
      <c r="AI6" s="374"/>
      <c r="AJ6" s="374"/>
      <c r="AK6" s="374"/>
      <c r="AL6" s="374"/>
      <c r="AM6" s="374"/>
      <c r="AN6" s="374"/>
      <c r="AO6" s="374"/>
      <c r="AP6" s="374"/>
      <c r="AQ6" s="374"/>
      <c r="AR6" s="374"/>
      <c r="AS6" s="374"/>
      <c r="AT6" s="374"/>
      <c r="AU6" s="374"/>
      <c r="AV6" s="374"/>
      <c r="AW6" s="374"/>
      <c r="AX6" s="374"/>
      <c r="AY6" s="374"/>
      <c r="AZ6" s="374"/>
      <c r="BA6" s="374"/>
      <c r="BB6" s="374"/>
      <c r="BC6" s="374"/>
      <c r="BD6" s="374"/>
      <c r="BE6" s="374"/>
      <c r="BF6" s="374"/>
      <c r="BG6" s="374"/>
      <c r="BH6" s="374"/>
      <c r="BI6" s="374"/>
      <c r="BJ6" s="374"/>
      <c r="BK6" s="374"/>
      <c r="BL6" s="374"/>
      <c r="BM6" s="374"/>
      <c r="BN6" s="374"/>
      <c r="BO6" s="374"/>
      <c r="BP6" s="374"/>
      <c r="BQ6" s="374"/>
      <c r="BR6" s="374"/>
      <c r="BS6" s="374"/>
      <c r="BT6" s="374"/>
      <c r="BU6" s="374"/>
      <c r="BV6" s="374"/>
      <c r="BW6" s="374"/>
      <c r="BX6" s="374"/>
      <c r="BY6" s="374"/>
      <c r="BZ6" s="374"/>
      <c r="CA6" s="374"/>
      <c r="CB6" s="374"/>
      <c r="CC6" s="374"/>
      <c r="CD6" s="374"/>
      <c r="CE6" s="374"/>
      <c r="CF6" s="374"/>
      <c r="CG6" s="374"/>
      <c r="CH6" s="374"/>
      <c r="CI6" s="374"/>
      <c r="CJ6" s="374"/>
      <c r="CK6" s="374"/>
      <c r="CL6" s="374"/>
      <c r="CM6" s="374"/>
      <c r="CN6" s="374"/>
      <c r="CO6" s="374"/>
      <c r="CP6" s="374"/>
      <c r="CQ6" s="374"/>
      <c r="CR6" s="374"/>
      <c r="CS6" s="374"/>
      <c r="CT6" s="374"/>
      <c r="CU6" s="374"/>
      <c r="CV6" s="374"/>
      <c r="CW6" s="374"/>
      <c r="CX6" s="374"/>
      <c r="CY6" s="374"/>
      <c r="CZ6" s="374"/>
      <c r="DA6" s="374"/>
      <c r="DB6" s="374"/>
      <c r="DC6" s="374"/>
      <c r="DD6" s="374"/>
      <c r="DE6" s="374"/>
    </row>
    <row r="7" spans="1:109" s="241" customFormat="1" ht="13.2" x14ac:dyDescent="0.2">
      <c r="A7" s="374"/>
      <c r="B7" s="374"/>
      <c r="C7" s="374"/>
      <c r="D7" s="374"/>
      <c r="E7" s="374"/>
      <c r="F7" s="374"/>
      <c r="G7" s="374"/>
      <c r="H7" s="374"/>
      <c r="I7" s="374"/>
      <c r="J7" s="374"/>
      <c r="K7" s="374"/>
      <c r="L7" s="374"/>
      <c r="M7" s="374"/>
      <c r="N7" s="374"/>
      <c r="O7" s="374"/>
      <c r="P7" s="374"/>
      <c r="Q7" s="374"/>
      <c r="R7" s="374"/>
      <c r="S7" s="374"/>
      <c r="T7" s="374"/>
      <c r="U7" s="374"/>
      <c r="V7" s="374"/>
      <c r="W7" s="374"/>
      <c r="X7" s="374"/>
      <c r="Y7" s="374"/>
      <c r="Z7" s="374"/>
      <c r="AA7" s="374"/>
      <c r="AB7" s="374"/>
      <c r="AC7" s="374"/>
      <c r="AD7" s="374"/>
      <c r="AE7" s="374"/>
      <c r="AF7" s="374"/>
      <c r="AG7" s="374"/>
      <c r="AH7" s="374"/>
      <c r="AI7" s="374"/>
      <c r="AJ7" s="374"/>
      <c r="AK7" s="374"/>
      <c r="AL7" s="374"/>
      <c r="AM7" s="374"/>
      <c r="AN7" s="374"/>
      <c r="AO7" s="374"/>
      <c r="AP7" s="374"/>
      <c r="AQ7" s="374"/>
      <c r="AR7" s="374"/>
      <c r="AS7" s="374"/>
      <c r="AT7" s="374"/>
      <c r="AU7" s="374"/>
      <c r="AV7" s="374"/>
      <c r="AW7" s="374"/>
      <c r="AX7" s="374"/>
      <c r="AY7" s="374"/>
      <c r="AZ7" s="374"/>
      <c r="BA7" s="374"/>
      <c r="BB7" s="374"/>
      <c r="BC7" s="374"/>
      <c r="BD7" s="374"/>
      <c r="BE7" s="374"/>
      <c r="BF7" s="374"/>
      <c r="BG7" s="374"/>
      <c r="BH7" s="374"/>
      <c r="BI7" s="374"/>
      <c r="BJ7" s="374"/>
      <c r="BK7" s="374"/>
      <c r="BL7" s="374"/>
      <c r="BM7" s="374"/>
      <c r="BN7" s="374"/>
      <c r="BO7" s="374"/>
      <c r="BP7" s="374"/>
      <c r="BQ7" s="374"/>
      <c r="BR7" s="374"/>
      <c r="BS7" s="374"/>
      <c r="BT7" s="374"/>
      <c r="BU7" s="374"/>
      <c r="BV7" s="374"/>
      <c r="BW7" s="374"/>
      <c r="BX7" s="374"/>
      <c r="BY7" s="374"/>
      <c r="BZ7" s="374"/>
      <c r="CA7" s="374"/>
      <c r="CB7" s="374"/>
      <c r="CC7" s="374"/>
      <c r="CD7" s="374"/>
      <c r="CE7" s="374"/>
      <c r="CF7" s="374"/>
      <c r="CG7" s="374"/>
      <c r="CH7" s="374"/>
      <c r="CI7" s="374"/>
      <c r="CJ7" s="374"/>
      <c r="CK7" s="374"/>
      <c r="CL7" s="374"/>
      <c r="CM7" s="374"/>
      <c r="CN7" s="374"/>
      <c r="CO7" s="374"/>
      <c r="CP7" s="374"/>
      <c r="CQ7" s="374"/>
      <c r="CR7" s="374"/>
      <c r="CS7" s="374"/>
      <c r="CT7" s="374"/>
      <c r="CU7" s="374"/>
      <c r="CV7" s="374"/>
      <c r="CW7" s="374"/>
      <c r="CX7" s="374"/>
      <c r="CY7" s="374"/>
      <c r="CZ7" s="374"/>
      <c r="DA7" s="374"/>
      <c r="DB7" s="374"/>
      <c r="DC7" s="374"/>
      <c r="DD7" s="374"/>
      <c r="DE7" s="374"/>
    </row>
    <row r="8" spans="1:109" s="241" customFormat="1" ht="13.2" x14ac:dyDescent="0.2">
      <c r="A8" s="374"/>
      <c r="B8" s="374"/>
      <c r="C8" s="374"/>
      <c r="D8" s="374"/>
      <c r="E8" s="374"/>
      <c r="F8" s="374"/>
      <c r="G8" s="374"/>
      <c r="H8" s="374"/>
      <c r="I8" s="374"/>
      <c r="J8" s="374"/>
      <c r="K8" s="374"/>
      <c r="L8" s="374"/>
      <c r="M8" s="374"/>
      <c r="N8" s="374"/>
      <c r="O8" s="374"/>
      <c r="P8" s="374"/>
      <c r="Q8" s="374"/>
      <c r="R8" s="374"/>
      <c r="S8" s="374"/>
      <c r="T8" s="374"/>
      <c r="U8" s="374"/>
      <c r="V8" s="374"/>
      <c r="W8" s="374"/>
      <c r="X8" s="374"/>
      <c r="Y8" s="374"/>
      <c r="Z8" s="374"/>
      <c r="AA8" s="374"/>
      <c r="AB8" s="374"/>
      <c r="AC8" s="374"/>
      <c r="AD8" s="374"/>
      <c r="AE8" s="374"/>
      <c r="AF8" s="374"/>
      <c r="AG8" s="374"/>
      <c r="AH8" s="374"/>
      <c r="AI8" s="374"/>
      <c r="AJ8" s="374"/>
      <c r="AK8" s="374"/>
      <c r="AL8" s="374"/>
      <c r="AM8" s="374"/>
      <c r="AN8" s="374"/>
      <c r="AO8" s="374"/>
      <c r="AP8" s="374"/>
      <c r="AQ8" s="374"/>
      <c r="AR8" s="374"/>
      <c r="AS8" s="374"/>
      <c r="AT8" s="374"/>
      <c r="AU8" s="374"/>
      <c r="AV8" s="374"/>
      <c r="AW8" s="374"/>
      <c r="AX8" s="374"/>
      <c r="AY8" s="374"/>
      <c r="AZ8" s="374"/>
      <c r="BA8" s="374"/>
      <c r="BB8" s="374"/>
      <c r="BC8" s="374"/>
      <c r="BD8" s="374"/>
      <c r="BE8" s="374"/>
      <c r="BF8" s="374"/>
      <c r="BG8" s="374"/>
      <c r="BH8" s="374"/>
      <c r="BI8" s="374"/>
      <c r="BJ8" s="374"/>
      <c r="BK8" s="374"/>
      <c r="BL8" s="374"/>
      <c r="BM8" s="374"/>
      <c r="BN8" s="374"/>
      <c r="BO8" s="374"/>
      <c r="BP8" s="374"/>
      <c r="BQ8" s="374"/>
      <c r="BR8" s="374"/>
      <c r="BS8" s="374"/>
      <c r="BT8" s="374"/>
      <c r="BU8" s="374"/>
      <c r="BV8" s="374"/>
      <c r="BW8" s="374"/>
      <c r="BX8" s="374"/>
      <c r="BY8" s="374"/>
      <c r="BZ8" s="374"/>
      <c r="CA8" s="374"/>
      <c r="CB8" s="374"/>
      <c r="CC8" s="374"/>
      <c r="CD8" s="374"/>
      <c r="CE8" s="374"/>
      <c r="CF8" s="374"/>
      <c r="CG8" s="374"/>
      <c r="CH8" s="374"/>
      <c r="CI8" s="374"/>
      <c r="CJ8" s="374"/>
      <c r="CK8" s="374"/>
      <c r="CL8" s="374"/>
      <c r="CM8" s="374"/>
      <c r="CN8" s="374"/>
      <c r="CO8" s="374"/>
      <c r="CP8" s="374"/>
      <c r="CQ8" s="374"/>
      <c r="CR8" s="374"/>
      <c r="CS8" s="374"/>
      <c r="CT8" s="374"/>
      <c r="CU8" s="374"/>
      <c r="CV8" s="374"/>
      <c r="CW8" s="374"/>
      <c r="CX8" s="374"/>
      <c r="CY8" s="374"/>
      <c r="CZ8" s="374"/>
      <c r="DA8" s="374"/>
      <c r="DB8" s="374"/>
      <c r="DC8" s="374"/>
      <c r="DD8" s="374"/>
      <c r="DE8" s="374"/>
    </row>
    <row r="9" spans="1:109" s="241" customFormat="1" ht="13.2" x14ac:dyDescent="0.2">
      <c r="A9" s="374"/>
      <c r="B9" s="374"/>
      <c r="C9" s="374"/>
      <c r="D9" s="374"/>
      <c r="E9" s="374"/>
      <c r="F9" s="374"/>
      <c r="G9" s="374"/>
      <c r="H9" s="374"/>
      <c r="I9" s="374"/>
      <c r="J9" s="374"/>
      <c r="K9" s="374"/>
      <c r="L9" s="374"/>
      <c r="M9" s="374"/>
      <c r="N9" s="374"/>
      <c r="O9" s="374"/>
      <c r="P9" s="374"/>
      <c r="Q9" s="374"/>
      <c r="R9" s="374"/>
      <c r="S9" s="374"/>
      <c r="T9" s="374"/>
      <c r="U9" s="374"/>
      <c r="V9" s="374"/>
      <c r="W9" s="374"/>
      <c r="X9" s="374"/>
      <c r="Y9" s="374"/>
      <c r="Z9" s="374"/>
      <c r="AA9" s="374"/>
      <c r="AB9" s="374"/>
      <c r="AC9" s="374"/>
      <c r="AD9" s="374"/>
      <c r="AE9" s="374"/>
      <c r="AF9" s="374"/>
      <c r="AG9" s="374"/>
      <c r="AH9" s="374"/>
      <c r="AI9" s="374"/>
      <c r="AJ9" s="374"/>
      <c r="AK9" s="374"/>
      <c r="AL9" s="374"/>
      <c r="AM9" s="374"/>
      <c r="AN9" s="374"/>
      <c r="AO9" s="374"/>
      <c r="AP9" s="374"/>
      <c r="AQ9" s="374"/>
      <c r="AR9" s="374"/>
      <c r="AS9" s="374"/>
      <c r="AT9" s="374"/>
      <c r="AU9" s="374"/>
      <c r="AV9" s="374"/>
      <c r="AW9" s="374"/>
      <c r="AX9" s="374"/>
      <c r="AY9" s="374"/>
      <c r="AZ9" s="374"/>
      <c r="BA9" s="374"/>
      <c r="BB9" s="374"/>
      <c r="BC9" s="374"/>
      <c r="BD9" s="374"/>
      <c r="BE9" s="374"/>
      <c r="BF9" s="374"/>
      <c r="BG9" s="374"/>
      <c r="BH9" s="374"/>
      <c r="BI9" s="374"/>
      <c r="BJ9" s="374"/>
      <c r="BK9" s="374"/>
      <c r="BL9" s="374"/>
      <c r="BM9" s="374"/>
      <c r="BN9" s="374"/>
      <c r="BO9" s="374"/>
      <c r="BP9" s="374"/>
      <c r="BQ9" s="374"/>
      <c r="BR9" s="374"/>
      <c r="BS9" s="374"/>
      <c r="BT9" s="374"/>
      <c r="BU9" s="374"/>
      <c r="BV9" s="374"/>
      <c r="BW9" s="374"/>
      <c r="BX9" s="374"/>
      <c r="BY9" s="374"/>
      <c r="BZ9" s="374"/>
      <c r="CA9" s="374"/>
      <c r="CB9" s="374"/>
      <c r="CC9" s="374"/>
      <c r="CD9" s="374"/>
      <c r="CE9" s="374"/>
      <c r="CF9" s="374"/>
      <c r="CG9" s="374"/>
      <c r="CH9" s="374"/>
      <c r="CI9" s="374"/>
      <c r="CJ9" s="374"/>
      <c r="CK9" s="374"/>
      <c r="CL9" s="374"/>
      <c r="CM9" s="374"/>
      <c r="CN9" s="374"/>
      <c r="CO9" s="374"/>
      <c r="CP9" s="374"/>
      <c r="CQ9" s="374"/>
      <c r="CR9" s="374"/>
      <c r="CS9" s="374"/>
      <c r="CT9" s="374"/>
      <c r="CU9" s="374"/>
      <c r="CV9" s="374"/>
      <c r="CW9" s="374"/>
      <c r="CX9" s="374"/>
      <c r="CY9" s="374"/>
      <c r="CZ9" s="374"/>
      <c r="DA9" s="374"/>
      <c r="DB9" s="374"/>
      <c r="DC9" s="374"/>
      <c r="DD9" s="374"/>
      <c r="DE9" s="374"/>
    </row>
    <row r="10" spans="1:109" s="241" customFormat="1" ht="13.2" x14ac:dyDescent="0.2">
      <c r="A10" s="374"/>
      <c r="B10" s="374"/>
      <c r="C10" s="374"/>
      <c r="D10" s="374"/>
      <c r="E10" s="374"/>
      <c r="F10" s="374"/>
      <c r="G10" s="374"/>
      <c r="H10" s="374"/>
      <c r="I10" s="374"/>
      <c r="J10" s="374"/>
      <c r="K10" s="374"/>
      <c r="L10" s="374"/>
      <c r="M10" s="374"/>
      <c r="N10" s="374"/>
      <c r="O10" s="374"/>
      <c r="P10" s="374"/>
      <c r="Q10" s="374"/>
      <c r="R10" s="374"/>
      <c r="S10" s="374"/>
      <c r="T10" s="374"/>
      <c r="U10" s="374"/>
      <c r="V10" s="374"/>
      <c r="W10" s="374"/>
      <c r="X10" s="374"/>
      <c r="Y10" s="374"/>
      <c r="Z10" s="374"/>
      <c r="AA10" s="374"/>
      <c r="AB10" s="374"/>
      <c r="AC10" s="374"/>
      <c r="AD10" s="374"/>
      <c r="AE10" s="374"/>
      <c r="AF10" s="374"/>
      <c r="AG10" s="374"/>
      <c r="AH10" s="374"/>
      <c r="AI10" s="374"/>
      <c r="AJ10" s="374"/>
      <c r="AK10" s="374"/>
      <c r="AL10" s="374"/>
      <c r="AM10" s="374"/>
      <c r="AN10" s="374"/>
      <c r="AO10" s="374"/>
      <c r="AP10" s="374"/>
      <c r="AQ10" s="374"/>
      <c r="AR10" s="374"/>
      <c r="AS10" s="374"/>
      <c r="AT10" s="374"/>
      <c r="AU10" s="374"/>
      <c r="AV10" s="374"/>
      <c r="AW10" s="374"/>
      <c r="AX10" s="374"/>
      <c r="AY10" s="374"/>
      <c r="AZ10" s="374"/>
      <c r="BA10" s="374"/>
      <c r="BB10" s="374"/>
      <c r="BC10" s="374"/>
      <c r="BD10" s="374"/>
      <c r="BE10" s="374"/>
      <c r="BF10" s="374"/>
      <c r="BG10" s="374"/>
      <c r="BH10" s="374"/>
      <c r="BI10" s="374"/>
      <c r="BJ10" s="374"/>
      <c r="BK10" s="374"/>
      <c r="BL10" s="374"/>
      <c r="BM10" s="374"/>
      <c r="BN10" s="374"/>
      <c r="BO10" s="374"/>
      <c r="BP10" s="374"/>
      <c r="BQ10" s="374"/>
      <c r="BR10" s="374"/>
      <c r="BS10" s="374"/>
      <c r="BT10" s="374"/>
      <c r="BU10" s="374"/>
      <c r="BV10" s="374"/>
      <c r="BW10" s="374"/>
      <c r="BX10" s="374"/>
      <c r="BY10" s="374"/>
      <c r="BZ10" s="374"/>
      <c r="CA10" s="374"/>
      <c r="CB10" s="374"/>
      <c r="CC10" s="374"/>
      <c r="CD10" s="374"/>
      <c r="CE10" s="374"/>
      <c r="CF10" s="374"/>
      <c r="CG10" s="374"/>
      <c r="CH10" s="374"/>
      <c r="CI10" s="374"/>
      <c r="CJ10" s="374"/>
      <c r="CK10" s="374"/>
      <c r="CL10" s="374"/>
      <c r="CM10" s="374"/>
      <c r="CN10" s="374"/>
      <c r="CO10" s="374"/>
      <c r="CP10" s="374"/>
      <c r="CQ10" s="374"/>
      <c r="CR10" s="374"/>
      <c r="CS10" s="374"/>
      <c r="CT10" s="374"/>
      <c r="CU10" s="374"/>
      <c r="CV10" s="374"/>
      <c r="CW10" s="374"/>
      <c r="CX10" s="374"/>
      <c r="CY10" s="374"/>
      <c r="CZ10" s="374"/>
      <c r="DA10" s="374"/>
      <c r="DB10" s="374"/>
      <c r="DC10" s="374"/>
      <c r="DD10" s="374"/>
      <c r="DE10" s="374"/>
    </row>
    <row r="11" spans="1:109" s="241" customFormat="1" ht="13.2" x14ac:dyDescent="0.2">
      <c r="A11" s="374"/>
      <c r="B11" s="374"/>
      <c r="C11" s="374"/>
      <c r="D11" s="374"/>
      <c r="E11" s="374"/>
      <c r="F11" s="374"/>
      <c r="G11" s="374"/>
      <c r="H11" s="374"/>
      <c r="I11" s="374"/>
      <c r="J11" s="374"/>
      <c r="K11" s="374"/>
      <c r="L11" s="374"/>
      <c r="M11" s="374"/>
      <c r="N11" s="374"/>
      <c r="O11" s="374"/>
      <c r="P11" s="374"/>
      <c r="Q11" s="374"/>
      <c r="R11" s="374"/>
      <c r="S11" s="374"/>
      <c r="T11" s="374"/>
      <c r="U11" s="374"/>
      <c r="V11" s="374"/>
      <c r="W11" s="374"/>
      <c r="X11" s="374"/>
      <c r="Y11" s="374"/>
      <c r="Z11" s="374"/>
      <c r="AA11" s="374"/>
      <c r="AB11" s="374"/>
      <c r="AC11" s="374"/>
      <c r="AD11" s="374"/>
      <c r="AE11" s="374"/>
      <c r="AF11" s="374"/>
      <c r="AG11" s="374"/>
      <c r="AH11" s="374"/>
      <c r="AI11" s="374"/>
      <c r="AJ11" s="374"/>
      <c r="AK11" s="374"/>
      <c r="AL11" s="374"/>
      <c r="AM11" s="374"/>
      <c r="AN11" s="374"/>
      <c r="AO11" s="374"/>
      <c r="AP11" s="374"/>
      <c r="AQ11" s="374"/>
      <c r="AR11" s="374"/>
      <c r="AS11" s="374"/>
      <c r="AT11" s="374"/>
      <c r="AU11" s="374"/>
      <c r="AV11" s="374"/>
      <c r="AW11" s="374"/>
      <c r="AX11" s="374"/>
      <c r="AY11" s="374"/>
      <c r="AZ11" s="374"/>
      <c r="BA11" s="374"/>
      <c r="BB11" s="374"/>
      <c r="BC11" s="374"/>
      <c r="BD11" s="374"/>
      <c r="BE11" s="374"/>
      <c r="BF11" s="374"/>
      <c r="BG11" s="374"/>
      <c r="BH11" s="374"/>
      <c r="BI11" s="374"/>
      <c r="BJ11" s="374"/>
      <c r="BK11" s="374"/>
      <c r="BL11" s="374"/>
      <c r="BM11" s="374"/>
      <c r="BN11" s="374"/>
      <c r="BO11" s="374"/>
      <c r="BP11" s="374"/>
      <c r="BQ11" s="374"/>
      <c r="BR11" s="374"/>
      <c r="BS11" s="374"/>
      <c r="BT11" s="374"/>
      <c r="BU11" s="374"/>
      <c r="BV11" s="374"/>
      <c r="BW11" s="374"/>
      <c r="BX11" s="374"/>
      <c r="BY11" s="374"/>
      <c r="BZ11" s="374"/>
      <c r="CA11" s="374"/>
      <c r="CB11" s="374"/>
      <c r="CC11" s="374"/>
      <c r="CD11" s="374"/>
      <c r="CE11" s="374"/>
      <c r="CF11" s="374"/>
      <c r="CG11" s="374"/>
      <c r="CH11" s="374"/>
      <c r="CI11" s="374"/>
      <c r="CJ11" s="374"/>
      <c r="CK11" s="374"/>
      <c r="CL11" s="374"/>
      <c r="CM11" s="374"/>
      <c r="CN11" s="374"/>
      <c r="CO11" s="374"/>
      <c r="CP11" s="374"/>
      <c r="CQ11" s="374"/>
      <c r="CR11" s="374"/>
      <c r="CS11" s="374"/>
      <c r="CT11" s="374"/>
      <c r="CU11" s="374"/>
      <c r="CV11" s="374"/>
      <c r="CW11" s="374"/>
      <c r="CX11" s="374"/>
      <c r="CY11" s="374"/>
      <c r="CZ11" s="374"/>
      <c r="DA11" s="374"/>
      <c r="DB11" s="374"/>
      <c r="DC11" s="374"/>
      <c r="DD11" s="374"/>
      <c r="DE11" s="374"/>
    </row>
    <row r="12" spans="1:109" s="241" customFormat="1" ht="13.2" x14ac:dyDescent="0.2">
      <c r="A12" s="374"/>
      <c r="B12" s="374"/>
      <c r="C12" s="374"/>
      <c r="D12" s="374"/>
      <c r="E12" s="374"/>
      <c r="F12" s="374"/>
      <c r="G12" s="374"/>
      <c r="H12" s="374"/>
      <c r="I12" s="374"/>
      <c r="J12" s="374"/>
      <c r="K12" s="374"/>
      <c r="L12" s="374"/>
      <c r="M12" s="374"/>
      <c r="N12" s="374"/>
      <c r="O12" s="374"/>
      <c r="P12" s="374"/>
      <c r="Q12" s="374"/>
      <c r="R12" s="374"/>
      <c r="S12" s="374"/>
      <c r="T12" s="374"/>
      <c r="U12" s="374"/>
      <c r="V12" s="374"/>
      <c r="W12" s="374"/>
      <c r="X12" s="374"/>
      <c r="Y12" s="374"/>
      <c r="Z12" s="374"/>
      <c r="AA12" s="374"/>
      <c r="AB12" s="374"/>
      <c r="AC12" s="374"/>
      <c r="AD12" s="374"/>
      <c r="AE12" s="374"/>
      <c r="AF12" s="374"/>
      <c r="AG12" s="374"/>
      <c r="AH12" s="374"/>
      <c r="AI12" s="374"/>
      <c r="AJ12" s="374"/>
      <c r="AK12" s="374"/>
      <c r="AL12" s="374"/>
      <c r="AM12" s="374"/>
      <c r="AN12" s="374"/>
      <c r="AO12" s="374"/>
      <c r="AP12" s="374"/>
      <c r="AQ12" s="374"/>
      <c r="AR12" s="374"/>
      <c r="AS12" s="374"/>
      <c r="AT12" s="374"/>
      <c r="AU12" s="374"/>
      <c r="AV12" s="374"/>
      <c r="AW12" s="374"/>
      <c r="AX12" s="374"/>
      <c r="AY12" s="374"/>
      <c r="AZ12" s="374"/>
      <c r="BA12" s="374"/>
      <c r="BB12" s="374"/>
      <c r="BC12" s="374"/>
      <c r="BD12" s="374"/>
      <c r="BE12" s="374"/>
      <c r="BF12" s="374"/>
      <c r="BG12" s="374"/>
      <c r="BH12" s="374"/>
      <c r="BI12" s="374"/>
      <c r="BJ12" s="374"/>
      <c r="BK12" s="374"/>
      <c r="BL12" s="374"/>
      <c r="BM12" s="374"/>
      <c r="BN12" s="374"/>
      <c r="BO12" s="374"/>
      <c r="BP12" s="374"/>
      <c r="BQ12" s="374"/>
      <c r="BR12" s="374"/>
      <c r="BS12" s="374"/>
      <c r="BT12" s="374"/>
      <c r="BU12" s="374"/>
      <c r="BV12" s="374"/>
      <c r="BW12" s="374"/>
      <c r="BX12" s="374"/>
      <c r="BY12" s="374"/>
      <c r="BZ12" s="374"/>
      <c r="CA12" s="374"/>
      <c r="CB12" s="374"/>
      <c r="CC12" s="374"/>
      <c r="CD12" s="374"/>
      <c r="CE12" s="374"/>
      <c r="CF12" s="374"/>
      <c r="CG12" s="374"/>
      <c r="CH12" s="374"/>
      <c r="CI12" s="374"/>
      <c r="CJ12" s="374"/>
      <c r="CK12" s="374"/>
      <c r="CL12" s="374"/>
      <c r="CM12" s="374"/>
      <c r="CN12" s="374"/>
      <c r="CO12" s="374"/>
      <c r="CP12" s="374"/>
      <c r="CQ12" s="374"/>
      <c r="CR12" s="374"/>
      <c r="CS12" s="374"/>
      <c r="CT12" s="374"/>
      <c r="CU12" s="374"/>
      <c r="CV12" s="374"/>
      <c r="CW12" s="374"/>
      <c r="CX12" s="374"/>
      <c r="CY12" s="374"/>
      <c r="CZ12" s="374"/>
      <c r="DA12" s="374"/>
      <c r="DB12" s="374"/>
      <c r="DC12" s="374"/>
      <c r="DD12" s="374"/>
      <c r="DE12" s="374"/>
    </row>
    <row r="13" spans="1:109" s="241" customFormat="1" ht="13.2" x14ac:dyDescent="0.2">
      <c r="A13" s="374"/>
      <c r="B13" s="374"/>
      <c r="C13" s="374"/>
      <c r="D13" s="374"/>
      <c r="E13" s="374"/>
      <c r="F13" s="374"/>
      <c r="G13" s="374"/>
      <c r="H13" s="374"/>
      <c r="I13" s="374"/>
      <c r="J13" s="374"/>
      <c r="K13" s="374"/>
      <c r="L13" s="374"/>
      <c r="M13" s="374"/>
      <c r="N13" s="374"/>
      <c r="O13" s="374"/>
      <c r="P13" s="374"/>
      <c r="Q13" s="374"/>
      <c r="R13" s="374"/>
      <c r="S13" s="374"/>
      <c r="T13" s="374"/>
      <c r="U13" s="374"/>
      <c r="V13" s="374"/>
      <c r="W13" s="374"/>
      <c r="X13" s="374"/>
      <c r="Y13" s="374"/>
      <c r="Z13" s="374"/>
      <c r="AA13" s="374"/>
      <c r="AB13" s="374"/>
      <c r="AC13" s="374"/>
      <c r="AD13" s="374"/>
      <c r="AE13" s="374"/>
      <c r="AF13" s="374"/>
      <c r="AG13" s="374"/>
      <c r="AH13" s="374"/>
      <c r="AI13" s="374"/>
      <c r="AJ13" s="374"/>
      <c r="AK13" s="374"/>
      <c r="AL13" s="374"/>
      <c r="AM13" s="374"/>
      <c r="AN13" s="374"/>
      <c r="AO13" s="374"/>
      <c r="AP13" s="374"/>
      <c r="AQ13" s="374"/>
      <c r="AR13" s="374"/>
      <c r="AS13" s="374"/>
      <c r="AT13" s="374"/>
      <c r="AU13" s="374"/>
      <c r="AV13" s="374"/>
      <c r="AW13" s="374"/>
      <c r="AX13" s="374"/>
      <c r="AY13" s="374"/>
      <c r="AZ13" s="374"/>
      <c r="BA13" s="374"/>
      <c r="BB13" s="374"/>
      <c r="BC13" s="374"/>
      <c r="BD13" s="374"/>
      <c r="BE13" s="374"/>
      <c r="BF13" s="374"/>
      <c r="BG13" s="374"/>
      <c r="BH13" s="374"/>
      <c r="BI13" s="374"/>
      <c r="BJ13" s="374"/>
      <c r="BK13" s="374"/>
      <c r="BL13" s="374"/>
      <c r="BM13" s="374"/>
      <c r="BN13" s="374"/>
      <c r="BO13" s="374"/>
      <c r="BP13" s="374"/>
      <c r="BQ13" s="374"/>
      <c r="BR13" s="374"/>
      <c r="BS13" s="374"/>
      <c r="BT13" s="374"/>
      <c r="BU13" s="374"/>
      <c r="BV13" s="374"/>
      <c r="BW13" s="374"/>
      <c r="BX13" s="374"/>
      <c r="BY13" s="374"/>
      <c r="BZ13" s="374"/>
      <c r="CA13" s="374"/>
      <c r="CB13" s="374"/>
      <c r="CC13" s="374"/>
      <c r="CD13" s="374"/>
      <c r="CE13" s="374"/>
      <c r="CF13" s="374"/>
      <c r="CG13" s="374"/>
      <c r="CH13" s="374"/>
      <c r="CI13" s="374"/>
      <c r="CJ13" s="374"/>
      <c r="CK13" s="374"/>
      <c r="CL13" s="374"/>
      <c r="CM13" s="374"/>
      <c r="CN13" s="374"/>
      <c r="CO13" s="374"/>
      <c r="CP13" s="374"/>
      <c r="CQ13" s="374"/>
      <c r="CR13" s="374"/>
      <c r="CS13" s="374"/>
      <c r="CT13" s="374"/>
      <c r="CU13" s="374"/>
      <c r="CV13" s="374"/>
      <c r="CW13" s="374"/>
      <c r="CX13" s="374"/>
      <c r="CY13" s="374"/>
      <c r="CZ13" s="374"/>
      <c r="DA13" s="374"/>
      <c r="DB13" s="374"/>
      <c r="DC13" s="374"/>
      <c r="DD13" s="374"/>
      <c r="DE13" s="374"/>
    </row>
    <row r="14" spans="1:109" s="241" customFormat="1" ht="13.2" x14ac:dyDescent="0.2">
      <c r="A14" s="374"/>
      <c r="B14" s="374"/>
      <c r="C14" s="374"/>
      <c r="D14" s="374"/>
      <c r="E14" s="374"/>
      <c r="F14" s="374"/>
      <c r="G14" s="374"/>
      <c r="H14" s="374"/>
      <c r="I14" s="374"/>
      <c r="J14" s="374"/>
      <c r="K14" s="374"/>
      <c r="L14" s="374"/>
      <c r="M14" s="374"/>
      <c r="N14" s="374"/>
      <c r="O14" s="374"/>
      <c r="P14" s="374"/>
      <c r="Q14" s="374"/>
      <c r="R14" s="374"/>
      <c r="S14" s="374"/>
      <c r="T14" s="374"/>
      <c r="U14" s="374"/>
      <c r="V14" s="374"/>
      <c r="W14" s="374"/>
      <c r="X14" s="374"/>
      <c r="Y14" s="374"/>
      <c r="Z14" s="374"/>
      <c r="AA14" s="374"/>
      <c r="AB14" s="374"/>
      <c r="AC14" s="374"/>
      <c r="AD14" s="374"/>
      <c r="AE14" s="374"/>
      <c r="AF14" s="374"/>
      <c r="AG14" s="374"/>
      <c r="AH14" s="374"/>
      <c r="AI14" s="374"/>
      <c r="AJ14" s="374"/>
      <c r="AK14" s="374"/>
      <c r="AL14" s="374"/>
      <c r="AM14" s="374"/>
      <c r="AN14" s="374"/>
      <c r="AO14" s="374"/>
      <c r="AP14" s="374"/>
      <c r="AQ14" s="374"/>
      <c r="AR14" s="374"/>
      <c r="AS14" s="374"/>
      <c r="AT14" s="374"/>
      <c r="AU14" s="374"/>
      <c r="AV14" s="374"/>
      <c r="AW14" s="374"/>
      <c r="AX14" s="374"/>
      <c r="AY14" s="374"/>
      <c r="AZ14" s="374"/>
      <c r="BA14" s="374"/>
      <c r="BB14" s="374"/>
      <c r="BC14" s="374"/>
      <c r="BD14" s="374"/>
      <c r="BE14" s="374"/>
      <c r="BF14" s="374"/>
      <c r="BG14" s="374"/>
      <c r="BH14" s="374"/>
      <c r="BI14" s="374"/>
      <c r="BJ14" s="374"/>
      <c r="BK14" s="374"/>
      <c r="BL14" s="374"/>
      <c r="BM14" s="374"/>
      <c r="BN14" s="374"/>
      <c r="BO14" s="374"/>
      <c r="BP14" s="374"/>
      <c r="BQ14" s="374"/>
      <c r="BR14" s="374"/>
      <c r="BS14" s="374"/>
      <c r="BT14" s="374"/>
      <c r="BU14" s="374"/>
      <c r="BV14" s="374"/>
      <c r="BW14" s="374"/>
      <c r="BX14" s="374"/>
      <c r="BY14" s="374"/>
      <c r="BZ14" s="374"/>
      <c r="CA14" s="374"/>
      <c r="CB14" s="374"/>
      <c r="CC14" s="374"/>
      <c r="CD14" s="374"/>
      <c r="CE14" s="374"/>
      <c r="CF14" s="374"/>
      <c r="CG14" s="374"/>
      <c r="CH14" s="374"/>
      <c r="CI14" s="374"/>
      <c r="CJ14" s="374"/>
      <c r="CK14" s="374"/>
      <c r="CL14" s="374"/>
      <c r="CM14" s="374"/>
      <c r="CN14" s="374"/>
      <c r="CO14" s="374"/>
      <c r="CP14" s="374"/>
      <c r="CQ14" s="374"/>
      <c r="CR14" s="374"/>
      <c r="CS14" s="374"/>
      <c r="CT14" s="374"/>
      <c r="CU14" s="374"/>
      <c r="CV14" s="374"/>
      <c r="CW14" s="374"/>
      <c r="CX14" s="374"/>
      <c r="CY14" s="374"/>
      <c r="CZ14" s="374"/>
      <c r="DA14" s="374"/>
      <c r="DB14" s="374"/>
      <c r="DC14" s="374"/>
      <c r="DD14" s="374"/>
      <c r="DE14" s="374"/>
    </row>
    <row r="15" spans="1:109" s="241" customFormat="1" ht="13.2" x14ac:dyDescent="0.2">
      <c r="A15" s="243"/>
      <c r="B15" s="374"/>
      <c r="C15" s="374"/>
      <c r="D15" s="374"/>
      <c r="E15" s="374"/>
      <c r="F15" s="374"/>
      <c r="G15" s="374"/>
      <c r="H15" s="374"/>
      <c r="I15" s="374"/>
      <c r="J15" s="374"/>
      <c r="K15" s="374"/>
      <c r="L15" s="374"/>
      <c r="M15" s="374"/>
      <c r="N15" s="374"/>
      <c r="O15" s="374"/>
      <c r="P15" s="374"/>
      <c r="Q15" s="374"/>
      <c r="R15" s="374"/>
      <c r="S15" s="374"/>
      <c r="T15" s="374"/>
      <c r="U15" s="374"/>
      <c r="V15" s="374"/>
      <c r="W15" s="374"/>
      <c r="X15" s="374"/>
      <c r="Y15" s="374"/>
      <c r="Z15" s="374"/>
      <c r="AA15" s="374"/>
      <c r="AB15" s="374"/>
      <c r="AC15" s="374"/>
      <c r="AD15" s="374"/>
      <c r="AE15" s="374"/>
      <c r="AF15" s="374"/>
      <c r="AG15" s="374"/>
      <c r="AH15" s="374"/>
      <c r="AI15" s="374"/>
      <c r="AJ15" s="374"/>
      <c r="AK15" s="374"/>
      <c r="AL15" s="374"/>
      <c r="AM15" s="374"/>
      <c r="AN15" s="374"/>
      <c r="AO15" s="374"/>
      <c r="AP15" s="374"/>
      <c r="AQ15" s="374"/>
      <c r="AR15" s="374"/>
      <c r="AS15" s="374"/>
      <c r="AT15" s="374"/>
      <c r="AU15" s="374"/>
      <c r="AV15" s="374"/>
      <c r="AW15" s="374"/>
      <c r="AX15" s="374"/>
      <c r="AY15" s="374"/>
      <c r="AZ15" s="374"/>
      <c r="BA15" s="374"/>
      <c r="BB15" s="374"/>
      <c r="BC15" s="374"/>
      <c r="BD15" s="374"/>
      <c r="BE15" s="374"/>
      <c r="BF15" s="374"/>
      <c r="BG15" s="374"/>
      <c r="BH15" s="374"/>
      <c r="BI15" s="374"/>
      <c r="BJ15" s="374"/>
      <c r="BK15" s="374"/>
      <c r="BL15" s="374"/>
      <c r="BM15" s="374"/>
      <c r="BN15" s="374"/>
      <c r="BO15" s="374"/>
      <c r="BP15" s="374"/>
      <c r="BQ15" s="374"/>
      <c r="BR15" s="374"/>
      <c r="BS15" s="374"/>
      <c r="BT15" s="374"/>
      <c r="BU15" s="374"/>
      <c r="BV15" s="374"/>
      <c r="BW15" s="374"/>
      <c r="BX15" s="374"/>
      <c r="BY15" s="374"/>
      <c r="BZ15" s="374"/>
      <c r="CA15" s="374"/>
      <c r="CB15" s="374"/>
      <c r="CC15" s="374"/>
      <c r="CD15" s="374"/>
      <c r="CE15" s="374"/>
      <c r="CF15" s="374"/>
      <c r="CG15" s="374"/>
      <c r="CH15" s="374"/>
      <c r="CI15" s="374"/>
      <c r="CJ15" s="374"/>
      <c r="CK15" s="374"/>
      <c r="CL15" s="374"/>
      <c r="CM15" s="374"/>
      <c r="CN15" s="374"/>
      <c r="CO15" s="374"/>
      <c r="CP15" s="374"/>
      <c r="CQ15" s="374"/>
      <c r="CR15" s="374"/>
      <c r="CS15" s="374"/>
      <c r="CT15" s="374"/>
      <c r="CU15" s="374"/>
      <c r="CV15" s="374"/>
      <c r="CW15" s="374"/>
      <c r="CX15" s="374"/>
      <c r="CY15" s="374"/>
      <c r="CZ15" s="374"/>
      <c r="DA15" s="374"/>
      <c r="DB15" s="374"/>
      <c r="DC15" s="374"/>
      <c r="DD15" s="374"/>
      <c r="DE15" s="374"/>
    </row>
    <row r="16" spans="1:109" s="241" customFormat="1" ht="13.2" x14ac:dyDescent="0.2">
      <c r="A16" s="243"/>
      <c r="B16" s="374"/>
      <c r="C16" s="374"/>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c r="AK16" s="374"/>
      <c r="AL16" s="374"/>
      <c r="AM16" s="374"/>
      <c r="AN16" s="374"/>
      <c r="AO16" s="374"/>
      <c r="AP16" s="374"/>
      <c r="AQ16" s="374"/>
      <c r="AR16" s="374"/>
      <c r="AS16" s="374"/>
      <c r="AT16" s="374"/>
      <c r="AU16" s="374"/>
      <c r="AV16" s="374"/>
      <c r="AW16" s="374"/>
      <c r="AX16" s="374"/>
      <c r="AY16" s="374"/>
      <c r="AZ16" s="374"/>
      <c r="BA16" s="374"/>
      <c r="BB16" s="374"/>
      <c r="BC16" s="374"/>
      <c r="BD16" s="374"/>
      <c r="BE16" s="374"/>
      <c r="BF16" s="374"/>
      <c r="BG16" s="374"/>
      <c r="BH16" s="374"/>
      <c r="BI16" s="374"/>
      <c r="BJ16" s="374"/>
      <c r="BK16" s="374"/>
      <c r="BL16" s="374"/>
      <c r="BM16" s="374"/>
      <c r="BN16" s="374"/>
      <c r="BO16" s="374"/>
      <c r="BP16" s="374"/>
      <c r="BQ16" s="374"/>
      <c r="BR16" s="374"/>
      <c r="BS16" s="374"/>
      <c r="BT16" s="374"/>
      <c r="BU16" s="374"/>
      <c r="BV16" s="374"/>
      <c r="BW16" s="374"/>
      <c r="BX16" s="374"/>
      <c r="BY16" s="374"/>
      <c r="BZ16" s="374"/>
      <c r="CA16" s="374"/>
      <c r="CB16" s="374"/>
      <c r="CC16" s="374"/>
      <c r="CD16" s="374"/>
      <c r="CE16" s="374"/>
      <c r="CF16" s="374"/>
      <c r="CG16" s="374"/>
      <c r="CH16" s="374"/>
      <c r="CI16" s="374"/>
      <c r="CJ16" s="374"/>
      <c r="CK16" s="374"/>
      <c r="CL16" s="374"/>
      <c r="CM16" s="374"/>
      <c r="CN16" s="374"/>
      <c r="CO16" s="374"/>
      <c r="CP16" s="374"/>
      <c r="CQ16" s="374"/>
      <c r="CR16" s="374"/>
      <c r="CS16" s="374"/>
      <c r="CT16" s="374"/>
      <c r="CU16" s="374"/>
      <c r="CV16" s="374"/>
      <c r="CW16" s="374"/>
      <c r="CX16" s="374"/>
      <c r="CY16" s="374"/>
      <c r="CZ16" s="374"/>
      <c r="DA16" s="374"/>
      <c r="DB16" s="374"/>
      <c r="DC16" s="374"/>
      <c r="DD16" s="374"/>
      <c r="DE16" s="374"/>
    </row>
    <row r="17" spans="1:109" s="241" customFormat="1" ht="13.2" x14ac:dyDescent="0.2">
      <c r="A17" s="243"/>
      <c r="B17" s="374"/>
      <c r="C17" s="374"/>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c r="AO17" s="374"/>
      <c r="AP17" s="374"/>
      <c r="AQ17" s="374"/>
      <c r="AR17" s="374"/>
      <c r="AS17" s="374"/>
      <c r="AT17" s="374"/>
      <c r="AU17" s="374"/>
      <c r="AV17" s="374"/>
      <c r="AW17" s="374"/>
      <c r="AX17" s="374"/>
      <c r="AY17" s="374"/>
      <c r="AZ17" s="374"/>
      <c r="BA17" s="374"/>
      <c r="BB17" s="374"/>
      <c r="BC17" s="374"/>
      <c r="BD17" s="374"/>
      <c r="BE17" s="374"/>
      <c r="BF17" s="374"/>
      <c r="BG17" s="374"/>
      <c r="BH17" s="374"/>
      <c r="BI17" s="374"/>
      <c r="BJ17" s="374"/>
      <c r="BK17" s="374"/>
      <c r="BL17" s="374"/>
      <c r="BM17" s="374"/>
      <c r="BN17" s="374"/>
      <c r="BO17" s="374"/>
      <c r="BP17" s="374"/>
      <c r="BQ17" s="374"/>
      <c r="BR17" s="374"/>
      <c r="BS17" s="374"/>
      <c r="BT17" s="374"/>
      <c r="BU17" s="374"/>
      <c r="BV17" s="374"/>
      <c r="BW17" s="374"/>
      <c r="BX17" s="374"/>
      <c r="BY17" s="374"/>
      <c r="BZ17" s="374"/>
      <c r="CA17" s="374"/>
      <c r="CB17" s="374"/>
      <c r="CC17" s="374"/>
      <c r="CD17" s="374"/>
      <c r="CE17" s="374"/>
      <c r="CF17" s="374"/>
      <c r="CG17" s="374"/>
      <c r="CH17" s="374"/>
      <c r="CI17" s="374"/>
      <c r="CJ17" s="374"/>
      <c r="CK17" s="374"/>
      <c r="CL17" s="374"/>
      <c r="CM17" s="374"/>
      <c r="CN17" s="374"/>
      <c r="CO17" s="374"/>
      <c r="CP17" s="374"/>
      <c r="CQ17" s="374"/>
      <c r="CR17" s="374"/>
      <c r="CS17" s="374"/>
      <c r="CT17" s="374"/>
      <c r="CU17" s="374"/>
      <c r="CV17" s="374"/>
      <c r="CW17" s="374"/>
      <c r="CX17" s="374"/>
      <c r="CY17" s="374"/>
      <c r="CZ17" s="374"/>
      <c r="DA17" s="374"/>
      <c r="DB17" s="374"/>
      <c r="DC17" s="374"/>
      <c r="DD17" s="374"/>
      <c r="DE17" s="374"/>
    </row>
    <row r="18" spans="1:109" s="241" customFormat="1" ht="13.2" x14ac:dyDescent="0.2">
      <c r="A18" s="243"/>
      <c r="B18" s="374"/>
      <c r="C18" s="374"/>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c r="AL18" s="374"/>
      <c r="AM18" s="374"/>
      <c r="AN18" s="374"/>
      <c r="AO18" s="374"/>
      <c r="AP18" s="374"/>
      <c r="AQ18" s="374"/>
      <c r="AR18" s="374"/>
      <c r="AS18" s="374"/>
      <c r="AT18" s="374"/>
      <c r="AU18" s="374"/>
      <c r="AV18" s="374"/>
      <c r="AW18" s="374"/>
      <c r="AX18" s="374"/>
      <c r="AY18" s="374"/>
      <c r="AZ18" s="374"/>
      <c r="BA18" s="374"/>
      <c r="BB18" s="374"/>
      <c r="BC18" s="374"/>
      <c r="BD18" s="374"/>
      <c r="BE18" s="374"/>
      <c r="BF18" s="374"/>
      <c r="BG18" s="374"/>
      <c r="BH18" s="374"/>
      <c r="BI18" s="374"/>
      <c r="BJ18" s="374"/>
      <c r="BK18" s="374"/>
      <c r="BL18" s="374"/>
      <c r="BM18" s="374"/>
      <c r="BN18" s="374"/>
      <c r="BO18" s="374"/>
      <c r="BP18" s="374"/>
      <c r="BQ18" s="374"/>
      <c r="BR18" s="374"/>
      <c r="BS18" s="374"/>
      <c r="BT18" s="374"/>
      <c r="BU18" s="374"/>
      <c r="BV18" s="374"/>
      <c r="BW18" s="374"/>
      <c r="BX18" s="374"/>
      <c r="BY18" s="374"/>
      <c r="BZ18" s="374"/>
      <c r="CA18" s="374"/>
      <c r="CB18" s="374"/>
      <c r="CC18" s="374"/>
      <c r="CD18" s="374"/>
      <c r="CE18" s="374"/>
      <c r="CF18" s="374"/>
      <c r="CG18" s="374"/>
      <c r="CH18" s="374"/>
      <c r="CI18" s="374"/>
      <c r="CJ18" s="374"/>
      <c r="CK18" s="374"/>
      <c r="CL18" s="374"/>
      <c r="CM18" s="374"/>
      <c r="CN18" s="374"/>
      <c r="CO18" s="374"/>
      <c r="CP18" s="374"/>
      <c r="CQ18" s="374"/>
      <c r="CR18" s="374"/>
      <c r="CS18" s="374"/>
      <c r="CT18" s="374"/>
      <c r="CU18" s="374"/>
      <c r="CV18" s="374"/>
      <c r="CW18" s="374"/>
      <c r="CX18" s="374"/>
      <c r="CY18" s="374"/>
      <c r="CZ18" s="374"/>
      <c r="DA18" s="374"/>
      <c r="DB18" s="374"/>
      <c r="DC18" s="374"/>
      <c r="DD18" s="374"/>
      <c r="DE18" s="374"/>
    </row>
    <row r="19" spans="1:109" ht="13.2" x14ac:dyDescent="0.2">
      <c r="DD19" s="243"/>
      <c r="DE19" s="243"/>
    </row>
    <row r="20" spans="1:109" ht="13.2" x14ac:dyDescent="0.2">
      <c r="DD20" s="243"/>
      <c r="DE20" s="243"/>
    </row>
    <row r="21" spans="1:109" ht="17.25" customHeight="1" x14ac:dyDescent="0.2">
      <c r="B21" s="373"/>
      <c r="C21" s="245"/>
      <c r="D21" s="245"/>
      <c r="E21" s="245"/>
      <c r="F21" s="245"/>
      <c r="G21" s="245"/>
      <c r="H21" s="245"/>
      <c r="I21" s="245"/>
      <c r="J21" s="245"/>
      <c r="K21" s="245"/>
      <c r="L21" s="245"/>
      <c r="M21" s="245"/>
      <c r="N21" s="372"/>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72"/>
      <c r="AU21" s="245"/>
      <c r="AV21" s="245"/>
      <c r="AW21" s="245"/>
      <c r="AX21" s="245"/>
      <c r="AY21" s="245"/>
      <c r="AZ21" s="245"/>
      <c r="BA21" s="245"/>
      <c r="BB21" s="245"/>
      <c r="BC21" s="245"/>
      <c r="BD21" s="245"/>
      <c r="BE21" s="245"/>
      <c r="BF21" s="372"/>
      <c r="BG21" s="245"/>
      <c r="BH21" s="245"/>
      <c r="BI21" s="245"/>
      <c r="BJ21" s="245"/>
      <c r="BK21" s="245"/>
      <c r="BL21" s="245"/>
      <c r="BM21" s="245"/>
      <c r="BN21" s="245"/>
      <c r="BO21" s="245"/>
      <c r="BP21" s="245"/>
      <c r="BQ21" s="245"/>
      <c r="BR21" s="372"/>
      <c r="BS21" s="245"/>
      <c r="BT21" s="245"/>
      <c r="BU21" s="245"/>
      <c r="BV21" s="245"/>
      <c r="BW21" s="245"/>
      <c r="BX21" s="245"/>
      <c r="BY21" s="245"/>
      <c r="BZ21" s="245"/>
      <c r="CA21" s="245"/>
      <c r="CB21" s="245"/>
      <c r="CC21" s="245"/>
      <c r="CD21" s="372"/>
      <c r="CE21" s="245"/>
      <c r="CF21" s="245"/>
      <c r="CG21" s="245"/>
      <c r="CH21" s="245"/>
      <c r="CI21" s="245"/>
      <c r="CJ21" s="245"/>
      <c r="CK21" s="245"/>
      <c r="CL21" s="245"/>
      <c r="CM21" s="245"/>
      <c r="CN21" s="245"/>
      <c r="CO21" s="245"/>
      <c r="CP21" s="372"/>
      <c r="CQ21" s="245"/>
      <c r="CR21" s="245"/>
      <c r="CS21" s="245"/>
      <c r="CT21" s="245"/>
      <c r="CU21" s="245"/>
      <c r="CV21" s="245"/>
      <c r="CW21" s="245"/>
      <c r="CX21" s="245"/>
      <c r="CY21" s="245"/>
      <c r="CZ21" s="245"/>
      <c r="DA21" s="245"/>
      <c r="DB21" s="372"/>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64"/>
      <c r="DD40" s="364"/>
      <c r="DE40" s="243"/>
    </row>
    <row r="41" spans="2:109" ht="16.2" x14ac:dyDescent="0.2">
      <c r="B41" s="244" t="s">
        <v>575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61"/>
      <c r="I42" s="360"/>
      <c r="J42" s="360"/>
      <c r="K42" s="360"/>
      <c r="AM42" s="361"/>
      <c r="AN42" s="361" t="s">
        <v>572</v>
      </c>
      <c r="AP42" s="360"/>
      <c r="AQ42" s="360"/>
      <c r="AR42" s="360"/>
      <c r="AY42" s="361"/>
      <c r="BA42" s="360"/>
      <c r="BB42" s="360"/>
      <c r="BC42" s="360"/>
      <c r="BK42" s="361"/>
      <c r="BM42" s="360"/>
      <c r="BN42" s="360"/>
      <c r="BO42" s="360"/>
      <c r="BW42" s="361"/>
      <c r="BY42" s="360"/>
      <c r="BZ42" s="360"/>
      <c r="CA42" s="360"/>
      <c r="CI42" s="361"/>
      <c r="CK42" s="360"/>
      <c r="CL42" s="360"/>
      <c r="CM42" s="360"/>
      <c r="CU42" s="361"/>
      <c r="CW42" s="360"/>
      <c r="CX42" s="360"/>
      <c r="CY42" s="360"/>
    </row>
    <row r="43" spans="2:109" ht="13.5" customHeight="1" x14ac:dyDescent="0.2">
      <c r="B43" s="247"/>
      <c r="AN43" s="1228" t="s">
        <v>577</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2"/>
      <c r="I48" s="352"/>
      <c r="J48" s="352"/>
      <c r="AN48" s="352"/>
      <c r="AO48" s="352"/>
      <c r="AP48" s="352"/>
      <c r="AZ48" s="352"/>
      <c r="BA48" s="352"/>
      <c r="BB48" s="352"/>
      <c r="BL48" s="352"/>
      <c r="BM48" s="352"/>
      <c r="BN48" s="352"/>
      <c r="BX48" s="352"/>
      <c r="BY48" s="352"/>
      <c r="BZ48" s="352"/>
      <c r="CJ48" s="352"/>
      <c r="CK48" s="352"/>
      <c r="CL48" s="352"/>
      <c r="CV48" s="352"/>
      <c r="CW48" s="352"/>
      <c r="CX48" s="352"/>
    </row>
    <row r="49" spans="1:109" ht="13.2" x14ac:dyDescent="0.2">
      <c r="B49" s="247"/>
      <c r="AN49" s="243" t="s">
        <v>571</v>
      </c>
    </row>
    <row r="50" spans="1:109" ht="13.2" x14ac:dyDescent="0.2">
      <c r="B50" s="247"/>
      <c r="G50" s="1237"/>
      <c r="H50" s="1237"/>
      <c r="I50" s="1237"/>
      <c r="J50" s="1237"/>
      <c r="K50" s="354"/>
      <c r="L50" s="354"/>
      <c r="M50" s="353"/>
      <c r="N50" s="353"/>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526</v>
      </c>
      <c r="BQ50" s="1241"/>
      <c r="BR50" s="1241"/>
      <c r="BS50" s="1241"/>
      <c r="BT50" s="1241"/>
      <c r="BU50" s="1241"/>
      <c r="BV50" s="1241"/>
      <c r="BW50" s="1241"/>
      <c r="BX50" s="1241" t="s">
        <v>527</v>
      </c>
      <c r="BY50" s="1241"/>
      <c r="BZ50" s="1241"/>
      <c r="CA50" s="1241"/>
      <c r="CB50" s="1241"/>
      <c r="CC50" s="1241"/>
      <c r="CD50" s="1241"/>
      <c r="CE50" s="1241"/>
      <c r="CF50" s="1241" t="s">
        <v>528</v>
      </c>
      <c r="CG50" s="1241"/>
      <c r="CH50" s="1241"/>
      <c r="CI50" s="1241"/>
      <c r="CJ50" s="1241"/>
      <c r="CK50" s="1241"/>
      <c r="CL50" s="1241"/>
      <c r="CM50" s="1241"/>
      <c r="CN50" s="1241" t="s">
        <v>529</v>
      </c>
      <c r="CO50" s="1241"/>
      <c r="CP50" s="1241"/>
      <c r="CQ50" s="1241"/>
      <c r="CR50" s="1241"/>
      <c r="CS50" s="1241"/>
      <c r="CT50" s="1241"/>
      <c r="CU50" s="1241"/>
      <c r="CV50" s="1241" t="s">
        <v>530</v>
      </c>
      <c r="CW50" s="1241"/>
      <c r="CX50" s="1241"/>
      <c r="CY50" s="1241"/>
      <c r="CZ50" s="1241"/>
      <c r="DA50" s="1241"/>
      <c r="DB50" s="1241"/>
      <c r="DC50" s="1241"/>
    </row>
    <row r="51" spans="1:109" ht="13.5" customHeight="1" x14ac:dyDescent="0.2">
      <c r="B51" s="247"/>
      <c r="G51" s="1244"/>
      <c r="H51" s="1244"/>
      <c r="I51" s="1255"/>
      <c r="J51" s="1255"/>
      <c r="K51" s="1245"/>
      <c r="L51" s="1245"/>
      <c r="M51" s="1245"/>
      <c r="N51" s="1245"/>
      <c r="AM51" s="352"/>
      <c r="AN51" s="1242" t="s">
        <v>570</v>
      </c>
      <c r="AO51" s="1242"/>
      <c r="AP51" s="1242"/>
      <c r="AQ51" s="1242"/>
      <c r="AR51" s="1242"/>
      <c r="AS51" s="1242"/>
      <c r="AT51" s="1242"/>
      <c r="AU51" s="1242"/>
      <c r="AV51" s="1242"/>
      <c r="AW51" s="1242"/>
      <c r="AX51" s="1242"/>
      <c r="AY51" s="1242"/>
      <c r="AZ51" s="1242"/>
      <c r="BA51" s="1242"/>
      <c r="BB51" s="1242" t="s">
        <v>568</v>
      </c>
      <c r="BC51" s="1242"/>
      <c r="BD51" s="1242"/>
      <c r="BE51" s="1242"/>
      <c r="BF51" s="1242"/>
      <c r="BG51" s="1242"/>
      <c r="BH51" s="1242"/>
      <c r="BI51" s="1242"/>
      <c r="BJ51" s="1242"/>
      <c r="BK51" s="1242"/>
      <c r="BL51" s="1242"/>
      <c r="BM51" s="1242"/>
      <c r="BN51" s="1242"/>
      <c r="BO51" s="1242"/>
      <c r="BP51" s="1243">
        <v>27.9</v>
      </c>
      <c r="BQ51" s="1243"/>
      <c r="BR51" s="1243"/>
      <c r="BS51" s="1243"/>
      <c r="BT51" s="1243"/>
      <c r="BU51" s="1243"/>
      <c r="BV51" s="1243"/>
      <c r="BW51" s="1243"/>
      <c r="BX51" s="1243">
        <v>18.5</v>
      </c>
      <c r="BY51" s="1243"/>
      <c r="BZ51" s="1243"/>
      <c r="CA51" s="1243"/>
      <c r="CB51" s="1243"/>
      <c r="CC51" s="1243"/>
      <c r="CD51" s="1243"/>
      <c r="CE51" s="1243"/>
      <c r="CF51" s="1243">
        <v>13.7</v>
      </c>
      <c r="CG51" s="1243"/>
      <c r="CH51" s="1243"/>
      <c r="CI51" s="1243"/>
      <c r="CJ51" s="1243"/>
      <c r="CK51" s="1243"/>
      <c r="CL51" s="1243"/>
      <c r="CM51" s="1243"/>
      <c r="CN51" s="1243">
        <v>6.6</v>
      </c>
      <c r="CO51" s="1243"/>
      <c r="CP51" s="1243"/>
      <c r="CQ51" s="1243"/>
      <c r="CR51" s="1243"/>
      <c r="CS51" s="1243"/>
      <c r="CT51" s="1243"/>
      <c r="CU51" s="1243"/>
      <c r="CV51" s="1243">
        <v>9.9</v>
      </c>
      <c r="CW51" s="1243"/>
      <c r="CX51" s="1243"/>
      <c r="CY51" s="1243"/>
      <c r="CZ51" s="1243"/>
      <c r="DA51" s="1243"/>
      <c r="DB51" s="1243"/>
      <c r="DC51" s="1243"/>
    </row>
    <row r="52" spans="1:109" ht="13.2" x14ac:dyDescent="0.2">
      <c r="B52" s="247"/>
      <c r="G52" s="1244"/>
      <c r="H52" s="1244"/>
      <c r="I52" s="1255"/>
      <c r="J52" s="1255"/>
      <c r="K52" s="1245"/>
      <c r="L52" s="1245"/>
      <c r="M52" s="1245"/>
      <c r="N52" s="1245"/>
      <c r="AM52" s="352"/>
      <c r="AN52" s="1242"/>
      <c r="AO52" s="1242"/>
      <c r="AP52" s="1242"/>
      <c r="AQ52" s="1242"/>
      <c r="AR52" s="1242"/>
      <c r="AS52" s="1242"/>
      <c r="AT52" s="1242"/>
      <c r="AU52" s="1242"/>
      <c r="AV52" s="1242"/>
      <c r="AW52" s="1242"/>
      <c r="AX52" s="1242"/>
      <c r="AY52" s="1242"/>
      <c r="AZ52" s="1242"/>
      <c r="BA52" s="1242"/>
      <c r="BB52" s="1242"/>
      <c r="BC52" s="1242"/>
      <c r="BD52" s="1242"/>
      <c r="BE52" s="1242"/>
      <c r="BF52" s="1242"/>
      <c r="BG52" s="1242"/>
      <c r="BH52" s="1242"/>
      <c r="BI52" s="1242"/>
      <c r="BJ52" s="1242"/>
      <c r="BK52" s="1242"/>
      <c r="BL52" s="1242"/>
      <c r="BM52" s="1242"/>
      <c r="BN52" s="1242"/>
      <c r="BO52" s="1242"/>
      <c r="BP52" s="1243"/>
      <c r="BQ52" s="1243"/>
      <c r="BR52" s="1243"/>
      <c r="BS52" s="1243"/>
      <c r="BT52" s="1243"/>
      <c r="BU52" s="1243"/>
      <c r="BV52" s="1243"/>
      <c r="BW52" s="1243"/>
      <c r="BX52" s="1243"/>
      <c r="BY52" s="1243"/>
      <c r="BZ52" s="1243"/>
      <c r="CA52" s="1243"/>
      <c r="CB52" s="1243"/>
      <c r="CC52" s="1243"/>
      <c r="CD52" s="1243"/>
      <c r="CE52" s="1243"/>
      <c r="CF52" s="1243"/>
      <c r="CG52" s="1243"/>
      <c r="CH52" s="1243"/>
      <c r="CI52" s="1243"/>
      <c r="CJ52" s="1243"/>
      <c r="CK52" s="1243"/>
      <c r="CL52" s="1243"/>
      <c r="CM52" s="1243"/>
      <c r="CN52" s="1243"/>
      <c r="CO52" s="1243"/>
      <c r="CP52" s="1243"/>
      <c r="CQ52" s="1243"/>
      <c r="CR52" s="1243"/>
      <c r="CS52" s="1243"/>
      <c r="CT52" s="1243"/>
      <c r="CU52" s="1243"/>
      <c r="CV52" s="1243"/>
      <c r="CW52" s="1243"/>
      <c r="CX52" s="1243"/>
      <c r="CY52" s="1243"/>
      <c r="CZ52" s="1243"/>
      <c r="DA52" s="1243"/>
      <c r="DB52" s="1243"/>
      <c r="DC52" s="1243"/>
    </row>
    <row r="53" spans="1:109" ht="13.2" x14ac:dyDescent="0.2">
      <c r="A53" s="360"/>
      <c r="B53" s="247"/>
      <c r="G53" s="1244"/>
      <c r="H53" s="1244"/>
      <c r="I53" s="1237"/>
      <c r="J53" s="1237"/>
      <c r="K53" s="1245"/>
      <c r="L53" s="1245"/>
      <c r="M53" s="1245"/>
      <c r="N53" s="1245"/>
      <c r="AM53" s="352"/>
      <c r="AN53" s="1242"/>
      <c r="AO53" s="1242"/>
      <c r="AP53" s="1242"/>
      <c r="AQ53" s="1242"/>
      <c r="AR53" s="1242"/>
      <c r="AS53" s="1242"/>
      <c r="AT53" s="1242"/>
      <c r="AU53" s="1242"/>
      <c r="AV53" s="1242"/>
      <c r="AW53" s="1242"/>
      <c r="AX53" s="1242"/>
      <c r="AY53" s="1242"/>
      <c r="AZ53" s="1242"/>
      <c r="BA53" s="1242"/>
      <c r="BB53" s="1242" t="s">
        <v>574</v>
      </c>
      <c r="BC53" s="1242"/>
      <c r="BD53" s="1242"/>
      <c r="BE53" s="1242"/>
      <c r="BF53" s="1242"/>
      <c r="BG53" s="1242"/>
      <c r="BH53" s="1242"/>
      <c r="BI53" s="1242"/>
      <c r="BJ53" s="1242"/>
      <c r="BK53" s="1242"/>
      <c r="BL53" s="1242"/>
      <c r="BM53" s="1242"/>
      <c r="BN53" s="1242"/>
      <c r="BO53" s="1242"/>
      <c r="BP53" s="1243">
        <v>51.2</v>
      </c>
      <c r="BQ53" s="1243"/>
      <c r="BR53" s="1243"/>
      <c r="BS53" s="1243"/>
      <c r="BT53" s="1243"/>
      <c r="BU53" s="1243"/>
      <c r="BV53" s="1243"/>
      <c r="BW53" s="1243"/>
      <c r="BX53" s="1243">
        <v>52.6</v>
      </c>
      <c r="BY53" s="1243"/>
      <c r="BZ53" s="1243"/>
      <c r="CA53" s="1243"/>
      <c r="CB53" s="1243"/>
      <c r="CC53" s="1243"/>
      <c r="CD53" s="1243"/>
      <c r="CE53" s="1243"/>
      <c r="CF53" s="1243">
        <v>53.8</v>
      </c>
      <c r="CG53" s="1243"/>
      <c r="CH53" s="1243"/>
      <c r="CI53" s="1243"/>
      <c r="CJ53" s="1243"/>
      <c r="CK53" s="1243"/>
      <c r="CL53" s="1243"/>
      <c r="CM53" s="1243"/>
      <c r="CN53" s="1243">
        <v>55.3</v>
      </c>
      <c r="CO53" s="1243"/>
      <c r="CP53" s="1243"/>
      <c r="CQ53" s="1243"/>
      <c r="CR53" s="1243"/>
      <c r="CS53" s="1243"/>
      <c r="CT53" s="1243"/>
      <c r="CU53" s="1243"/>
      <c r="CV53" s="1243">
        <v>56.3</v>
      </c>
      <c r="CW53" s="1243"/>
      <c r="CX53" s="1243"/>
      <c r="CY53" s="1243"/>
      <c r="CZ53" s="1243"/>
      <c r="DA53" s="1243"/>
      <c r="DB53" s="1243"/>
      <c r="DC53" s="1243"/>
    </row>
    <row r="54" spans="1:109" ht="13.2" x14ac:dyDescent="0.2">
      <c r="A54" s="360"/>
      <c r="B54" s="247"/>
      <c r="G54" s="1244"/>
      <c r="H54" s="1244"/>
      <c r="I54" s="1237"/>
      <c r="J54" s="1237"/>
      <c r="K54" s="1245"/>
      <c r="L54" s="1245"/>
      <c r="M54" s="1245"/>
      <c r="N54" s="1245"/>
      <c r="AM54" s="352"/>
      <c r="AN54" s="1242"/>
      <c r="AO54" s="1242"/>
      <c r="AP54" s="1242"/>
      <c r="AQ54" s="1242"/>
      <c r="AR54" s="1242"/>
      <c r="AS54" s="1242"/>
      <c r="AT54" s="1242"/>
      <c r="AU54" s="1242"/>
      <c r="AV54" s="1242"/>
      <c r="AW54" s="1242"/>
      <c r="AX54" s="1242"/>
      <c r="AY54" s="1242"/>
      <c r="AZ54" s="1242"/>
      <c r="BA54" s="1242"/>
      <c r="BB54" s="1242"/>
      <c r="BC54" s="1242"/>
      <c r="BD54" s="1242"/>
      <c r="BE54" s="1242"/>
      <c r="BF54" s="1242"/>
      <c r="BG54" s="1242"/>
      <c r="BH54" s="1242"/>
      <c r="BI54" s="1242"/>
      <c r="BJ54" s="1242"/>
      <c r="BK54" s="1242"/>
      <c r="BL54" s="1242"/>
      <c r="BM54" s="1242"/>
      <c r="BN54" s="1242"/>
      <c r="BO54" s="1242"/>
      <c r="BP54" s="1243"/>
      <c r="BQ54" s="1243"/>
      <c r="BR54" s="1243"/>
      <c r="BS54" s="1243"/>
      <c r="BT54" s="1243"/>
      <c r="BU54" s="1243"/>
      <c r="BV54" s="1243"/>
      <c r="BW54" s="1243"/>
      <c r="BX54" s="1243"/>
      <c r="BY54" s="1243"/>
      <c r="BZ54" s="1243"/>
      <c r="CA54" s="1243"/>
      <c r="CB54" s="1243"/>
      <c r="CC54" s="1243"/>
      <c r="CD54" s="1243"/>
      <c r="CE54" s="1243"/>
      <c r="CF54" s="1243"/>
      <c r="CG54" s="1243"/>
      <c r="CH54" s="1243"/>
      <c r="CI54" s="1243"/>
      <c r="CJ54" s="1243"/>
      <c r="CK54" s="1243"/>
      <c r="CL54" s="1243"/>
      <c r="CM54" s="1243"/>
      <c r="CN54" s="1243"/>
      <c r="CO54" s="1243"/>
      <c r="CP54" s="1243"/>
      <c r="CQ54" s="1243"/>
      <c r="CR54" s="1243"/>
      <c r="CS54" s="1243"/>
      <c r="CT54" s="1243"/>
      <c r="CU54" s="1243"/>
      <c r="CV54" s="1243"/>
      <c r="CW54" s="1243"/>
      <c r="CX54" s="1243"/>
      <c r="CY54" s="1243"/>
      <c r="CZ54" s="1243"/>
      <c r="DA54" s="1243"/>
      <c r="DB54" s="1243"/>
      <c r="DC54" s="1243"/>
    </row>
    <row r="55" spans="1:109" ht="13.2" x14ac:dyDescent="0.2">
      <c r="A55" s="360"/>
      <c r="B55" s="247"/>
      <c r="G55" s="1237"/>
      <c r="H55" s="1237"/>
      <c r="I55" s="1237"/>
      <c r="J55" s="1237"/>
      <c r="K55" s="1245"/>
      <c r="L55" s="1245"/>
      <c r="M55" s="1245"/>
      <c r="N55" s="1245"/>
      <c r="AN55" s="1241" t="s">
        <v>569</v>
      </c>
      <c r="AO55" s="1241"/>
      <c r="AP55" s="1241"/>
      <c r="AQ55" s="1241"/>
      <c r="AR55" s="1241"/>
      <c r="AS55" s="1241"/>
      <c r="AT55" s="1241"/>
      <c r="AU55" s="1241"/>
      <c r="AV55" s="1241"/>
      <c r="AW55" s="1241"/>
      <c r="AX55" s="1241"/>
      <c r="AY55" s="1241"/>
      <c r="AZ55" s="1241"/>
      <c r="BA55" s="1241"/>
      <c r="BB55" s="1242" t="s">
        <v>568</v>
      </c>
      <c r="BC55" s="1242"/>
      <c r="BD55" s="1242"/>
      <c r="BE55" s="1242"/>
      <c r="BF55" s="1242"/>
      <c r="BG55" s="1242"/>
      <c r="BH55" s="1242"/>
      <c r="BI55" s="1242"/>
      <c r="BJ55" s="1242"/>
      <c r="BK55" s="1242"/>
      <c r="BL55" s="1242"/>
      <c r="BM55" s="1242"/>
      <c r="BN55" s="1242"/>
      <c r="BO55" s="1242"/>
      <c r="BP55" s="1243">
        <v>25.1</v>
      </c>
      <c r="BQ55" s="1243"/>
      <c r="BR55" s="1243"/>
      <c r="BS55" s="1243"/>
      <c r="BT55" s="1243"/>
      <c r="BU55" s="1243"/>
      <c r="BV55" s="1243"/>
      <c r="BW55" s="1243"/>
      <c r="BX55" s="1243">
        <v>18</v>
      </c>
      <c r="BY55" s="1243"/>
      <c r="BZ55" s="1243"/>
      <c r="CA55" s="1243"/>
      <c r="CB55" s="1243"/>
      <c r="CC55" s="1243"/>
      <c r="CD55" s="1243"/>
      <c r="CE55" s="1243"/>
      <c r="CF55" s="1243">
        <v>12.7</v>
      </c>
      <c r="CG55" s="1243"/>
      <c r="CH55" s="1243"/>
      <c r="CI55" s="1243"/>
      <c r="CJ55" s="1243"/>
      <c r="CK55" s="1243"/>
      <c r="CL55" s="1243"/>
      <c r="CM55" s="1243"/>
      <c r="CN55" s="1243">
        <v>10</v>
      </c>
      <c r="CO55" s="1243"/>
      <c r="CP55" s="1243"/>
      <c r="CQ55" s="1243"/>
      <c r="CR55" s="1243"/>
      <c r="CS55" s="1243"/>
      <c r="CT55" s="1243"/>
      <c r="CU55" s="1243"/>
      <c r="CV55" s="1243">
        <v>6</v>
      </c>
      <c r="CW55" s="1243"/>
      <c r="CX55" s="1243"/>
      <c r="CY55" s="1243"/>
      <c r="CZ55" s="1243"/>
      <c r="DA55" s="1243"/>
      <c r="DB55" s="1243"/>
      <c r="DC55" s="1243"/>
    </row>
    <row r="56" spans="1:109" ht="13.2" x14ac:dyDescent="0.2">
      <c r="A56" s="360"/>
      <c r="B56" s="247"/>
      <c r="G56" s="1237"/>
      <c r="H56" s="1237"/>
      <c r="I56" s="1237"/>
      <c r="J56" s="1237"/>
      <c r="K56" s="1245"/>
      <c r="L56" s="1245"/>
      <c r="M56" s="1245"/>
      <c r="N56" s="1245"/>
      <c r="AN56" s="1241"/>
      <c r="AO56" s="1241"/>
      <c r="AP56" s="1241"/>
      <c r="AQ56" s="1241"/>
      <c r="AR56" s="1241"/>
      <c r="AS56" s="1241"/>
      <c r="AT56" s="1241"/>
      <c r="AU56" s="1241"/>
      <c r="AV56" s="1241"/>
      <c r="AW56" s="1241"/>
      <c r="AX56" s="1241"/>
      <c r="AY56" s="1241"/>
      <c r="AZ56" s="1241"/>
      <c r="BA56" s="1241"/>
      <c r="BB56" s="1242"/>
      <c r="BC56" s="1242"/>
      <c r="BD56" s="1242"/>
      <c r="BE56" s="1242"/>
      <c r="BF56" s="1242"/>
      <c r="BG56" s="1242"/>
      <c r="BH56" s="1242"/>
      <c r="BI56" s="1242"/>
      <c r="BJ56" s="1242"/>
      <c r="BK56" s="1242"/>
      <c r="BL56" s="1242"/>
      <c r="BM56" s="1242"/>
      <c r="BN56" s="1242"/>
      <c r="BO56" s="1242"/>
      <c r="BP56" s="1243"/>
      <c r="BQ56" s="1243"/>
      <c r="BR56" s="1243"/>
      <c r="BS56" s="1243"/>
      <c r="BT56" s="1243"/>
      <c r="BU56" s="1243"/>
      <c r="BV56" s="1243"/>
      <c r="BW56" s="1243"/>
      <c r="BX56" s="1243"/>
      <c r="BY56" s="1243"/>
      <c r="BZ56" s="1243"/>
      <c r="CA56" s="1243"/>
      <c r="CB56" s="1243"/>
      <c r="CC56" s="1243"/>
      <c r="CD56" s="1243"/>
      <c r="CE56" s="1243"/>
      <c r="CF56" s="1243"/>
      <c r="CG56" s="1243"/>
      <c r="CH56" s="1243"/>
      <c r="CI56" s="1243"/>
      <c r="CJ56" s="1243"/>
      <c r="CK56" s="1243"/>
      <c r="CL56" s="1243"/>
      <c r="CM56" s="1243"/>
      <c r="CN56" s="1243"/>
      <c r="CO56" s="1243"/>
      <c r="CP56" s="1243"/>
      <c r="CQ56" s="1243"/>
      <c r="CR56" s="1243"/>
      <c r="CS56" s="1243"/>
      <c r="CT56" s="1243"/>
      <c r="CU56" s="1243"/>
      <c r="CV56" s="1243"/>
      <c r="CW56" s="1243"/>
      <c r="CX56" s="1243"/>
      <c r="CY56" s="1243"/>
      <c r="CZ56" s="1243"/>
      <c r="DA56" s="1243"/>
      <c r="DB56" s="1243"/>
      <c r="DC56" s="1243"/>
    </row>
    <row r="57" spans="1:109" s="360" customFormat="1" ht="13.2" x14ac:dyDescent="0.2">
      <c r="B57" s="365"/>
      <c r="G57" s="1237"/>
      <c r="H57" s="1237"/>
      <c r="I57" s="1256"/>
      <c r="J57" s="1256"/>
      <c r="K57" s="1245"/>
      <c r="L57" s="1245"/>
      <c r="M57" s="1245"/>
      <c r="N57" s="1245"/>
      <c r="AM57" s="243"/>
      <c r="AN57" s="1241"/>
      <c r="AO57" s="1241"/>
      <c r="AP57" s="1241"/>
      <c r="AQ57" s="1241"/>
      <c r="AR57" s="1241"/>
      <c r="AS57" s="1241"/>
      <c r="AT57" s="1241"/>
      <c r="AU57" s="1241"/>
      <c r="AV57" s="1241"/>
      <c r="AW57" s="1241"/>
      <c r="AX57" s="1241"/>
      <c r="AY57" s="1241"/>
      <c r="AZ57" s="1241"/>
      <c r="BA57" s="1241"/>
      <c r="BB57" s="1242" t="s">
        <v>574</v>
      </c>
      <c r="BC57" s="1242"/>
      <c r="BD57" s="1242"/>
      <c r="BE57" s="1242"/>
      <c r="BF57" s="1242"/>
      <c r="BG57" s="1242"/>
      <c r="BH57" s="1242"/>
      <c r="BI57" s="1242"/>
      <c r="BJ57" s="1242"/>
      <c r="BK57" s="1242"/>
      <c r="BL57" s="1242"/>
      <c r="BM57" s="1242"/>
      <c r="BN57" s="1242"/>
      <c r="BO57" s="1242"/>
      <c r="BP57" s="1243">
        <v>61</v>
      </c>
      <c r="BQ57" s="1243"/>
      <c r="BR57" s="1243"/>
      <c r="BS57" s="1243"/>
      <c r="BT57" s="1243"/>
      <c r="BU57" s="1243"/>
      <c r="BV57" s="1243"/>
      <c r="BW57" s="1243"/>
      <c r="BX57" s="1243">
        <v>62.2</v>
      </c>
      <c r="BY57" s="1243"/>
      <c r="BZ57" s="1243"/>
      <c r="CA57" s="1243"/>
      <c r="CB57" s="1243"/>
      <c r="CC57" s="1243"/>
      <c r="CD57" s="1243"/>
      <c r="CE57" s="1243"/>
      <c r="CF57" s="1243">
        <v>63.2</v>
      </c>
      <c r="CG57" s="1243"/>
      <c r="CH57" s="1243"/>
      <c r="CI57" s="1243"/>
      <c r="CJ57" s="1243"/>
      <c r="CK57" s="1243"/>
      <c r="CL57" s="1243"/>
      <c r="CM57" s="1243"/>
      <c r="CN57" s="1243">
        <v>64.599999999999994</v>
      </c>
      <c r="CO57" s="1243"/>
      <c r="CP57" s="1243"/>
      <c r="CQ57" s="1243"/>
      <c r="CR57" s="1243"/>
      <c r="CS57" s="1243"/>
      <c r="CT57" s="1243"/>
      <c r="CU57" s="1243"/>
      <c r="CV57" s="1243">
        <v>65.900000000000006</v>
      </c>
      <c r="CW57" s="1243"/>
      <c r="CX57" s="1243"/>
      <c r="CY57" s="1243"/>
      <c r="CZ57" s="1243"/>
      <c r="DA57" s="1243"/>
      <c r="DB57" s="1243"/>
      <c r="DC57" s="1243"/>
      <c r="DD57" s="370"/>
      <c r="DE57" s="365"/>
    </row>
    <row r="58" spans="1:109" s="360" customFormat="1" ht="13.2" x14ac:dyDescent="0.2">
      <c r="A58" s="243"/>
      <c r="B58" s="365"/>
      <c r="G58" s="1237"/>
      <c r="H58" s="1237"/>
      <c r="I58" s="1256"/>
      <c r="J58" s="1256"/>
      <c r="K58" s="1245"/>
      <c r="L58" s="1245"/>
      <c r="M58" s="1245"/>
      <c r="N58" s="1245"/>
      <c r="AM58" s="243"/>
      <c r="AN58" s="1241"/>
      <c r="AO58" s="1241"/>
      <c r="AP58" s="1241"/>
      <c r="AQ58" s="1241"/>
      <c r="AR58" s="1241"/>
      <c r="AS58" s="1241"/>
      <c r="AT58" s="1241"/>
      <c r="AU58" s="1241"/>
      <c r="AV58" s="1241"/>
      <c r="AW58" s="1241"/>
      <c r="AX58" s="1241"/>
      <c r="AY58" s="1241"/>
      <c r="AZ58" s="1241"/>
      <c r="BA58" s="1241"/>
      <c r="BB58" s="1242"/>
      <c r="BC58" s="1242"/>
      <c r="BD58" s="1242"/>
      <c r="BE58" s="1242"/>
      <c r="BF58" s="1242"/>
      <c r="BG58" s="1242"/>
      <c r="BH58" s="1242"/>
      <c r="BI58" s="1242"/>
      <c r="BJ58" s="1242"/>
      <c r="BK58" s="1242"/>
      <c r="BL58" s="1242"/>
      <c r="BM58" s="1242"/>
      <c r="BN58" s="1242"/>
      <c r="BO58" s="1242"/>
      <c r="BP58" s="1243"/>
      <c r="BQ58" s="1243"/>
      <c r="BR58" s="1243"/>
      <c r="BS58" s="1243"/>
      <c r="BT58" s="1243"/>
      <c r="BU58" s="1243"/>
      <c r="BV58" s="1243"/>
      <c r="BW58" s="1243"/>
      <c r="BX58" s="1243"/>
      <c r="BY58" s="1243"/>
      <c r="BZ58" s="1243"/>
      <c r="CA58" s="1243"/>
      <c r="CB58" s="1243"/>
      <c r="CC58" s="1243"/>
      <c r="CD58" s="1243"/>
      <c r="CE58" s="1243"/>
      <c r="CF58" s="1243"/>
      <c r="CG58" s="1243"/>
      <c r="CH58" s="1243"/>
      <c r="CI58" s="1243"/>
      <c r="CJ58" s="1243"/>
      <c r="CK58" s="1243"/>
      <c r="CL58" s="1243"/>
      <c r="CM58" s="1243"/>
      <c r="CN58" s="1243"/>
      <c r="CO58" s="1243"/>
      <c r="CP58" s="1243"/>
      <c r="CQ58" s="1243"/>
      <c r="CR58" s="1243"/>
      <c r="CS58" s="1243"/>
      <c r="CT58" s="1243"/>
      <c r="CU58" s="1243"/>
      <c r="CV58" s="1243"/>
      <c r="CW58" s="1243"/>
      <c r="CX58" s="1243"/>
      <c r="CY58" s="1243"/>
      <c r="CZ58" s="1243"/>
      <c r="DA58" s="1243"/>
      <c r="DB58" s="1243"/>
      <c r="DC58" s="1243"/>
      <c r="DD58" s="370"/>
      <c r="DE58" s="365"/>
    </row>
    <row r="59" spans="1:109" s="360" customFormat="1" ht="13.2" x14ac:dyDescent="0.2">
      <c r="A59" s="243"/>
      <c r="B59" s="365"/>
      <c r="K59" s="371"/>
      <c r="L59" s="371"/>
      <c r="M59" s="371"/>
      <c r="N59" s="371"/>
      <c r="AQ59" s="371"/>
      <c r="AR59" s="371"/>
      <c r="AS59" s="371"/>
      <c r="AT59" s="371"/>
      <c r="BC59" s="371"/>
      <c r="BD59" s="371"/>
      <c r="BE59" s="371"/>
      <c r="BF59" s="371"/>
      <c r="BO59" s="371"/>
      <c r="BP59" s="371"/>
      <c r="BQ59" s="371"/>
      <c r="BR59" s="371"/>
      <c r="CA59" s="371"/>
      <c r="CB59" s="371"/>
      <c r="CC59" s="371"/>
      <c r="CD59" s="371"/>
      <c r="CM59" s="371"/>
      <c r="CN59" s="371"/>
      <c r="CO59" s="371"/>
      <c r="CP59" s="371"/>
      <c r="CY59" s="371"/>
      <c r="CZ59" s="371"/>
      <c r="DA59" s="371"/>
      <c r="DB59" s="371"/>
      <c r="DC59" s="371"/>
      <c r="DD59" s="370"/>
      <c r="DE59" s="365"/>
    </row>
    <row r="60" spans="1:109" s="360" customFormat="1" ht="13.2" x14ac:dyDescent="0.2">
      <c r="A60" s="243"/>
      <c r="B60" s="365"/>
      <c r="K60" s="371"/>
      <c r="L60" s="371"/>
      <c r="M60" s="371"/>
      <c r="N60" s="371"/>
      <c r="AQ60" s="371"/>
      <c r="AR60" s="371"/>
      <c r="AS60" s="371"/>
      <c r="AT60" s="371"/>
      <c r="BC60" s="371"/>
      <c r="BD60" s="371"/>
      <c r="BE60" s="371"/>
      <c r="BF60" s="371"/>
      <c r="BO60" s="371"/>
      <c r="BP60" s="371"/>
      <c r="BQ60" s="371"/>
      <c r="BR60" s="371"/>
      <c r="CA60" s="371"/>
      <c r="CB60" s="371"/>
      <c r="CC60" s="371"/>
      <c r="CD60" s="371"/>
      <c r="CM60" s="371"/>
      <c r="CN60" s="371"/>
      <c r="CO60" s="371"/>
      <c r="CP60" s="371"/>
      <c r="CY60" s="371"/>
      <c r="CZ60" s="371"/>
      <c r="DA60" s="371"/>
      <c r="DB60" s="371"/>
      <c r="DC60" s="371"/>
      <c r="DD60" s="370"/>
      <c r="DE60" s="365"/>
    </row>
    <row r="61" spans="1:109" s="360" customFormat="1" ht="13.2" x14ac:dyDescent="0.2">
      <c r="A61" s="243"/>
      <c r="B61" s="369"/>
      <c r="C61" s="368"/>
      <c r="D61" s="368"/>
      <c r="E61" s="368"/>
      <c r="F61" s="368"/>
      <c r="G61" s="368"/>
      <c r="H61" s="368"/>
      <c r="I61" s="368"/>
      <c r="J61" s="368"/>
      <c r="K61" s="368"/>
      <c r="L61" s="368"/>
      <c r="M61" s="367"/>
      <c r="N61" s="367"/>
      <c r="O61" s="368"/>
      <c r="P61" s="368"/>
      <c r="Q61" s="368"/>
      <c r="R61" s="368"/>
      <c r="S61" s="368"/>
      <c r="T61" s="368"/>
      <c r="U61" s="368"/>
      <c r="V61" s="368"/>
      <c r="W61" s="368"/>
      <c r="X61" s="368"/>
      <c r="Y61" s="368"/>
      <c r="Z61" s="368"/>
      <c r="AA61" s="368"/>
      <c r="AB61" s="368"/>
      <c r="AC61" s="368"/>
      <c r="AD61" s="368"/>
      <c r="AE61" s="368"/>
      <c r="AF61" s="368"/>
      <c r="AG61" s="368"/>
      <c r="AH61" s="368"/>
      <c r="AI61" s="368"/>
      <c r="AJ61" s="368"/>
      <c r="AK61" s="368"/>
      <c r="AL61" s="368"/>
      <c r="AM61" s="368"/>
      <c r="AN61" s="368"/>
      <c r="AO61" s="368"/>
      <c r="AP61" s="368"/>
      <c r="AQ61" s="368"/>
      <c r="AR61" s="368"/>
      <c r="AS61" s="367"/>
      <c r="AT61" s="367"/>
      <c r="AU61" s="368"/>
      <c r="AV61" s="368"/>
      <c r="AW61" s="368"/>
      <c r="AX61" s="368"/>
      <c r="AY61" s="368"/>
      <c r="AZ61" s="368"/>
      <c r="BA61" s="368"/>
      <c r="BB61" s="368"/>
      <c r="BC61" s="368"/>
      <c r="BD61" s="368"/>
      <c r="BE61" s="367"/>
      <c r="BF61" s="367"/>
      <c r="BG61" s="368"/>
      <c r="BH61" s="368"/>
      <c r="BI61" s="368"/>
      <c r="BJ61" s="368"/>
      <c r="BK61" s="368"/>
      <c r="BL61" s="368"/>
      <c r="BM61" s="368"/>
      <c r="BN61" s="368"/>
      <c r="BO61" s="368"/>
      <c r="BP61" s="368"/>
      <c r="BQ61" s="367"/>
      <c r="BR61" s="367"/>
      <c r="BS61" s="368"/>
      <c r="BT61" s="368"/>
      <c r="BU61" s="368"/>
      <c r="BV61" s="368"/>
      <c r="BW61" s="368"/>
      <c r="BX61" s="368"/>
      <c r="BY61" s="368"/>
      <c r="BZ61" s="368"/>
      <c r="CA61" s="368"/>
      <c r="CB61" s="368"/>
      <c r="CC61" s="367"/>
      <c r="CD61" s="367"/>
      <c r="CE61" s="368"/>
      <c r="CF61" s="368"/>
      <c r="CG61" s="368"/>
      <c r="CH61" s="368"/>
      <c r="CI61" s="368"/>
      <c r="CJ61" s="368"/>
      <c r="CK61" s="368"/>
      <c r="CL61" s="368"/>
      <c r="CM61" s="368"/>
      <c r="CN61" s="368"/>
      <c r="CO61" s="367"/>
      <c r="CP61" s="367"/>
      <c r="CQ61" s="368"/>
      <c r="CR61" s="368"/>
      <c r="CS61" s="368"/>
      <c r="CT61" s="368"/>
      <c r="CU61" s="368"/>
      <c r="CV61" s="368"/>
      <c r="CW61" s="368"/>
      <c r="CX61" s="368"/>
      <c r="CY61" s="368"/>
      <c r="CZ61" s="368"/>
      <c r="DA61" s="367"/>
      <c r="DB61" s="367"/>
      <c r="DC61" s="367"/>
      <c r="DD61" s="366"/>
      <c r="DE61" s="365"/>
    </row>
    <row r="62" spans="1:109" ht="13.2" x14ac:dyDescent="0.2">
      <c r="B62" s="364"/>
      <c r="C62" s="364"/>
      <c r="D62" s="364"/>
      <c r="E62" s="364"/>
      <c r="F62" s="364"/>
      <c r="G62" s="364"/>
      <c r="H62" s="364"/>
      <c r="I62" s="364"/>
      <c r="J62" s="364"/>
      <c r="K62" s="364"/>
      <c r="L62" s="364"/>
      <c r="M62" s="364"/>
      <c r="N62" s="364"/>
      <c r="O62" s="364"/>
      <c r="P62" s="364"/>
      <c r="Q62" s="364"/>
      <c r="R62" s="364"/>
      <c r="S62" s="364"/>
      <c r="T62" s="364"/>
      <c r="U62" s="364"/>
      <c r="V62" s="364"/>
      <c r="W62" s="364"/>
      <c r="X62" s="364"/>
      <c r="Y62" s="364"/>
      <c r="Z62" s="364"/>
      <c r="AA62" s="364"/>
      <c r="AB62" s="364"/>
      <c r="AC62" s="364"/>
      <c r="AD62" s="364"/>
      <c r="AE62" s="364"/>
      <c r="AF62" s="364"/>
      <c r="AG62" s="364"/>
      <c r="AH62" s="364"/>
      <c r="AI62" s="364"/>
      <c r="AJ62" s="364"/>
      <c r="AK62" s="364"/>
      <c r="AL62" s="364"/>
      <c r="AM62" s="364"/>
      <c r="AN62" s="364"/>
      <c r="AO62" s="364"/>
      <c r="AP62" s="364"/>
      <c r="AQ62" s="364"/>
      <c r="AR62" s="364"/>
      <c r="AS62" s="364"/>
      <c r="AT62" s="364"/>
      <c r="AU62" s="364"/>
      <c r="AV62" s="364"/>
      <c r="AW62" s="364"/>
      <c r="AX62" s="364"/>
      <c r="AY62" s="364"/>
      <c r="AZ62" s="364"/>
      <c r="BA62" s="364"/>
      <c r="BB62" s="364"/>
      <c r="BC62" s="364"/>
      <c r="BD62" s="364"/>
      <c r="BE62" s="364"/>
      <c r="BF62" s="364"/>
      <c r="BG62" s="364"/>
      <c r="BH62" s="364"/>
      <c r="BI62" s="364"/>
      <c r="BJ62" s="364"/>
      <c r="BK62" s="364"/>
      <c r="BL62" s="364"/>
      <c r="BM62" s="364"/>
      <c r="BN62" s="364"/>
      <c r="BO62" s="364"/>
      <c r="BP62" s="364"/>
      <c r="BQ62" s="364"/>
      <c r="BR62" s="364"/>
      <c r="BS62" s="364"/>
      <c r="BT62" s="364"/>
      <c r="BU62" s="364"/>
      <c r="BV62" s="364"/>
      <c r="BW62" s="364"/>
      <c r="BX62" s="364"/>
      <c r="BY62" s="364"/>
      <c r="BZ62" s="364"/>
      <c r="CA62" s="364"/>
      <c r="CB62" s="364"/>
      <c r="CC62" s="364"/>
      <c r="CD62" s="364"/>
      <c r="CE62" s="364"/>
      <c r="CF62" s="364"/>
      <c r="CG62" s="364"/>
      <c r="CH62" s="364"/>
      <c r="CI62" s="364"/>
      <c r="CJ62" s="364"/>
      <c r="CK62" s="364"/>
      <c r="CL62" s="364"/>
      <c r="CM62" s="364"/>
      <c r="CN62" s="364"/>
      <c r="CO62" s="364"/>
      <c r="CP62" s="364"/>
      <c r="CQ62" s="364"/>
      <c r="CR62" s="364"/>
      <c r="CS62" s="364"/>
      <c r="CT62" s="364"/>
      <c r="CU62" s="364"/>
      <c r="CV62" s="364"/>
      <c r="CW62" s="364"/>
      <c r="CX62" s="364"/>
      <c r="CY62" s="364"/>
      <c r="CZ62" s="364"/>
      <c r="DA62" s="364"/>
      <c r="DB62" s="364"/>
      <c r="DC62" s="364"/>
      <c r="DD62" s="364"/>
      <c r="DE62" s="243"/>
    </row>
    <row r="63" spans="1:109" ht="16.2" x14ac:dyDescent="0.2">
      <c r="B63" s="300" t="s">
        <v>573</v>
      </c>
    </row>
    <row r="64" spans="1:109" ht="13.2" x14ac:dyDescent="0.2">
      <c r="B64" s="247"/>
      <c r="G64" s="361"/>
      <c r="I64" s="363"/>
      <c r="J64" s="363"/>
      <c r="K64" s="363"/>
      <c r="L64" s="363"/>
      <c r="M64" s="363"/>
      <c r="N64" s="362"/>
      <c r="AM64" s="361"/>
      <c r="AN64" s="361" t="s">
        <v>572</v>
      </c>
      <c r="AP64" s="360"/>
      <c r="AQ64" s="360"/>
      <c r="AR64" s="360"/>
      <c r="AY64" s="361"/>
      <c r="BA64" s="360"/>
      <c r="BB64" s="360"/>
      <c r="BC64" s="360"/>
      <c r="BK64" s="361"/>
      <c r="BM64" s="360"/>
      <c r="BN64" s="360"/>
      <c r="BO64" s="360"/>
      <c r="BW64" s="361"/>
      <c r="BY64" s="360"/>
      <c r="BZ64" s="360"/>
      <c r="CA64" s="360"/>
      <c r="CI64" s="361"/>
      <c r="CK64" s="360"/>
      <c r="CL64" s="360"/>
      <c r="CM64" s="360"/>
      <c r="CU64" s="361"/>
      <c r="CW64" s="360"/>
      <c r="CX64" s="360"/>
      <c r="CY64" s="360"/>
    </row>
    <row r="65" spans="2:107" ht="13.2" x14ac:dyDescent="0.2">
      <c r="B65" s="247"/>
      <c r="AN65" s="1246" t="s">
        <v>576</v>
      </c>
      <c r="AO65" s="1247"/>
      <c r="AP65" s="1247"/>
      <c r="AQ65" s="1247"/>
      <c r="AR65" s="1247"/>
      <c r="AS65" s="1247"/>
      <c r="AT65" s="1247"/>
      <c r="AU65" s="1247"/>
      <c r="AV65" s="1247"/>
      <c r="AW65" s="1247"/>
      <c r="AX65" s="1247"/>
      <c r="AY65" s="1247"/>
      <c r="AZ65" s="1247"/>
      <c r="BA65" s="1247"/>
      <c r="BB65" s="1247"/>
      <c r="BC65" s="1247"/>
      <c r="BD65" s="1247"/>
      <c r="BE65" s="1247"/>
      <c r="BF65" s="1247"/>
      <c r="BG65" s="1247"/>
      <c r="BH65" s="1247"/>
      <c r="BI65" s="1247"/>
      <c r="BJ65" s="1247"/>
      <c r="BK65" s="1247"/>
      <c r="BL65" s="1247"/>
      <c r="BM65" s="1247"/>
      <c r="BN65" s="1247"/>
      <c r="BO65" s="1247"/>
      <c r="BP65" s="1247"/>
      <c r="BQ65" s="1247"/>
      <c r="BR65" s="1247"/>
      <c r="BS65" s="1247"/>
      <c r="BT65" s="1247"/>
      <c r="BU65" s="1247"/>
      <c r="BV65" s="1247"/>
      <c r="BW65" s="1247"/>
      <c r="BX65" s="1247"/>
      <c r="BY65" s="1247"/>
      <c r="BZ65" s="1247"/>
      <c r="CA65" s="1247"/>
      <c r="CB65" s="1247"/>
      <c r="CC65" s="1247"/>
      <c r="CD65" s="1247"/>
      <c r="CE65" s="1247"/>
      <c r="CF65" s="1247"/>
      <c r="CG65" s="1247"/>
      <c r="CH65" s="1247"/>
      <c r="CI65" s="1247"/>
      <c r="CJ65" s="1247"/>
      <c r="CK65" s="1247"/>
      <c r="CL65" s="1247"/>
      <c r="CM65" s="1247"/>
      <c r="CN65" s="1247"/>
      <c r="CO65" s="1247"/>
      <c r="CP65" s="1247"/>
      <c r="CQ65" s="1247"/>
      <c r="CR65" s="1247"/>
      <c r="CS65" s="1247"/>
      <c r="CT65" s="1247"/>
      <c r="CU65" s="1247"/>
      <c r="CV65" s="1247"/>
      <c r="CW65" s="1247"/>
      <c r="CX65" s="1247"/>
      <c r="CY65" s="1247"/>
      <c r="CZ65" s="1247"/>
      <c r="DA65" s="1247"/>
      <c r="DB65" s="1247"/>
      <c r="DC65" s="1248"/>
    </row>
    <row r="66" spans="2:107" ht="13.2" x14ac:dyDescent="0.2">
      <c r="B66" s="247"/>
      <c r="AN66" s="1249"/>
      <c r="AO66" s="1250"/>
      <c r="AP66" s="1250"/>
      <c r="AQ66" s="1250"/>
      <c r="AR66" s="1250"/>
      <c r="AS66" s="1250"/>
      <c r="AT66" s="1250"/>
      <c r="AU66" s="1250"/>
      <c r="AV66" s="1250"/>
      <c r="AW66" s="1250"/>
      <c r="AX66" s="1250"/>
      <c r="AY66" s="1250"/>
      <c r="AZ66" s="1250"/>
      <c r="BA66" s="1250"/>
      <c r="BB66" s="1250"/>
      <c r="BC66" s="1250"/>
      <c r="BD66" s="1250"/>
      <c r="BE66" s="1250"/>
      <c r="BF66" s="1250"/>
      <c r="BG66" s="1250"/>
      <c r="BH66" s="1250"/>
      <c r="BI66" s="1250"/>
      <c r="BJ66" s="1250"/>
      <c r="BK66" s="1250"/>
      <c r="BL66" s="1250"/>
      <c r="BM66" s="1250"/>
      <c r="BN66" s="1250"/>
      <c r="BO66" s="1250"/>
      <c r="BP66" s="1250"/>
      <c r="BQ66" s="1250"/>
      <c r="BR66" s="1250"/>
      <c r="BS66" s="1250"/>
      <c r="BT66" s="1250"/>
      <c r="BU66" s="1250"/>
      <c r="BV66" s="1250"/>
      <c r="BW66" s="1250"/>
      <c r="BX66" s="1250"/>
      <c r="BY66" s="1250"/>
      <c r="BZ66" s="1250"/>
      <c r="CA66" s="1250"/>
      <c r="CB66" s="1250"/>
      <c r="CC66" s="1250"/>
      <c r="CD66" s="1250"/>
      <c r="CE66" s="1250"/>
      <c r="CF66" s="1250"/>
      <c r="CG66" s="1250"/>
      <c r="CH66" s="1250"/>
      <c r="CI66" s="1250"/>
      <c r="CJ66" s="1250"/>
      <c r="CK66" s="1250"/>
      <c r="CL66" s="1250"/>
      <c r="CM66" s="1250"/>
      <c r="CN66" s="1250"/>
      <c r="CO66" s="1250"/>
      <c r="CP66" s="1250"/>
      <c r="CQ66" s="1250"/>
      <c r="CR66" s="1250"/>
      <c r="CS66" s="1250"/>
      <c r="CT66" s="1250"/>
      <c r="CU66" s="1250"/>
      <c r="CV66" s="1250"/>
      <c r="CW66" s="1250"/>
      <c r="CX66" s="1250"/>
      <c r="CY66" s="1250"/>
      <c r="CZ66" s="1250"/>
      <c r="DA66" s="1250"/>
      <c r="DB66" s="1250"/>
      <c r="DC66" s="1251"/>
    </row>
    <row r="67" spans="2:107" ht="13.2" x14ac:dyDescent="0.2">
      <c r="B67" s="247"/>
      <c r="AN67" s="1249"/>
      <c r="AO67" s="1250"/>
      <c r="AP67" s="1250"/>
      <c r="AQ67" s="1250"/>
      <c r="AR67" s="1250"/>
      <c r="AS67" s="1250"/>
      <c r="AT67" s="1250"/>
      <c r="AU67" s="1250"/>
      <c r="AV67" s="1250"/>
      <c r="AW67" s="1250"/>
      <c r="AX67" s="1250"/>
      <c r="AY67" s="1250"/>
      <c r="AZ67" s="1250"/>
      <c r="BA67" s="1250"/>
      <c r="BB67" s="1250"/>
      <c r="BC67" s="1250"/>
      <c r="BD67" s="1250"/>
      <c r="BE67" s="1250"/>
      <c r="BF67" s="1250"/>
      <c r="BG67" s="1250"/>
      <c r="BH67" s="1250"/>
      <c r="BI67" s="1250"/>
      <c r="BJ67" s="1250"/>
      <c r="BK67" s="1250"/>
      <c r="BL67" s="1250"/>
      <c r="BM67" s="1250"/>
      <c r="BN67" s="1250"/>
      <c r="BO67" s="1250"/>
      <c r="BP67" s="1250"/>
      <c r="BQ67" s="1250"/>
      <c r="BR67" s="1250"/>
      <c r="BS67" s="1250"/>
      <c r="BT67" s="1250"/>
      <c r="BU67" s="1250"/>
      <c r="BV67" s="1250"/>
      <c r="BW67" s="1250"/>
      <c r="BX67" s="1250"/>
      <c r="BY67" s="1250"/>
      <c r="BZ67" s="1250"/>
      <c r="CA67" s="1250"/>
      <c r="CB67" s="1250"/>
      <c r="CC67" s="1250"/>
      <c r="CD67" s="1250"/>
      <c r="CE67" s="1250"/>
      <c r="CF67" s="1250"/>
      <c r="CG67" s="1250"/>
      <c r="CH67" s="1250"/>
      <c r="CI67" s="1250"/>
      <c r="CJ67" s="1250"/>
      <c r="CK67" s="1250"/>
      <c r="CL67" s="1250"/>
      <c r="CM67" s="1250"/>
      <c r="CN67" s="1250"/>
      <c r="CO67" s="1250"/>
      <c r="CP67" s="1250"/>
      <c r="CQ67" s="1250"/>
      <c r="CR67" s="1250"/>
      <c r="CS67" s="1250"/>
      <c r="CT67" s="1250"/>
      <c r="CU67" s="1250"/>
      <c r="CV67" s="1250"/>
      <c r="CW67" s="1250"/>
      <c r="CX67" s="1250"/>
      <c r="CY67" s="1250"/>
      <c r="CZ67" s="1250"/>
      <c r="DA67" s="1250"/>
      <c r="DB67" s="1250"/>
      <c r="DC67" s="1251"/>
    </row>
    <row r="68" spans="2:107" ht="13.2" x14ac:dyDescent="0.2">
      <c r="B68" s="247"/>
      <c r="AN68" s="1249"/>
      <c r="AO68" s="1250"/>
      <c r="AP68" s="1250"/>
      <c r="AQ68" s="1250"/>
      <c r="AR68" s="1250"/>
      <c r="AS68" s="1250"/>
      <c r="AT68" s="1250"/>
      <c r="AU68" s="1250"/>
      <c r="AV68" s="1250"/>
      <c r="AW68" s="1250"/>
      <c r="AX68" s="1250"/>
      <c r="AY68" s="1250"/>
      <c r="AZ68" s="1250"/>
      <c r="BA68" s="1250"/>
      <c r="BB68" s="1250"/>
      <c r="BC68" s="1250"/>
      <c r="BD68" s="1250"/>
      <c r="BE68" s="1250"/>
      <c r="BF68" s="1250"/>
      <c r="BG68" s="1250"/>
      <c r="BH68" s="1250"/>
      <c r="BI68" s="1250"/>
      <c r="BJ68" s="1250"/>
      <c r="BK68" s="1250"/>
      <c r="BL68" s="1250"/>
      <c r="BM68" s="1250"/>
      <c r="BN68" s="1250"/>
      <c r="BO68" s="1250"/>
      <c r="BP68" s="1250"/>
      <c r="BQ68" s="1250"/>
      <c r="BR68" s="1250"/>
      <c r="BS68" s="1250"/>
      <c r="BT68" s="1250"/>
      <c r="BU68" s="1250"/>
      <c r="BV68" s="1250"/>
      <c r="BW68" s="1250"/>
      <c r="BX68" s="1250"/>
      <c r="BY68" s="1250"/>
      <c r="BZ68" s="1250"/>
      <c r="CA68" s="1250"/>
      <c r="CB68" s="1250"/>
      <c r="CC68" s="1250"/>
      <c r="CD68" s="1250"/>
      <c r="CE68" s="1250"/>
      <c r="CF68" s="1250"/>
      <c r="CG68" s="1250"/>
      <c r="CH68" s="1250"/>
      <c r="CI68" s="1250"/>
      <c r="CJ68" s="1250"/>
      <c r="CK68" s="1250"/>
      <c r="CL68" s="1250"/>
      <c r="CM68" s="1250"/>
      <c r="CN68" s="1250"/>
      <c r="CO68" s="1250"/>
      <c r="CP68" s="1250"/>
      <c r="CQ68" s="1250"/>
      <c r="CR68" s="1250"/>
      <c r="CS68" s="1250"/>
      <c r="CT68" s="1250"/>
      <c r="CU68" s="1250"/>
      <c r="CV68" s="1250"/>
      <c r="CW68" s="1250"/>
      <c r="CX68" s="1250"/>
      <c r="CY68" s="1250"/>
      <c r="CZ68" s="1250"/>
      <c r="DA68" s="1250"/>
      <c r="DB68" s="1250"/>
      <c r="DC68" s="1251"/>
    </row>
    <row r="69" spans="2:107" ht="13.2" x14ac:dyDescent="0.2">
      <c r="B69" s="247"/>
      <c r="AN69" s="1252"/>
      <c r="AO69" s="1253"/>
      <c r="AP69" s="1253"/>
      <c r="AQ69" s="1253"/>
      <c r="AR69" s="1253"/>
      <c r="AS69" s="1253"/>
      <c r="AT69" s="1253"/>
      <c r="AU69" s="1253"/>
      <c r="AV69" s="1253"/>
      <c r="AW69" s="1253"/>
      <c r="AX69" s="1253"/>
      <c r="AY69" s="1253"/>
      <c r="AZ69" s="1253"/>
      <c r="BA69" s="1253"/>
      <c r="BB69" s="1253"/>
      <c r="BC69" s="1253"/>
      <c r="BD69" s="1253"/>
      <c r="BE69" s="1253"/>
      <c r="BF69" s="1253"/>
      <c r="BG69" s="1253"/>
      <c r="BH69" s="1253"/>
      <c r="BI69" s="1253"/>
      <c r="BJ69" s="1253"/>
      <c r="BK69" s="1253"/>
      <c r="BL69" s="1253"/>
      <c r="BM69" s="1253"/>
      <c r="BN69" s="1253"/>
      <c r="BO69" s="1253"/>
      <c r="BP69" s="1253"/>
      <c r="BQ69" s="1253"/>
      <c r="BR69" s="1253"/>
      <c r="BS69" s="1253"/>
      <c r="BT69" s="1253"/>
      <c r="BU69" s="1253"/>
      <c r="BV69" s="1253"/>
      <c r="BW69" s="1253"/>
      <c r="BX69" s="1253"/>
      <c r="BY69" s="1253"/>
      <c r="BZ69" s="1253"/>
      <c r="CA69" s="1253"/>
      <c r="CB69" s="1253"/>
      <c r="CC69" s="1253"/>
      <c r="CD69" s="1253"/>
      <c r="CE69" s="1253"/>
      <c r="CF69" s="1253"/>
      <c r="CG69" s="1253"/>
      <c r="CH69" s="1253"/>
      <c r="CI69" s="1253"/>
      <c r="CJ69" s="1253"/>
      <c r="CK69" s="1253"/>
      <c r="CL69" s="1253"/>
      <c r="CM69" s="1253"/>
      <c r="CN69" s="1253"/>
      <c r="CO69" s="1253"/>
      <c r="CP69" s="1253"/>
      <c r="CQ69" s="1253"/>
      <c r="CR69" s="1253"/>
      <c r="CS69" s="1253"/>
      <c r="CT69" s="1253"/>
      <c r="CU69" s="1253"/>
      <c r="CV69" s="1253"/>
      <c r="CW69" s="1253"/>
      <c r="CX69" s="1253"/>
      <c r="CY69" s="1253"/>
      <c r="CZ69" s="1253"/>
      <c r="DA69" s="1253"/>
      <c r="DB69" s="1253"/>
      <c r="DC69" s="1254"/>
    </row>
    <row r="70" spans="2:107" ht="13.2" x14ac:dyDescent="0.2">
      <c r="B70" s="247"/>
      <c r="H70" s="359"/>
      <c r="I70" s="359"/>
      <c r="J70" s="357"/>
      <c r="K70" s="357"/>
      <c r="L70" s="356"/>
      <c r="M70" s="357"/>
      <c r="N70" s="356"/>
      <c r="AN70" s="352"/>
      <c r="AO70" s="352"/>
      <c r="AP70" s="352"/>
      <c r="AZ70" s="352"/>
      <c r="BA70" s="352"/>
      <c r="BB70" s="352"/>
      <c r="BL70" s="352"/>
      <c r="BM70" s="352"/>
      <c r="BN70" s="352"/>
      <c r="BX70" s="352"/>
      <c r="BY70" s="352"/>
      <c r="BZ70" s="352"/>
      <c r="CJ70" s="352"/>
      <c r="CK70" s="352"/>
      <c r="CL70" s="352"/>
      <c r="CV70" s="352"/>
      <c r="CW70" s="352"/>
      <c r="CX70" s="352"/>
    </row>
    <row r="71" spans="2:107" ht="13.2" x14ac:dyDescent="0.2">
      <c r="B71" s="247"/>
      <c r="G71" s="355"/>
      <c r="I71" s="358"/>
      <c r="J71" s="357"/>
      <c r="K71" s="357"/>
      <c r="L71" s="356"/>
      <c r="M71" s="357"/>
      <c r="N71" s="356"/>
      <c r="AM71" s="355"/>
      <c r="AN71" s="243" t="s">
        <v>571</v>
      </c>
    </row>
    <row r="72" spans="2:107" ht="13.2" x14ac:dyDescent="0.2">
      <c r="B72" s="247"/>
      <c r="G72" s="1237"/>
      <c r="H72" s="1237"/>
      <c r="I72" s="1237"/>
      <c r="J72" s="1237"/>
      <c r="K72" s="354"/>
      <c r="L72" s="354"/>
      <c r="M72" s="353"/>
      <c r="N72" s="353"/>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526</v>
      </c>
      <c r="BQ72" s="1241"/>
      <c r="BR72" s="1241"/>
      <c r="BS72" s="1241"/>
      <c r="BT72" s="1241"/>
      <c r="BU72" s="1241"/>
      <c r="BV72" s="1241"/>
      <c r="BW72" s="1241"/>
      <c r="BX72" s="1241" t="s">
        <v>527</v>
      </c>
      <c r="BY72" s="1241"/>
      <c r="BZ72" s="1241"/>
      <c r="CA72" s="1241"/>
      <c r="CB72" s="1241"/>
      <c r="CC72" s="1241"/>
      <c r="CD72" s="1241"/>
      <c r="CE72" s="1241"/>
      <c r="CF72" s="1241" t="s">
        <v>528</v>
      </c>
      <c r="CG72" s="1241"/>
      <c r="CH72" s="1241"/>
      <c r="CI72" s="1241"/>
      <c r="CJ72" s="1241"/>
      <c r="CK72" s="1241"/>
      <c r="CL72" s="1241"/>
      <c r="CM72" s="1241"/>
      <c r="CN72" s="1241" t="s">
        <v>529</v>
      </c>
      <c r="CO72" s="1241"/>
      <c r="CP72" s="1241"/>
      <c r="CQ72" s="1241"/>
      <c r="CR72" s="1241"/>
      <c r="CS72" s="1241"/>
      <c r="CT72" s="1241"/>
      <c r="CU72" s="1241"/>
      <c r="CV72" s="1241" t="s">
        <v>530</v>
      </c>
      <c r="CW72" s="1241"/>
      <c r="CX72" s="1241"/>
      <c r="CY72" s="1241"/>
      <c r="CZ72" s="1241"/>
      <c r="DA72" s="1241"/>
      <c r="DB72" s="1241"/>
      <c r="DC72" s="1241"/>
    </row>
    <row r="73" spans="2:107" ht="13.2" x14ac:dyDescent="0.2">
      <c r="B73" s="247"/>
      <c r="G73" s="1244"/>
      <c r="H73" s="1244"/>
      <c r="I73" s="1244"/>
      <c r="J73" s="1244"/>
      <c r="K73" s="1257"/>
      <c r="L73" s="1257"/>
      <c r="M73" s="1257"/>
      <c r="N73" s="1257"/>
      <c r="AM73" s="352"/>
      <c r="AN73" s="1242" t="s">
        <v>570</v>
      </c>
      <c r="AO73" s="1242"/>
      <c r="AP73" s="1242"/>
      <c r="AQ73" s="1242"/>
      <c r="AR73" s="1242"/>
      <c r="AS73" s="1242"/>
      <c r="AT73" s="1242"/>
      <c r="AU73" s="1242"/>
      <c r="AV73" s="1242"/>
      <c r="AW73" s="1242"/>
      <c r="AX73" s="1242"/>
      <c r="AY73" s="1242"/>
      <c r="AZ73" s="1242"/>
      <c r="BA73" s="1242"/>
      <c r="BB73" s="1242" t="s">
        <v>568</v>
      </c>
      <c r="BC73" s="1242"/>
      <c r="BD73" s="1242"/>
      <c r="BE73" s="1242"/>
      <c r="BF73" s="1242"/>
      <c r="BG73" s="1242"/>
      <c r="BH73" s="1242"/>
      <c r="BI73" s="1242"/>
      <c r="BJ73" s="1242"/>
      <c r="BK73" s="1242"/>
      <c r="BL73" s="1242"/>
      <c r="BM73" s="1242"/>
      <c r="BN73" s="1242"/>
      <c r="BO73" s="1242"/>
      <c r="BP73" s="1243">
        <v>27.9</v>
      </c>
      <c r="BQ73" s="1243"/>
      <c r="BR73" s="1243"/>
      <c r="BS73" s="1243"/>
      <c r="BT73" s="1243"/>
      <c r="BU73" s="1243"/>
      <c r="BV73" s="1243"/>
      <c r="BW73" s="1243"/>
      <c r="BX73" s="1243">
        <v>18.5</v>
      </c>
      <c r="BY73" s="1243"/>
      <c r="BZ73" s="1243"/>
      <c r="CA73" s="1243"/>
      <c r="CB73" s="1243"/>
      <c r="CC73" s="1243"/>
      <c r="CD73" s="1243"/>
      <c r="CE73" s="1243"/>
      <c r="CF73" s="1243">
        <v>13.7</v>
      </c>
      <c r="CG73" s="1243"/>
      <c r="CH73" s="1243"/>
      <c r="CI73" s="1243"/>
      <c r="CJ73" s="1243"/>
      <c r="CK73" s="1243"/>
      <c r="CL73" s="1243"/>
      <c r="CM73" s="1243"/>
      <c r="CN73" s="1243">
        <v>6.6</v>
      </c>
      <c r="CO73" s="1243"/>
      <c r="CP73" s="1243"/>
      <c r="CQ73" s="1243"/>
      <c r="CR73" s="1243"/>
      <c r="CS73" s="1243"/>
      <c r="CT73" s="1243"/>
      <c r="CU73" s="1243"/>
      <c r="CV73" s="1243">
        <v>9.9</v>
      </c>
      <c r="CW73" s="1243"/>
      <c r="CX73" s="1243"/>
      <c r="CY73" s="1243"/>
      <c r="CZ73" s="1243"/>
      <c r="DA73" s="1243"/>
      <c r="DB73" s="1243"/>
      <c r="DC73" s="1243"/>
    </row>
    <row r="74" spans="2:107" ht="13.2" x14ac:dyDescent="0.2">
      <c r="B74" s="247"/>
      <c r="G74" s="1244"/>
      <c r="H74" s="1244"/>
      <c r="I74" s="1244"/>
      <c r="J74" s="1244"/>
      <c r="K74" s="1257"/>
      <c r="L74" s="1257"/>
      <c r="M74" s="1257"/>
      <c r="N74" s="1257"/>
      <c r="AM74" s="352"/>
      <c r="AN74" s="1242"/>
      <c r="AO74" s="1242"/>
      <c r="AP74" s="1242"/>
      <c r="AQ74" s="1242"/>
      <c r="AR74" s="1242"/>
      <c r="AS74" s="1242"/>
      <c r="AT74" s="1242"/>
      <c r="AU74" s="1242"/>
      <c r="AV74" s="1242"/>
      <c r="AW74" s="1242"/>
      <c r="AX74" s="1242"/>
      <c r="AY74" s="1242"/>
      <c r="AZ74" s="1242"/>
      <c r="BA74" s="1242"/>
      <c r="BB74" s="1242"/>
      <c r="BC74" s="1242"/>
      <c r="BD74" s="1242"/>
      <c r="BE74" s="1242"/>
      <c r="BF74" s="1242"/>
      <c r="BG74" s="1242"/>
      <c r="BH74" s="1242"/>
      <c r="BI74" s="1242"/>
      <c r="BJ74" s="1242"/>
      <c r="BK74" s="1242"/>
      <c r="BL74" s="1242"/>
      <c r="BM74" s="1242"/>
      <c r="BN74" s="1242"/>
      <c r="BO74" s="1242"/>
      <c r="BP74" s="1243"/>
      <c r="BQ74" s="1243"/>
      <c r="BR74" s="1243"/>
      <c r="BS74" s="1243"/>
      <c r="BT74" s="1243"/>
      <c r="BU74" s="1243"/>
      <c r="BV74" s="1243"/>
      <c r="BW74" s="1243"/>
      <c r="BX74" s="1243"/>
      <c r="BY74" s="1243"/>
      <c r="BZ74" s="1243"/>
      <c r="CA74" s="1243"/>
      <c r="CB74" s="1243"/>
      <c r="CC74" s="1243"/>
      <c r="CD74" s="1243"/>
      <c r="CE74" s="1243"/>
      <c r="CF74" s="1243"/>
      <c r="CG74" s="1243"/>
      <c r="CH74" s="1243"/>
      <c r="CI74" s="1243"/>
      <c r="CJ74" s="1243"/>
      <c r="CK74" s="1243"/>
      <c r="CL74" s="1243"/>
      <c r="CM74" s="1243"/>
      <c r="CN74" s="1243"/>
      <c r="CO74" s="1243"/>
      <c r="CP74" s="1243"/>
      <c r="CQ74" s="1243"/>
      <c r="CR74" s="1243"/>
      <c r="CS74" s="1243"/>
      <c r="CT74" s="1243"/>
      <c r="CU74" s="1243"/>
      <c r="CV74" s="1243"/>
      <c r="CW74" s="1243"/>
      <c r="CX74" s="1243"/>
      <c r="CY74" s="1243"/>
      <c r="CZ74" s="1243"/>
      <c r="DA74" s="1243"/>
      <c r="DB74" s="1243"/>
      <c r="DC74" s="1243"/>
    </row>
    <row r="75" spans="2:107" ht="13.2" x14ac:dyDescent="0.2">
      <c r="B75" s="247"/>
      <c r="G75" s="1244"/>
      <c r="H75" s="1244"/>
      <c r="I75" s="1237"/>
      <c r="J75" s="1237"/>
      <c r="K75" s="1245"/>
      <c r="L75" s="1245"/>
      <c r="M75" s="1245"/>
      <c r="N75" s="1245"/>
      <c r="AM75" s="352"/>
      <c r="AN75" s="1242"/>
      <c r="AO75" s="1242"/>
      <c r="AP75" s="1242"/>
      <c r="AQ75" s="1242"/>
      <c r="AR75" s="1242"/>
      <c r="AS75" s="1242"/>
      <c r="AT75" s="1242"/>
      <c r="AU75" s="1242"/>
      <c r="AV75" s="1242"/>
      <c r="AW75" s="1242"/>
      <c r="AX75" s="1242"/>
      <c r="AY75" s="1242"/>
      <c r="AZ75" s="1242"/>
      <c r="BA75" s="1242"/>
      <c r="BB75" s="1242" t="s">
        <v>567</v>
      </c>
      <c r="BC75" s="1242"/>
      <c r="BD75" s="1242"/>
      <c r="BE75" s="1242"/>
      <c r="BF75" s="1242"/>
      <c r="BG75" s="1242"/>
      <c r="BH75" s="1242"/>
      <c r="BI75" s="1242"/>
      <c r="BJ75" s="1242"/>
      <c r="BK75" s="1242"/>
      <c r="BL75" s="1242"/>
      <c r="BM75" s="1242"/>
      <c r="BN75" s="1242"/>
      <c r="BO75" s="1242"/>
      <c r="BP75" s="1243">
        <v>10</v>
      </c>
      <c r="BQ75" s="1243"/>
      <c r="BR75" s="1243"/>
      <c r="BS75" s="1243"/>
      <c r="BT75" s="1243"/>
      <c r="BU75" s="1243"/>
      <c r="BV75" s="1243"/>
      <c r="BW75" s="1243"/>
      <c r="BX75" s="1243">
        <v>9.3000000000000007</v>
      </c>
      <c r="BY75" s="1243"/>
      <c r="BZ75" s="1243"/>
      <c r="CA75" s="1243"/>
      <c r="CB75" s="1243"/>
      <c r="CC75" s="1243"/>
      <c r="CD75" s="1243"/>
      <c r="CE75" s="1243"/>
      <c r="CF75" s="1243">
        <v>9.6</v>
      </c>
      <c r="CG75" s="1243"/>
      <c r="CH75" s="1243"/>
      <c r="CI75" s="1243"/>
      <c r="CJ75" s="1243"/>
      <c r="CK75" s="1243"/>
      <c r="CL75" s="1243"/>
      <c r="CM75" s="1243"/>
      <c r="CN75" s="1243">
        <v>9.6</v>
      </c>
      <c r="CO75" s="1243"/>
      <c r="CP75" s="1243"/>
      <c r="CQ75" s="1243"/>
      <c r="CR75" s="1243"/>
      <c r="CS75" s="1243"/>
      <c r="CT75" s="1243"/>
      <c r="CU75" s="1243"/>
      <c r="CV75" s="1243">
        <v>10</v>
      </c>
      <c r="CW75" s="1243"/>
      <c r="CX75" s="1243"/>
      <c r="CY75" s="1243"/>
      <c r="CZ75" s="1243"/>
      <c r="DA75" s="1243"/>
      <c r="DB75" s="1243"/>
      <c r="DC75" s="1243"/>
    </row>
    <row r="76" spans="2:107" ht="13.2" x14ac:dyDescent="0.2">
      <c r="B76" s="247"/>
      <c r="G76" s="1244"/>
      <c r="H76" s="1244"/>
      <c r="I76" s="1237"/>
      <c r="J76" s="1237"/>
      <c r="K76" s="1245"/>
      <c r="L76" s="1245"/>
      <c r="M76" s="1245"/>
      <c r="N76" s="1245"/>
      <c r="AM76" s="352"/>
      <c r="AN76" s="1242"/>
      <c r="AO76" s="1242"/>
      <c r="AP76" s="1242"/>
      <c r="AQ76" s="1242"/>
      <c r="AR76" s="1242"/>
      <c r="AS76" s="1242"/>
      <c r="AT76" s="1242"/>
      <c r="AU76" s="1242"/>
      <c r="AV76" s="1242"/>
      <c r="AW76" s="1242"/>
      <c r="AX76" s="1242"/>
      <c r="AY76" s="1242"/>
      <c r="AZ76" s="1242"/>
      <c r="BA76" s="1242"/>
      <c r="BB76" s="1242"/>
      <c r="BC76" s="1242"/>
      <c r="BD76" s="1242"/>
      <c r="BE76" s="1242"/>
      <c r="BF76" s="1242"/>
      <c r="BG76" s="1242"/>
      <c r="BH76" s="1242"/>
      <c r="BI76" s="1242"/>
      <c r="BJ76" s="1242"/>
      <c r="BK76" s="1242"/>
      <c r="BL76" s="1242"/>
      <c r="BM76" s="1242"/>
      <c r="BN76" s="1242"/>
      <c r="BO76" s="1242"/>
      <c r="BP76" s="1243"/>
      <c r="BQ76" s="1243"/>
      <c r="BR76" s="1243"/>
      <c r="BS76" s="1243"/>
      <c r="BT76" s="1243"/>
      <c r="BU76" s="1243"/>
      <c r="BV76" s="1243"/>
      <c r="BW76" s="1243"/>
      <c r="BX76" s="1243"/>
      <c r="BY76" s="1243"/>
      <c r="BZ76" s="1243"/>
      <c r="CA76" s="1243"/>
      <c r="CB76" s="1243"/>
      <c r="CC76" s="1243"/>
      <c r="CD76" s="1243"/>
      <c r="CE76" s="1243"/>
      <c r="CF76" s="1243"/>
      <c r="CG76" s="1243"/>
      <c r="CH76" s="1243"/>
      <c r="CI76" s="1243"/>
      <c r="CJ76" s="1243"/>
      <c r="CK76" s="1243"/>
      <c r="CL76" s="1243"/>
      <c r="CM76" s="1243"/>
      <c r="CN76" s="1243"/>
      <c r="CO76" s="1243"/>
      <c r="CP76" s="1243"/>
      <c r="CQ76" s="1243"/>
      <c r="CR76" s="1243"/>
      <c r="CS76" s="1243"/>
      <c r="CT76" s="1243"/>
      <c r="CU76" s="1243"/>
      <c r="CV76" s="1243"/>
      <c r="CW76" s="1243"/>
      <c r="CX76" s="1243"/>
      <c r="CY76" s="1243"/>
      <c r="CZ76" s="1243"/>
      <c r="DA76" s="1243"/>
      <c r="DB76" s="1243"/>
      <c r="DC76" s="1243"/>
    </row>
    <row r="77" spans="2:107" ht="13.2" x14ac:dyDescent="0.2">
      <c r="B77" s="247"/>
      <c r="G77" s="1237"/>
      <c r="H77" s="1237"/>
      <c r="I77" s="1237"/>
      <c r="J77" s="1237"/>
      <c r="K77" s="1257"/>
      <c r="L77" s="1257"/>
      <c r="M77" s="1257"/>
      <c r="N77" s="1257"/>
      <c r="AN77" s="1241" t="s">
        <v>569</v>
      </c>
      <c r="AO77" s="1241"/>
      <c r="AP77" s="1241"/>
      <c r="AQ77" s="1241"/>
      <c r="AR77" s="1241"/>
      <c r="AS77" s="1241"/>
      <c r="AT77" s="1241"/>
      <c r="AU77" s="1241"/>
      <c r="AV77" s="1241"/>
      <c r="AW77" s="1241"/>
      <c r="AX77" s="1241"/>
      <c r="AY77" s="1241"/>
      <c r="AZ77" s="1241"/>
      <c r="BA77" s="1241"/>
      <c r="BB77" s="1242" t="s">
        <v>568</v>
      </c>
      <c r="BC77" s="1242"/>
      <c r="BD77" s="1242"/>
      <c r="BE77" s="1242"/>
      <c r="BF77" s="1242"/>
      <c r="BG77" s="1242"/>
      <c r="BH77" s="1242"/>
      <c r="BI77" s="1242"/>
      <c r="BJ77" s="1242"/>
      <c r="BK77" s="1242"/>
      <c r="BL77" s="1242"/>
      <c r="BM77" s="1242"/>
      <c r="BN77" s="1242"/>
      <c r="BO77" s="1242"/>
      <c r="BP77" s="1243">
        <v>25.1</v>
      </c>
      <c r="BQ77" s="1243"/>
      <c r="BR77" s="1243"/>
      <c r="BS77" s="1243"/>
      <c r="BT77" s="1243"/>
      <c r="BU77" s="1243"/>
      <c r="BV77" s="1243"/>
      <c r="BW77" s="1243"/>
      <c r="BX77" s="1243">
        <v>18</v>
      </c>
      <c r="BY77" s="1243"/>
      <c r="BZ77" s="1243"/>
      <c r="CA77" s="1243"/>
      <c r="CB77" s="1243"/>
      <c r="CC77" s="1243"/>
      <c r="CD77" s="1243"/>
      <c r="CE77" s="1243"/>
      <c r="CF77" s="1243">
        <v>12.7</v>
      </c>
      <c r="CG77" s="1243"/>
      <c r="CH77" s="1243"/>
      <c r="CI77" s="1243"/>
      <c r="CJ77" s="1243"/>
      <c r="CK77" s="1243"/>
      <c r="CL77" s="1243"/>
      <c r="CM77" s="1243"/>
      <c r="CN77" s="1243">
        <v>10</v>
      </c>
      <c r="CO77" s="1243"/>
      <c r="CP77" s="1243"/>
      <c r="CQ77" s="1243"/>
      <c r="CR77" s="1243"/>
      <c r="CS77" s="1243"/>
      <c r="CT77" s="1243"/>
      <c r="CU77" s="1243"/>
      <c r="CV77" s="1243">
        <v>6</v>
      </c>
      <c r="CW77" s="1243"/>
      <c r="CX77" s="1243"/>
      <c r="CY77" s="1243"/>
      <c r="CZ77" s="1243"/>
      <c r="DA77" s="1243"/>
      <c r="DB77" s="1243"/>
      <c r="DC77" s="1243"/>
    </row>
    <row r="78" spans="2:107" ht="13.2" x14ac:dyDescent="0.2">
      <c r="B78" s="247"/>
      <c r="G78" s="1237"/>
      <c r="H78" s="1237"/>
      <c r="I78" s="1237"/>
      <c r="J78" s="1237"/>
      <c r="K78" s="1257"/>
      <c r="L78" s="1257"/>
      <c r="M78" s="1257"/>
      <c r="N78" s="1257"/>
      <c r="AN78" s="1241"/>
      <c r="AO78" s="1241"/>
      <c r="AP78" s="1241"/>
      <c r="AQ78" s="1241"/>
      <c r="AR78" s="1241"/>
      <c r="AS78" s="1241"/>
      <c r="AT78" s="1241"/>
      <c r="AU78" s="1241"/>
      <c r="AV78" s="1241"/>
      <c r="AW78" s="1241"/>
      <c r="AX78" s="1241"/>
      <c r="AY78" s="1241"/>
      <c r="AZ78" s="1241"/>
      <c r="BA78" s="1241"/>
      <c r="BB78" s="1242"/>
      <c r="BC78" s="1242"/>
      <c r="BD78" s="1242"/>
      <c r="BE78" s="1242"/>
      <c r="BF78" s="1242"/>
      <c r="BG78" s="1242"/>
      <c r="BH78" s="1242"/>
      <c r="BI78" s="1242"/>
      <c r="BJ78" s="1242"/>
      <c r="BK78" s="1242"/>
      <c r="BL78" s="1242"/>
      <c r="BM78" s="1242"/>
      <c r="BN78" s="1242"/>
      <c r="BO78" s="1242"/>
      <c r="BP78" s="1243"/>
      <c r="BQ78" s="1243"/>
      <c r="BR78" s="1243"/>
      <c r="BS78" s="1243"/>
      <c r="BT78" s="1243"/>
      <c r="BU78" s="1243"/>
      <c r="BV78" s="1243"/>
      <c r="BW78" s="1243"/>
      <c r="BX78" s="1243"/>
      <c r="BY78" s="1243"/>
      <c r="BZ78" s="1243"/>
      <c r="CA78" s="1243"/>
      <c r="CB78" s="1243"/>
      <c r="CC78" s="1243"/>
      <c r="CD78" s="1243"/>
      <c r="CE78" s="1243"/>
      <c r="CF78" s="1243"/>
      <c r="CG78" s="1243"/>
      <c r="CH78" s="1243"/>
      <c r="CI78" s="1243"/>
      <c r="CJ78" s="1243"/>
      <c r="CK78" s="1243"/>
      <c r="CL78" s="1243"/>
      <c r="CM78" s="1243"/>
      <c r="CN78" s="1243"/>
      <c r="CO78" s="1243"/>
      <c r="CP78" s="1243"/>
      <c r="CQ78" s="1243"/>
      <c r="CR78" s="1243"/>
      <c r="CS78" s="1243"/>
      <c r="CT78" s="1243"/>
      <c r="CU78" s="1243"/>
      <c r="CV78" s="1243"/>
      <c r="CW78" s="1243"/>
      <c r="CX78" s="1243"/>
      <c r="CY78" s="1243"/>
      <c r="CZ78" s="1243"/>
      <c r="DA78" s="1243"/>
      <c r="DB78" s="1243"/>
      <c r="DC78" s="1243"/>
    </row>
    <row r="79" spans="2:107" ht="13.2" x14ac:dyDescent="0.2">
      <c r="B79" s="247"/>
      <c r="G79" s="1237"/>
      <c r="H79" s="1237"/>
      <c r="I79" s="1256"/>
      <c r="J79" s="1256"/>
      <c r="K79" s="1258"/>
      <c r="L79" s="1258"/>
      <c r="M79" s="1258"/>
      <c r="N79" s="1258"/>
      <c r="AN79" s="1241"/>
      <c r="AO79" s="1241"/>
      <c r="AP79" s="1241"/>
      <c r="AQ79" s="1241"/>
      <c r="AR79" s="1241"/>
      <c r="AS79" s="1241"/>
      <c r="AT79" s="1241"/>
      <c r="AU79" s="1241"/>
      <c r="AV79" s="1241"/>
      <c r="AW79" s="1241"/>
      <c r="AX79" s="1241"/>
      <c r="AY79" s="1241"/>
      <c r="AZ79" s="1241"/>
      <c r="BA79" s="1241"/>
      <c r="BB79" s="1242" t="s">
        <v>567</v>
      </c>
      <c r="BC79" s="1242"/>
      <c r="BD79" s="1242"/>
      <c r="BE79" s="1242"/>
      <c r="BF79" s="1242"/>
      <c r="BG79" s="1242"/>
      <c r="BH79" s="1242"/>
      <c r="BI79" s="1242"/>
      <c r="BJ79" s="1242"/>
      <c r="BK79" s="1242"/>
      <c r="BL79" s="1242"/>
      <c r="BM79" s="1242"/>
      <c r="BN79" s="1242"/>
      <c r="BO79" s="1242"/>
      <c r="BP79" s="1243">
        <v>6.4</v>
      </c>
      <c r="BQ79" s="1243"/>
      <c r="BR79" s="1243"/>
      <c r="BS79" s="1243"/>
      <c r="BT79" s="1243"/>
      <c r="BU79" s="1243"/>
      <c r="BV79" s="1243"/>
      <c r="BW79" s="1243"/>
      <c r="BX79" s="1243">
        <v>6.6</v>
      </c>
      <c r="BY79" s="1243"/>
      <c r="BZ79" s="1243"/>
      <c r="CA79" s="1243"/>
      <c r="CB79" s="1243"/>
      <c r="CC79" s="1243"/>
      <c r="CD79" s="1243"/>
      <c r="CE79" s="1243"/>
      <c r="CF79" s="1243">
        <v>6.6</v>
      </c>
      <c r="CG79" s="1243"/>
      <c r="CH79" s="1243"/>
      <c r="CI79" s="1243"/>
      <c r="CJ79" s="1243"/>
      <c r="CK79" s="1243"/>
      <c r="CL79" s="1243"/>
      <c r="CM79" s="1243"/>
      <c r="CN79" s="1243">
        <v>6.7</v>
      </c>
      <c r="CO79" s="1243"/>
      <c r="CP79" s="1243"/>
      <c r="CQ79" s="1243"/>
      <c r="CR79" s="1243"/>
      <c r="CS79" s="1243"/>
      <c r="CT79" s="1243"/>
      <c r="CU79" s="1243"/>
      <c r="CV79" s="1243">
        <v>6.5</v>
      </c>
      <c r="CW79" s="1243"/>
      <c r="CX79" s="1243"/>
      <c r="CY79" s="1243"/>
      <c r="CZ79" s="1243"/>
      <c r="DA79" s="1243"/>
      <c r="DB79" s="1243"/>
      <c r="DC79" s="1243"/>
    </row>
    <row r="80" spans="2:107" ht="13.2" x14ac:dyDescent="0.2">
      <c r="B80" s="247"/>
      <c r="G80" s="1237"/>
      <c r="H80" s="1237"/>
      <c r="I80" s="1256"/>
      <c r="J80" s="1256"/>
      <c r="K80" s="1258"/>
      <c r="L80" s="1258"/>
      <c r="M80" s="1258"/>
      <c r="N80" s="1258"/>
      <c r="AN80" s="1241"/>
      <c r="AO80" s="1241"/>
      <c r="AP80" s="1241"/>
      <c r="AQ80" s="1241"/>
      <c r="AR80" s="1241"/>
      <c r="AS80" s="1241"/>
      <c r="AT80" s="1241"/>
      <c r="AU80" s="1241"/>
      <c r="AV80" s="1241"/>
      <c r="AW80" s="1241"/>
      <c r="AX80" s="1241"/>
      <c r="AY80" s="1241"/>
      <c r="AZ80" s="1241"/>
      <c r="BA80" s="1241"/>
      <c r="BB80" s="1242"/>
      <c r="BC80" s="1242"/>
      <c r="BD80" s="1242"/>
      <c r="BE80" s="1242"/>
      <c r="BF80" s="1242"/>
      <c r="BG80" s="1242"/>
      <c r="BH80" s="1242"/>
      <c r="BI80" s="1242"/>
      <c r="BJ80" s="1242"/>
      <c r="BK80" s="1242"/>
      <c r="BL80" s="1242"/>
      <c r="BM80" s="1242"/>
      <c r="BN80" s="1242"/>
      <c r="BO80" s="1242"/>
      <c r="BP80" s="1243"/>
      <c r="BQ80" s="1243"/>
      <c r="BR80" s="1243"/>
      <c r="BS80" s="1243"/>
      <c r="BT80" s="1243"/>
      <c r="BU80" s="1243"/>
      <c r="BV80" s="1243"/>
      <c r="BW80" s="1243"/>
      <c r="BX80" s="1243"/>
      <c r="BY80" s="1243"/>
      <c r="BZ80" s="1243"/>
      <c r="CA80" s="1243"/>
      <c r="CB80" s="1243"/>
      <c r="CC80" s="1243"/>
      <c r="CD80" s="1243"/>
      <c r="CE80" s="1243"/>
      <c r="CF80" s="1243"/>
      <c r="CG80" s="1243"/>
      <c r="CH80" s="1243"/>
      <c r="CI80" s="1243"/>
      <c r="CJ80" s="1243"/>
      <c r="CK80" s="1243"/>
      <c r="CL80" s="1243"/>
      <c r="CM80" s="1243"/>
      <c r="CN80" s="1243"/>
      <c r="CO80" s="1243"/>
      <c r="CP80" s="1243"/>
      <c r="CQ80" s="1243"/>
      <c r="CR80" s="1243"/>
      <c r="CS80" s="1243"/>
      <c r="CT80" s="1243"/>
      <c r="CU80" s="1243"/>
      <c r="CV80" s="1243"/>
      <c r="CW80" s="1243"/>
      <c r="CX80" s="1243"/>
      <c r="CY80" s="1243"/>
      <c r="CZ80" s="1243"/>
      <c r="DA80" s="1243"/>
      <c r="DB80" s="1243"/>
      <c r="DC80" s="1243"/>
    </row>
    <row r="81" spans="2:109" ht="13.2" x14ac:dyDescent="0.2">
      <c r="B81" s="247"/>
    </row>
    <row r="82" spans="2:109" ht="16.2" x14ac:dyDescent="0.2">
      <c r="B82" s="247"/>
      <c r="K82" s="351"/>
      <c r="L82" s="351"/>
      <c r="M82" s="351"/>
      <c r="N82" s="351"/>
      <c r="AQ82" s="351"/>
      <c r="AR82" s="351"/>
      <c r="AS82" s="351"/>
      <c r="AT82" s="351"/>
      <c r="BC82" s="351"/>
      <c r="BD82" s="351"/>
      <c r="BE82" s="351"/>
      <c r="BF82" s="351"/>
      <c r="BO82" s="351"/>
      <c r="BP82" s="351"/>
      <c r="BQ82" s="351"/>
      <c r="BR82" s="351"/>
      <c r="CA82" s="351"/>
      <c r="CB82" s="351"/>
      <c r="CC82" s="351"/>
      <c r="CD82" s="351"/>
      <c r="CM82" s="351"/>
      <c r="CN82" s="351"/>
      <c r="CO82" s="351"/>
      <c r="CP82" s="351"/>
      <c r="CY82" s="351"/>
      <c r="CZ82" s="351"/>
      <c r="DA82" s="351"/>
      <c r="DB82" s="351"/>
      <c r="DC82" s="351"/>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hqbrmbu8bXQl/PrHacVsmoBKydzHYjU/TwZD2OWvhosIdcHS7P51TmjPXnHgsP2UzKkc3HUaNFLnNy5GIh1PgA==" saltValue="kQSzkXP15fOq/w6VDJ8ZCA=="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CF77:CM78"/>
    <mergeCell ref="CF79:CM80"/>
    <mergeCell ref="BP79:BW80"/>
    <mergeCell ref="BX79:CE80"/>
    <mergeCell ref="N77:N78"/>
    <mergeCell ref="AN77:BA80"/>
    <mergeCell ref="BB77:BO78"/>
    <mergeCell ref="BP77:BW78"/>
    <mergeCell ref="G72:J72"/>
    <mergeCell ref="AN72:BO72"/>
    <mergeCell ref="BP72:BW72"/>
    <mergeCell ref="BX72:CE72"/>
    <mergeCell ref="CF72:CM72"/>
    <mergeCell ref="BX77:CE78"/>
    <mergeCell ref="N75:N76"/>
    <mergeCell ref="BB75:BO76"/>
    <mergeCell ref="BP75:BW76"/>
    <mergeCell ref="BX75:CE76"/>
    <mergeCell ref="CF75:CM76"/>
    <mergeCell ref="G77:H80"/>
    <mergeCell ref="I77:J78"/>
    <mergeCell ref="K77:K78"/>
    <mergeCell ref="L77:L78"/>
    <mergeCell ref="M77:M78"/>
    <mergeCell ref="CN72:CU72"/>
    <mergeCell ref="CV72:DC72"/>
    <mergeCell ref="G73:H76"/>
    <mergeCell ref="I73:J74"/>
    <mergeCell ref="K73:K74"/>
    <mergeCell ref="L73:L74"/>
    <mergeCell ref="M73:M74"/>
    <mergeCell ref="N73:N74"/>
    <mergeCell ref="AN73:BA76"/>
    <mergeCell ref="BB73:BO74"/>
    <mergeCell ref="BP73:BW74"/>
    <mergeCell ref="BX73:CE74"/>
    <mergeCell ref="CF73:CM74"/>
    <mergeCell ref="CN73:CU74"/>
    <mergeCell ref="CV73:DC74"/>
    <mergeCell ref="I75:J76"/>
    <mergeCell ref="K75:K76"/>
    <mergeCell ref="L75:L76"/>
    <mergeCell ref="M75:M76"/>
    <mergeCell ref="CN75:CU76"/>
    <mergeCell ref="CV75:DC76"/>
    <mergeCell ref="G55:H58"/>
    <mergeCell ref="I55:J56"/>
    <mergeCell ref="K55:K56"/>
    <mergeCell ref="L55:L56"/>
    <mergeCell ref="M55:M56"/>
    <mergeCell ref="N55:N56"/>
    <mergeCell ref="AN55:BA58"/>
    <mergeCell ref="BB55:BO56"/>
    <mergeCell ref="I51:J52"/>
    <mergeCell ref="K51:K52"/>
    <mergeCell ref="I57:J58"/>
    <mergeCell ref="K57:K58"/>
    <mergeCell ref="L57:L58"/>
    <mergeCell ref="M57:M58"/>
    <mergeCell ref="N57:N58"/>
    <mergeCell ref="AN51:BA54"/>
    <mergeCell ref="BX53:CE54"/>
    <mergeCell ref="CF53:CM54"/>
    <mergeCell ref="L51:L52"/>
    <mergeCell ref="M51:M52"/>
    <mergeCell ref="N51:N52"/>
    <mergeCell ref="CV57:DC58"/>
    <mergeCell ref="AN65:DC69"/>
    <mergeCell ref="BX55:CE56"/>
    <mergeCell ref="CF55:CM56"/>
    <mergeCell ref="CN55:CU56"/>
    <mergeCell ref="CV55:DC56"/>
    <mergeCell ref="BP55:BW56"/>
    <mergeCell ref="BP57:BW58"/>
    <mergeCell ref="BX57:CE58"/>
    <mergeCell ref="CF57:CM58"/>
    <mergeCell ref="CN57:CU58"/>
    <mergeCell ref="BB57:BO58"/>
    <mergeCell ref="AN43:DC47"/>
    <mergeCell ref="G50:J50"/>
    <mergeCell ref="AN50:BO50"/>
    <mergeCell ref="BP50:BW50"/>
    <mergeCell ref="BX50:CE50"/>
    <mergeCell ref="CF50:CM50"/>
    <mergeCell ref="CN50:CU50"/>
    <mergeCell ref="CV50:DC50"/>
    <mergeCell ref="BB51:BO52"/>
    <mergeCell ref="BP51:BW52"/>
    <mergeCell ref="BX51:CE52"/>
    <mergeCell ref="CF51:CM52"/>
    <mergeCell ref="CN51:CU52"/>
    <mergeCell ref="G51:H54"/>
    <mergeCell ref="CV53:DC54"/>
    <mergeCell ref="CN53:CU54"/>
    <mergeCell ref="CV51:DC52"/>
    <mergeCell ref="I53:J54"/>
    <mergeCell ref="K53:K54"/>
    <mergeCell ref="L53:L54"/>
    <mergeCell ref="M53:M54"/>
    <mergeCell ref="N53:N54"/>
    <mergeCell ref="BB53:BO54"/>
    <mergeCell ref="BP53:BW54"/>
  </mergeCells>
  <phoneticPr fontId="2"/>
  <printOptions horizontalCentered="1" verticalCentered="1"/>
  <pageMargins left="0" right="0" top="0.19685039370078741" bottom="0.31496062992125984" header="0.39370078740157483" footer="0"/>
  <pageSetup paperSize="8" scale="7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67C6CC-0A4B-432B-AB9D-33C8A3B9E252}">
  <sheetPr>
    <pageSetUpPr fitToPage="1"/>
  </sheetPr>
  <dimension ref="A1:DR125"/>
  <sheetViews>
    <sheetView zoomScale="85" zoomScaleNormal="8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9ktKj5tghJKo1v61fWZ3KlR44J5QsM+44A580fu0AoQlcYsTzJd3GVSgJzdF0nEltmkRhs/w5SRdQTOyuQGF1A==" saltValue="jQ/9qk7mtUOlv6TDxY0Yv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A22CD5-08AA-41BF-B967-ADF8FE8A2B9B}">
  <sheetPr>
    <pageSetUpPr fitToPage="1"/>
  </sheetPr>
  <dimension ref="A1:DR125"/>
  <sheetViews>
    <sheetView zoomScale="85" zoomScaleNormal="8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476</v>
      </c>
    </row>
  </sheetData>
  <sheetProtection algorithmName="SHA-512" hashValue="cM4AJ4+KIt8F0t1ijbwS4LZc39kkpUrrwOxOqomT3sGfmIzUOdYvhW2G26q6vbfAZNBDNdJhfBX5qra8RI8tZA==" saltValue="4/k231ez5GaK3CRHXTZ3qw=="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525</v>
      </c>
      <c r="G2" s="137"/>
      <c r="H2" s="138"/>
    </row>
    <row r="3" spans="1:8" x14ac:dyDescent="0.2">
      <c r="A3" s="134" t="s">
        <v>518</v>
      </c>
      <c r="B3" s="139"/>
      <c r="C3" s="140"/>
      <c r="D3" s="141">
        <v>139017</v>
      </c>
      <c r="E3" s="142"/>
      <c r="F3" s="143">
        <v>63812</v>
      </c>
      <c r="G3" s="144"/>
      <c r="H3" s="145"/>
    </row>
    <row r="4" spans="1:8" x14ac:dyDescent="0.2">
      <c r="A4" s="146"/>
      <c r="B4" s="147"/>
      <c r="C4" s="148"/>
      <c r="D4" s="149">
        <v>99432</v>
      </c>
      <c r="E4" s="150"/>
      <c r="F4" s="151">
        <v>33848</v>
      </c>
      <c r="G4" s="152"/>
      <c r="H4" s="153"/>
    </row>
    <row r="5" spans="1:8" x14ac:dyDescent="0.2">
      <c r="A5" s="134" t="s">
        <v>520</v>
      </c>
      <c r="B5" s="139"/>
      <c r="C5" s="140"/>
      <c r="D5" s="141">
        <v>85657</v>
      </c>
      <c r="E5" s="142"/>
      <c r="F5" s="143">
        <v>54225</v>
      </c>
      <c r="G5" s="144"/>
      <c r="H5" s="145"/>
    </row>
    <row r="6" spans="1:8" x14ac:dyDescent="0.2">
      <c r="A6" s="146"/>
      <c r="B6" s="147"/>
      <c r="C6" s="148"/>
      <c r="D6" s="149">
        <v>45539</v>
      </c>
      <c r="E6" s="150"/>
      <c r="F6" s="151">
        <v>27337</v>
      </c>
      <c r="G6" s="152"/>
      <c r="H6" s="153"/>
    </row>
    <row r="7" spans="1:8" x14ac:dyDescent="0.2">
      <c r="A7" s="134" t="s">
        <v>521</v>
      </c>
      <c r="B7" s="139"/>
      <c r="C7" s="140"/>
      <c r="D7" s="141">
        <v>111146</v>
      </c>
      <c r="E7" s="142"/>
      <c r="F7" s="143">
        <v>54016</v>
      </c>
      <c r="G7" s="144"/>
      <c r="H7" s="145"/>
    </row>
    <row r="8" spans="1:8" x14ac:dyDescent="0.2">
      <c r="A8" s="146"/>
      <c r="B8" s="147"/>
      <c r="C8" s="148"/>
      <c r="D8" s="149">
        <v>61848</v>
      </c>
      <c r="E8" s="150"/>
      <c r="F8" s="151">
        <v>28078</v>
      </c>
      <c r="G8" s="152"/>
      <c r="H8" s="153"/>
    </row>
    <row r="9" spans="1:8" x14ac:dyDescent="0.2">
      <c r="A9" s="134" t="s">
        <v>522</v>
      </c>
      <c r="B9" s="139"/>
      <c r="C9" s="140"/>
      <c r="D9" s="141">
        <v>94398</v>
      </c>
      <c r="E9" s="142"/>
      <c r="F9" s="143">
        <v>52786</v>
      </c>
      <c r="G9" s="144"/>
      <c r="H9" s="145"/>
    </row>
    <row r="10" spans="1:8" x14ac:dyDescent="0.2">
      <c r="A10" s="146"/>
      <c r="B10" s="147"/>
      <c r="C10" s="148"/>
      <c r="D10" s="149">
        <v>54011</v>
      </c>
      <c r="E10" s="150"/>
      <c r="F10" s="151">
        <v>28742</v>
      </c>
      <c r="G10" s="152"/>
      <c r="H10" s="153"/>
    </row>
    <row r="11" spans="1:8" x14ac:dyDescent="0.2">
      <c r="A11" s="134" t="s">
        <v>523</v>
      </c>
      <c r="B11" s="139"/>
      <c r="C11" s="140"/>
      <c r="D11" s="141">
        <v>95703</v>
      </c>
      <c r="E11" s="142"/>
      <c r="F11" s="143">
        <v>58465</v>
      </c>
      <c r="G11" s="144"/>
      <c r="H11" s="145"/>
    </row>
    <row r="12" spans="1:8" x14ac:dyDescent="0.2">
      <c r="A12" s="146"/>
      <c r="B12" s="147"/>
      <c r="C12" s="154"/>
      <c r="D12" s="149">
        <v>62812</v>
      </c>
      <c r="E12" s="150"/>
      <c r="F12" s="151">
        <v>34452</v>
      </c>
      <c r="G12" s="152"/>
      <c r="H12" s="153"/>
    </row>
    <row r="13" spans="1:8" x14ac:dyDescent="0.2">
      <c r="A13" s="134"/>
      <c r="B13" s="139"/>
      <c r="C13" s="140"/>
      <c r="D13" s="141">
        <v>105184</v>
      </c>
      <c r="E13" s="142"/>
      <c r="F13" s="143">
        <v>56661</v>
      </c>
      <c r="G13" s="155"/>
      <c r="H13" s="145"/>
    </row>
    <row r="14" spans="1:8" x14ac:dyDescent="0.2">
      <c r="A14" s="146"/>
      <c r="B14" s="147"/>
      <c r="C14" s="148"/>
      <c r="D14" s="149">
        <v>64728</v>
      </c>
      <c r="E14" s="150"/>
      <c r="F14" s="151">
        <v>30491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8.3000000000000007</v>
      </c>
      <c r="C19" s="156">
        <f>ROUND(VALUE(SUBSTITUTE(実質収支比率等に係る経年分析!G$48,"▲","-")),2)</f>
        <v>11.02</v>
      </c>
      <c r="D19" s="156">
        <f>ROUND(VALUE(SUBSTITUTE(実質収支比率等に係る経年分析!H$48,"▲","-")),2)</f>
        <v>12.22</v>
      </c>
      <c r="E19" s="156">
        <f>ROUND(VALUE(SUBSTITUTE(実質収支比率等に係る経年分析!I$48,"▲","-")),2)</f>
        <v>11.38</v>
      </c>
      <c r="F19" s="156">
        <f>ROUND(VALUE(SUBSTITUTE(実質収支比率等に係る経年分析!J$48,"▲","-")),2)</f>
        <v>11.37</v>
      </c>
    </row>
    <row r="20" spans="1:11" x14ac:dyDescent="0.2">
      <c r="A20" s="156" t="s">
        <v>53</v>
      </c>
      <c r="B20" s="156">
        <f>ROUND(VALUE(SUBSTITUTE(実質収支比率等に係る経年分析!F$47,"▲","-")),2)</f>
        <v>32.06</v>
      </c>
      <c r="C20" s="156">
        <f>ROUND(VALUE(SUBSTITUTE(実質収支比率等に係る経年分析!G$47,"▲","-")),2)</f>
        <v>28.4</v>
      </c>
      <c r="D20" s="156">
        <f>ROUND(VALUE(SUBSTITUTE(実質収支比率等に係る経年分析!H$47,"▲","-")),2)</f>
        <v>29.6</v>
      </c>
      <c r="E20" s="156">
        <f>ROUND(VALUE(SUBSTITUTE(実質収支比率等に係る経年分析!I$47,"▲","-")),2)</f>
        <v>32.22</v>
      </c>
      <c r="F20" s="156">
        <f>ROUND(VALUE(SUBSTITUTE(実質収支比率等に係る経年分析!J$47,"▲","-")),2)</f>
        <v>32.22</v>
      </c>
    </row>
    <row r="21" spans="1:11" x14ac:dyDescent="0.2">
      <c r="A21" s="156" t="s">
        <v>54</v>
      </c>
      <c r="B21" s="156">
        <f>IF(ISNUMBER(VALUE(SUBSTITUTE(実質収支比率等に係る経年分析!F$49,"▲","-"))),ROUND(VALUE(SUBSTITUTE(実質収支比率等に係る経年分析!F$49,"▲","-")),2),NA())</f>
        <v>0.66</v>
      </c>
      <c r="C21" s="156">
        <f>IF(ISNUMBER(VALUE(SUBSTITUTE(実質収支比率等に係る経年分析!G$49,"▲","-"))),ROUND(VALUE(SUBSTITUTE(実質収支比率等に係る経年分析!G$49,"▲","-")),2),NA())</f>
        <v>0.27</v>
      </c>
      <c r="D21" s="156">
        <f>IF(ISNUMBER(VALUE(SUBSTITUTE(実質収支比率等に係る経年分析!H$49,"▲","-"))),ROUND(VALUE(SUBSTITUTE(実質収支比率等に係る経年分析!H$49,"▲","-")),2),NA())</f>
        <v>0.77</v>
      </c>
      <c r="E21" s="156">
        <f>IF(ISNUMBER(VALUE(SUBSTITUTE(実質収支比率等に係る経年分析!I$49,"▲","-"))),ROUND(VALUE(SUBSTITUTE(実質収支比率等に係る経年分析!I$49,"▲","-")),2),NA())</f>
        <v>2.21</v>
      </c>
      <c r="F21" s="156">
        <f>IF(ISNUMBER(VALUE(SUBSTITUTE(実質収支比率等に係る経年分析!J$49,"▲","-"))),ROUND(VALUE(SUBSTITUTE(実質収支比率等に係る経年分析!J$49,"▲","-")),2),NA())</f>
        <v>0.42</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0.1</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国民健康保険事業特別会計（直営診療施設勘定）</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後期高齢者医療特別会計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墓園事業特別会計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国民健康保険事業特別会計（事業勘定）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0.17</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0.66</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0.47</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0.57999999999999996</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2">
      <c r="A33" s="157" t="str">
        <f>IF(連結実質赤字比率に係る赤字・黒字の構成分析!C$37="",NA(),連結実質赤字比率に係る赤字・黒字の構成分析!C$37)</f>
        <v>介護保険特別会計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0.72</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0.84</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1.73</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1.23</v>
      </c>
    </row>
    <row r="34" spans="1:16" x14ac:dyDescent="0.2">
      <c r="A34" s="157" t="str">
        <f>IF(連結実質赤字比率に係る赤字・黒字の構成分析!C$36="",NA(),連結実質赤字比率に係る赤字・黒字の構成分析!C$36)</f>
        <v>下水道事業会計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6.13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5.76</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6.43</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5.78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5.47</v>
      </c>
    </row>
    <row r="35" spans="1:16" x14ac:dyDescent="0.2">
      <c r="A35" s="157" t="str">
        <f>IF(連結実質赤字比率に係る赤字・黒字の構成分析!C$35="",NA(),連結実質赤字比率に係る赤字・黒字の構成分析!C$35)</f>
        <v>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10.97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11.71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12.4</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10.86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8.35</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8.2899999999999991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11.01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12.21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11.37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11.36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4621</v>
      </c>
      <c r="E42" s="158"/>
      <c r="F42" s="158"/>
      <c r="G42" s="158">
        <f>'実質公債費比率（分子）の構造'!L$52</f>
        <v>4567</v>
      </c>
      <c r="H42" s="158"/>
      <c r="I42" s="158"/>
      <c r="J42" s="158">
        <f>'実質公債費比率（分子）の構造'!M$52</f>
        <v>4716</v>
      </c>
      <c r="K42" s="158"/>
      <c r="L42" s="158"/>
      <c r="M42" s="158">
        <f>'実質公債費比率（分子）の構造'!N$52</f>
        <v>4766</v>
      </c>
      <c r="N42" s="158"/>
      <c r="O42" s="158"/>
      <c r="P42" s="158">
        <f>'実質公債費比率（分子）の構造'!O$52</f>
        <v>4447</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21</v>
      </c>
      <c r="C44" s="158"/>
      <c r="D44" s="158"/>
      <c r="E44" s="158">
        <f>'実質公債費比率（分子）の構造'!L$50</f>
        <v>21</v>
      </c>
      <c r="F44" s="158"/>
      <c r="G44" s="158"/>
      <c r="H44" s="158">
        <f>'実質公債費比率（分子）の構造'!M$50</f>
        <v>199</v>
      </c>
      <c r="I44" s="158"/>
      <c r="J44" s="158"/>
      <c r="K44" s="158">
        <f>'実質公債費比率（分子）の構造'!N$50</f>
        <v>182</v>
      </c>
      <c r="L44" s="158"/>
      <c r="M44" s="158"/>
      <c r="N44" s="158">
        <f>'実質公債費比率（分子）の構造'!O$50</f>
        <v>182</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1926</v>
      </c>
      <c r="C46" s="158"/>
      <c r="D46" s="158"/>
      <c r="E46" s="158">
        <f>'実質公債費比率（分子）の構造'!L$48</f>
        <v>1796</v>
      </c>
      <c r="F46" s="158"/>
      <c r="G46" s="158"/>
      <c r="H46" s="158">
        <f>'実質公債費比率（分子）の構造'!M$48</f>
        <v>1778</v>
      </c>
      <c r="I46" s="158"/>
      <c r="J46" s="158"/>
      <c r="K46" s="158">
        <f>'実質公債費比率（分子）の構造'!N$48</f>
        <v>1665</v>
      </c>
      <c r="L46" s="158"/>
      <c r="M46" s="158"/>
      <c r="N46" s="158">
        <f>'実質公債費比率（分子）の構造'!O$48</f>
        <v>1631</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4532</v>
      </c>
      <c r="C49" s="158"/>
      <c r="D49" s="158"/>
      <c r="E49" s="158">
        <f>'実質公債費比率（分子）の構造'!L$45</f>
        <v>4617</v>
      </c>
      <c r="F49" s="158"/>
      <c r="G49" s="158"/>
      <c r="H49" s="158">
        <f>'実質公債費比率（分子）の構造'!M$45</f>
        <v>4787</v>
      </c>
      <c r="I49" s="158"/>
      <c r="J49" s="158"/>
      <c r="K49" s="158">
        <f>'実質公債費比率（分子）の構造'!N$45</f>
        <v>4759</v>
      </c>
      <c r="L49" s="158"/>
      <c r="M49" s="158"/>
      <c r="N49" s="158">
        <f>'実質公債費比率（分子）の構造'!O$45</f>
        <v>4731</v>
      </c>
      <c r="O49" s="158"/>
      <c r="P49" s="158"/>
    </row>
    <row r="50" spans="1:16" x14ac:dyDescent="0.2">
      <c r="A50" s="158" t="s">
        <v>67</v>
      </c>
      <c r="B50" s="158" t="e">
        <f>NA()</f>
        <v>#N/A</v>
      </c>
      <c r="C50" s="158">
        <f>IF(ISNUMBER('実質公債費比率（分子）の構造'!K$53),'実質公債費比率（分子）の構造'!K$53,NA())</f>
        <v>1858</v>
      </c>
      <c r="D50" s="158" t="e">
        <f>NA()</f>
        <v>#N/A</v>
      </c>
      <c r="E50" s="158" t="e">
        <f>NA()</f>
        <v>#N/A</v>
      </c>
      <c r="F50" s="158">
        <f>IF(ISNUMBER('実質公債費比率（分子）の構造'!L$53),'実質公債費比率（分子）の構造'!L$53,NA())</f>
        <v>1867</v>
      </c>
      <c r="G50" s="158" t="e">
        <f>NA()</f>
        <v>#N/A</v>
      </c>
      <c r="H50" s="158" t="e">
        <f>NA()</f>
        <v>#N/A</v>
      </c>
      <c r="I50" s="158">
        <f>IF(ISNUMBER('実質公債費比率（分子）の構造'!M$53),'実質公債費比率（分子）の構造'!M$53,NA())</f>
        <v>2048</v>
      </c>
      <c r="J50" s="158" t="e">
        <f>NA()</f>
        <v>#N/A</v>
      </c>
      <c r="K50" s="158" t="e">
        <f>NA()</f>
        <v>#N/A</v>
      </c>
      <c r="L50" s="158">
        <f>IF(ISNUMBER('実質公債費比率（分子）の構造'!N$53),'実質公債費比率（分子）の構造'!N$53,NA())</f>
        <v>1840</v>
      </c>
      <c r="M50" s="158" t="e">
        <f>NA()</f>
        <v>#N/A</v>
      </c>
      <c r="N50" s="158" t="e">
        <f>NA()</f>
        <v>#N/A</v>
      </c>
      <c r="O50" s="158">
        <f>IF(ISNUMBER('実質公債費比率（分子）の構造'!O$53),'実質公債費比率（分子）の構造'!O$53,NA())</f>
        <v>2097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49381</v>
      </c>
      <c r="E56" s="157"/>
      <c r="F56" s="157"/>
      <c r="G56" s="157">
        <f>'将来負担比率（分子）の構造'!J$52</f>
        <v>48400</v>
      </c>
      <c r="H56" s="157"/>
      <c r="I56" s="157"/>
      <c r="J56" s="157">
        <f>'将来負担比率（分子）の構造'!K$52</f>
        <v>46778</v>
      </c>
      <c r="K56" s="157"/>
      <c r="L56" s="157"/>
      <c r="M56" s="157">
        <f>'将来負担比率（分子）の構造'!L$52</f>
        <v>44747</v>
      </c>
      <c r="N56" s="157"/>
      <c r="O56" s="157"/>
      <c r="P56" s="157">
        <f>'将来負担比率（分子）の構造'!M$52</f>
        <v>42641</v>
      </c>
    </row>
    <row r="57" spans="1:16" x14ac:dyDescent="0.2">
      <c r="A57" s="157" t="s">
        <v>42</v>
      </c>
      <c r="B57" s="157"/>
      <c r="C57" s="157"/>
      <c r="D57" s="157">
        <f>'将来負担比率（分子）の構造'!I$51</f>
        <v>3919</v>
      </c>
      <c r="E57" s="157"/>
      <c r="F57" s="157"/>
      <c r="G57" s="157">
        <f>'将来負担比率（分子）の構造'!J$51</f>
        <v>4222</v>
      </c>
      <c r="H57" s="157"/>
      <c r="I57" s="157"/>
      <c r="J57" s="157">
        <f>'将来負担比率（分子）の構造'!K$51</f>
        <v>4407</v>
      </c>
      <c r="K57" s="157"/>
      <c r="L57" s="157"/>
      <c r="M57" s="157">
        <f>'将来負担比率（分子）の構造'!L$51</f>
        <v>4469</v>
      </c>
      <c r="N57" s="157"/>
      <c r="O57" s="157"/>
      <c r="P57" s="157">
        <f>'将来負担比率（分子）の構造'!M$51</f>
        <v>4254</v>
      </c>
    </row>
    <row r="58" spans="1:16" x14ac:dyDescent="0.2">
      <c r="A58" s="157" t="s">
        <v>41</v>
      </c>
      <c r="B58" s="157"/>
      <c r="C58" s="157"/>
      <c r="D58" s="157">
        <f>'将来負担比率（分子）の構造'!I$50</f>
        <v>13938</v>
      </c>
      <c r="E58" s="157"/>
      <c r="F58" s="157"/>
      <c r="G58" s="157">
        <f>'将来負担比率（分子）の構造'!J$50</f>
        <v>16120</v>
      </c>
      <c r="H58" s="157"/>
      <c r="I58" s="157"/>
      <c r="J58" s="157">
        <f>'将来負担比率（分子）の構造'!K$50</f>
        <v>17086</v>
      </c>
      <c r="K58" s="157"/>
      <c r="L58" s="157"/>
      <c r="M58" s="157">
        <f>'将来負担比率（分子）の構造'!L$50</f>
        <v>18343</v>
      </c>
      <c r="N58" s="157"/>
      <c r="O58" s="157"/>
      <c r="P58" s="157">
        <f>'将来負担比率（分子）の構造'!M$50</f>
        <v>18626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5292</v>
      </c>
      <c r="C62" s="157"/>
      <c r="D62" s="157"/>
      <c r="E62" s="157">
        <f>'将来負担比率（分子）の構造'!J$45</f>
        <v>5115</v>
      </c>
      <c r="F62" s="157"/>
      <c r="G62" s="157"/>
      <c r="H62" s="157">
        <f>'将来負担比率（分子）の構造'!K$45</f>
        <v>4966</v>
      </c>
      <c r="I62" s="157"/>
      <c r="J62" s="157"/>
      <c r="K62" s="157">
        <f>'将来負担比率（分子）の構造'!L$45</f>
        <v>5105</v>
      </c>
      <c r="L62" s="157"/>
      <c r="M62" s="157"/>
      <c r="N62" s="157">
        <f>'将来負担比率（分子）の構造'!M$45</f>
        <v>5244</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16231</v>
      </c>
      <c r="C64" s="157"/>
      <c r="D64" s="157"/>
      <c r="E64" s="157">
        <f>'将来負担比率（分子）の構造'!J$43</f>
        <v>17508</v>
      </c>
      <c r="F64" s="157"/>
      <c r="G64" s="157"/>
      <c r="H64" s="157">
        <f>'将来負担比率（分子）の構造'!K$43</f>
        <v>17177</v>
      </c>
      <c r="I64" s="157"/>
      <c r="J64" s="157"/>
      <c r="K64" s="157">
        <f>'将来負担比率（分子）の構造'!L$43</f>
        <v>16710</v>
      </c>
      <c r="L64" s="157"/>
      <c r="M64" s="157"/>
      <c r="N64" s="157">
        <f>'将来負担比率（分子）の構造'!M$43</f>
        <v>16181</v>
      </c>
      <c r="O64" s="157"/>
      <c r="P64" s="157"/>
    </row>
    <row r="65" spans="1:16" x14ac:dyDescent="0.2">
      <c r="A65" s="157" t="s">
        <v>32</v>
      </c>
      <c r="B65" s="157">
        <f>'将来負担比率（分子）の構造'!I$42</f>
        <v>3672</v>
      </c>
      <c r="C65" s="157"/>
      <c r="D65" s="157"/>
      <c r="E65" s="157">
        <f>'将来負担比率（分子）の構造'!J$42</f>
        <v>3267</v>
      </c>
      <c r="F65" s="157"/>
      <c r="G65" s="157"/>
      <c r="H65" s="157">
        <f>'将来負担比率（分子）の構造'!K$42</f>
        <v>2843</v>
      </c>
      <c r="I65" s="157"/>
      <c r="J65" s="157"/>
      <c r="K65" s="157">
        <f>'将来負担比率（分子）の構造'!L$42</f>
        <v>2488</v>
      </c>
      <c r="L65" s="157"/>
      <c r="M65" s="157"/>
      <c r="N65" s="157">
        <f>'将来負担比率（分子）の構造'!M$42</f>
        <v>2303</v>
      </c>
      <c r="O65" s="157"/>
      <c r="P65" s="157"/>
    </row>
    <row r="66" spans="1:16" x14ac:dyDescent="0.2">
      <c r="A66" s="157" t="s">
        <v>31</v>
      </c>
      <c r="B66" s="157">
        <f>'将来負担比率（分子）の構造'!I$41</f>
        <v>47593</v>
      </c>
      <c r="C66" s="157"/>
      <c r="D66" s="157"/>
      <c r="E66" s="157">
        <f>'将来負担比率（分子）の構造'!J$41</f>
        <v>46686</v>
      </c>
      <c r="F66" s="157"/>
      <c r="G66" s="157"/>
      <c r="H66" s="157">
        <f>'将来負担比率（分子）の構造'!K$41</f>
        <v>45978</v>
      </c>
      <c r="I66" s="157"/>
      <c r="J66" s="157"/>
      <c r="K66" s="157">
        <f>'将来負担比率（分子）の構造'!L$41</f>
        <v>44561</v>
      </c>
      <c r="L66" s="157"/>
      <c r="M66" s="157"/>
      <c r="N66" s="157">
        <f>'将来負担比率（分子）の構造'!M$41</f>
        <v>43792</v>
      </c>
      <c r="O66" s="157"/>
      <c r="P66" s="157"/>
    </row>
    <row r="67" spans="1:16" x14ac:dyDescent="0.2">
      <c r="A67" s="157" t="s">
        <v>71</v>
      </c>
      <c r="B67" s="157" t="e">
        <f>NA()</f>
        <v>#N/A</v>
      </c>
      <c r="C67" s="157">
        <f>IF(ISNUMBER('将来負担比率（分子）の構造'!I$53), IF('将来負担比率（分子）の構造'!I$53 &lt; 0, 0, '将来負担比率（分子）の構造'!I$53), NA())</f>
        <v>5550</v>
      </c>
      <c r="D67" s="157" t="e">
        <f>NA()</f>
        <v>#N/A</v>
      </c>
      <c r="E67" s="157" t="e">
        <f>NA()</f>
        <v>#N/A</v>
      </c>
      <c r="F67" s="157">
        <f>IF(ISNUMBER('将来負担比率（分子）の構造'!J$53), IF('将来負担比率（分子）の構造'!J$53 &lt; 0, 0, '将来負担比率（分子）の構造'!J$53), NA())</f>
        <v>3835</v>
      </c>
      <c r="G67" s="157" t="e">
        <f>NA()</f>
        <v>#N/A</v>
      </c>
      <c r="H67" s="157" t="e">
        <f>NA()</f>
        <v>#N/A</v>
      </c>
      <c r="I67" s="157">
        <f>IF(ISNUMBER('将来負担比率（分子）の構造'!K$53), IF('将来負担比率（分子）の構造'!K$53 &lt; 0, 0, '将来負担比率（分子）の構造'!K$53), NA())</f>
        <v>2693</v>
      </c>
      <c r="J67" s="157" t="e">
        <f>NA()</f>
        <v>#N/A</v>
      </c>
      <c r="K67" s="157" t="e">
        <f>NA()</f>
        <v>#N/A</v>
      </c>
      <c r="L67" s="157">
        <f>IF(ISNUMBER('将来負担比率（分子）の構造'!L$53), IF('将来負担比率（分子）の構造'!L$53 &lt; 0, 0, '将来負担比率（分子）の構造'!L$53), NA())</f>
        <v>1304</v>
      </c>
      <c r="M67" s="157" t="e">
        <f>NA()</f>
        <v>#N/A</v>
      </c>
      <c r="N67" s="157" t="e">
        <f>NA()</f>
        <v>#N/A</v>
      </c>
      <c r="O67" s="157">
        <f>IF(ISNUMBER('将来負担比率（分子）の構造'!M$53), IF('将来負担比率（分子）の構造'!M$53 &lt; 0, 0, '将来負担比率（分子）の構造'!M$53), NA())</f>
        <v>1999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7079</v>
      </c>
      <c r="C72" s="161">
        <f>基金残高に係る経年分析!G55</f>
        <v>7784</v>
      </c>
      <c r="D72" s="161">
        <f>基金残高に係る経年分析!H55</f>
        <v>7799</v>
      </c>
    </row>
    <row r="73" spans="1:16" x14ac:dyDescent="0.2">
      <c r="A73" s="160" t="s">
        <v>74</v>
      </c>
      <c r="B73" s="161">
        <f>基金残高に係る経年分析!F56</f>
        <v>1058</v>
      </c>
      <c r="C73" s="161">
        <f>基金残高に係る経年分析!G56</f>
        <v>1187</v>
      </c>
      <c r="D73" s="161">
        <f>基金残高に係る経年分析!H56</f>
        <v>1359</v>
      </c>
    </row>
    <row r="74" spans="1:16" x14ac:dyDescent="0.2">
      <c r="A74" s="160" t="s">
        <v>75</v>
      </c>
      <c r="B74" s="161">
        <f>基金残高に係る経年分析!F57</f>
        <v>5399</v>
      </c>
      <c r="C74" s="161">
        <f>基金残高に係る経年分析!G57</f>
        <v>5503</v>
      </c>
      <c r="D74" s="161">
        <f>基金残高に係る経年分析!H57</f>
        <v>5467</v>
      </c>
    </row>
  </sheetData>
  <sheetProtection algorithmName="SHA-512" hashValue="R4Cd0kti/VrX8QBsK9nZEN82ZX2UGRVS7jmzQ3icW88IMJG1/uJzifxKoMPRzwCH+5NLyPiLUyhVidP8bKyYLQ==" saltValue="L+LWB6QpaqESfUS9z/rJh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新潟県</cp:lastModifiedBy>
  <cp:lastPrinted>2026-09-18T04:55:39Z</cp:lastPrinted>
  <dcterms:created xsi:type="dcterms:W3CDTF">2026-02-23T06:08:21Z</dcterms:created>
  <dcterms:modified xsi:type="dcterms:W3CDTF">2026-09-28T04:41:01Z</dcterms:modified>
  <cp:category/>
</cp:coreProperties>
</file>