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kamofilesv\share\020.各課共有フォルダ\0300.財政課\30.財政係\03_決算（決算統計以外）\08財政状況資料集\(R6年度決算)【財政状況資料集】\2回目\県へ提出\"/>
    </mc:Choice>
  </mc:AlternateContent>
  <xr:revisionPtr revIDLastSave="0" documentId="13_ncr:1_{5252A82D-CA8D-4DE1-AE86-D1A6E1D41D95}"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<sst xmlns="http://schemas.openxmlformats.org/spreadsheetml/2006/main" count="1067" uniqueCount="574">
  <si>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</si>
  <si>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</si>
  <si>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</si>
  <si>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</si>
  <si>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</si>
  <si>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</si>
  <si>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</si>
  <si>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</si>
  <si>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</si>
  <si>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</si>
  <si>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</si>
  <si>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</si>
  <si>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</si>
  <si>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</si>
  <si>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</si>
  <si>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</si>
  <si>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</si>
  <si>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</si>
  <si>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</si>
  <si>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</si>
  <si>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</si>
  <si>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</si>
  <si>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</si>
  <si>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</si>
  <si>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</si>
  <si>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</si>
  <si>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</si>
  <si>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</si>
  <si>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</si>
  <si>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</si>
  <si>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</si>
  <si>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</si>
  <si>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</si>
  <si>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</si>
  <si>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</si>
  <si>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</si>
  <si>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</si>
  <si>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</si>
  <si>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</si>
  <si>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</si>
  <si>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</si>
  <si>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</si>
  <si>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</si>
  <si>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</si>
  <si>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</si>
  <si>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</si>
  <si>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</si>
  <si>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</si>
  <si>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</si>
  <si>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</si>
  <si>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</si>
  <si>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</si>
  <si>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</si>
  <si>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</si>
  <si>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</si>
  <si>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</si>
  <si>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</si>
  <si>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</si>
  <si>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</si>
  <si>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</si>
  <si>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</si>
  <si>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</si>
  <si>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</si>
  <si>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</si>
  <si>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</si>
  <si>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</si>
  <si>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</si>
  <si>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</si>
  <si>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</si>
  <si>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</si>
  <si>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</si>
  <si>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</si>
  <si>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</si>
  <si>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</si>
  <si>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</si>
  <si>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</si>
  <si>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</si>
  <si>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</si>
  <si>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</si>
  <si>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</si>
  <si>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</si>
  <si>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</si>
  <si>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</si>
  <si>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</si>
  <si>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</si>
  <si>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</si>
  <si>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</si>
  <si>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</si>
  <si>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</si>
  <si>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</si>
  <si>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</si>
  <si>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</si>
  <si>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</si>
  <si>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</si>
  <si>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加茂市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</si>
  <si>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</si>
  <si>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</si>
  <si>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</si>
  <si>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</si>
  <si>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</si>
  <si>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</si>
  <si>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</si>
  <si>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</si>
  <si>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</si>
  <si>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</si>
  <si>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</si>
  <si>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</si>
  <si>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</si>
  <si>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</si>
  <si>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</si>
  <si>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</si>
  <si>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</si>
  <si>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</si>
  <si>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</si>
  <si>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</si>
  <si>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</si>
  <si>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</si>
  <si>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</si>
  <si>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</si>
  <si>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</si>
  <si>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</si>
  <si>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</si>
  <si>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</si>
  <si>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</si>
  <si>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</si>
  <si>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</si>
  <si>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</si>
  <si>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</si>
  <si>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</si>
  <si>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</si>
  <si>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</si>
  <si>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</si>
  <si>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</si>
  <si>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</si>
  <si>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</si>
  <si>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</si>
  <si>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</si>
  <si>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</si>
  <si>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</si>
  <si>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</si>
  <si>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</si>
  <si>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</si>
  <si>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</si>
  <si>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</si>
  <si>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</si>
  <si>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</si>
  <si>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</si>
  <si>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</si>
  <si>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</si>
  <si>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</si>
  <si>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</si>
  <si>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</si>
  <si>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</si>
  <si>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</si>
  <si>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</si>
  <si>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</si>
  <si>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</si>
  <si>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</si>
  <si>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</si>
  <si>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</si>
  <si>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</si>
  <si>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</si>
  <si>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</si>
  <si>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</si>
  <si>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</si>
  <si>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</si>
  <si>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</si>
  <si>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</si>
  <si>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</si>
  <si>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</si>
  <si>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</si>
  <si>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</si>
  <si>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</si>
  <si>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</si>
  <si>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</si>
  <si>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</si>
  <si>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</si>
  <si>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</si>
  <si>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</si>
  <si>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</si>
  <si>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</si>
  <si>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</si>
  <si>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</si>
  <si>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</si>
  <si>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</si>
  <si>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</si>
  <si>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</si>
  <si>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</si>
  <si>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</si>
  <si>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</si>
  <si>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</si>
  <si>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</si>
  <si>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</si>
  <si>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</si>
  <si>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</si>
  <si>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</si>
  <si>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</si>
  <si>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</si>
  <si>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</si>
  <si>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</si>
  <si>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</si>
  <si>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</si>
  <si>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新潟県加茂市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</si>
  <si>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</si>
  <si>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</si>
  <si>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</si>
  <si>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</si>
  <si>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</si>
  <si>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</si>
  <si>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</si>
  <si>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</si>
  <si>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</si>
  <si>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</si>
  <si>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</si>
  <si>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</si>
  <si>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</si>
  <si>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</si>
  <si>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</si>
  <si>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</si>
  <si>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</si>
  <si>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</si>
  <si>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</si>
  <si>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</si>
  <si>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</si>
  <si>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</si>
  <si>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</si>
  <si>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</si>
  <si>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</si>
  <si>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</si>
  <si>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</si>
  <si>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</si>
  <si>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</si>
  <si>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</si>
  <si>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</si>
  <si>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</si>
  <si>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</si>
  <si>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</si>
  <si>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</si>
  <si>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</si>
  <si>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</si>
  <si>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</si>
  <si>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</si>
  <si>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</si>
  <si>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</si>
  <si>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</si>
  <si>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</si>
  <si>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</si>
  <si>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</si>
  <si>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</si>
  <si>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</si>
  <si>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</si>
  <si>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</si>
  <si>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</si>
  <si>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</si>
  <si>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</si>
  <si>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</si>
  <si>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</si>
  <si>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</si>
  <si>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</si>
  <si>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</si>
  <si>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</si>
  <si>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</si>
  <si>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</si>
  <si>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</si>
  <si>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</si>
  <si>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</si>
  <si>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</si>
  <si>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</si>
  <si>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</si>
  <si>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</si>
  <si>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</si>
  <si>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</si>
  <si>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</si>
  <si>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</si>
  <si>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</si>
  <si>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</si>
  <si>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</si>
  <si>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</si>
  <si>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</si>
  <si>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</si>
  <si>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</si>
  <si>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</si>
  <si>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</si>
  <si>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</si>
  <si>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</si>
  <si>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</si>
  <si>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</si>
  <si>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</si>
  <si>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</si>
  <si>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</si>
  <si>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</si>
  <si>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</si>
  <si>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</si>
  <si>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</si>
  <si>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</si>
  <si>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</si>
  <si>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</si>
  <si>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</si>
  <si>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</si>
  <si>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</si>
  <si>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</si>
  <si>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</si>
  <si>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</si>
  <si>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</si>
  <si>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</si>
  <si>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</si>
  <si>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</si>
  <si>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</si>
  <si>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</si>
  <si>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</si>
  <si>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</si>
  <si>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</si>
  <si>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</si>
  <si>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</si>
  <si>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</si>
  <si>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</si>
  <si>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</si>
  <si>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</si>
  <si>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</si>
  <si>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</si>
  <si>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</si>
  <si>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</si>
  <si>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</si>
  <si>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</si>
  <si>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</si>
  <si>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</si>
  <si>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</si>
  <si>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</si>
  <si>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</si>
  <si>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</si>
  <si>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</si>
  <si>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</si>
  <si>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</si>
  <si>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</si>
  <si>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</si>
  <si>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</si>
  <si>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</si>
  <si>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</si>
  <si>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</si>
  <si>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</si>
  <si>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</si>
  <si>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</si>
  <si>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</si>
  <si>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</si>
  <si>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</si>
  <si>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</si>
  <si>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</si>
  <si>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</si>
  <si>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</si>
  <si>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</si>
  <si>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</si>
  <si>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</si>
  <si>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</si>
  <si>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新潟県加茂市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</si>
  <si>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</si>
  <si>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</si>
  <si>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</si>
  <si>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</si>
  <si>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</si>
  <si>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</si>
  <si>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</si>
  <si>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</si>
  <si>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</si>
  <si>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</si>
  <si>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</si>
  <si>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</si>
  <si>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</si>
  <si>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</si>
  <si>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</si>
  <si>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</si>
  <si>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</si>
  <si>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</si>
  <si>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</si>
  <si>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</si>
  <si>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</si>
  <si>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</si>
  <si>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</si>
  <si>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</si>
  <si>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</si>
  <si>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</si>
  <si>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</si>
  <si>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</si>
  <si>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</si>
  <si>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</si>
  <si>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</si>
  <si>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</si>
  <si>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</si>
  <si>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</si>
  <si>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</si>
  <si>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</si>
  <si>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</si>
  <si>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</si>
  <si>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</si>
  <si>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</si>
  <si>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</si>
  <si>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</si>
  <si>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</si>
  <si>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</si>
  <si>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</si>
  <si>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</si>
  <si>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</si>
  <si>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</si>
  <si>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</si>
  <si>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</si>
  <si>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</si>
  <si>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</si>
  <si>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</si>
  <si>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</si>
  <si>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</si>
  <si>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</si>
  <si>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</si>
  <si>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</si>
  <si>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</si>
  <si>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</si>
  <si>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</si>
  <si>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</si>
  <si>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</si>
  <si>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</si>
  <si>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</si>
  <si>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</si>
  <si>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</si>
  <si>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</si>
  <si>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</si>
  <si>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</si>
  <si>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</si>
  <si>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</si>
  <si>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</si>
  <si>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</si>
  <si>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</si>
  <si>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</si>
  <si>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</si>
  <si>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</si>
  <si>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</si>
  <si>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</si>
  <si>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</si>
  <si>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</si>
  <si>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</si>
  <si>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</si>
  <si>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</si>
  <si>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</si>
  <si>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</si>
  <si>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</si>
  <si>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</si>
  <si>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</si>
  <si>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</si>
  <si>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</si>
  <si>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</si>
  <si>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</si>
  <si>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</si>
  <si>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</si>
  <si>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</si>
  <si>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</si>
  <si>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</si>
  <si>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</si>
  <si>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</si>
  <si>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</si>
  <si>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</si>
  <si>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</si>
  <si>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</si>
  <si>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</si>
  <si>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</si>
  <si>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</si>
  <si>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</si>
  <si>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</si>
  <si>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</si>
  <si>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</si>
  <si>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</si>
  <si>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</si>
  <si>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</si>
  <si>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</si>
  <si>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</si>
  <si>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</si>
  <si>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</si>
  <si>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</si>
  <si>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</si>
  <si>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</si>
  <si>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</si>
  <si>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</si>
  <si>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</si>
  <si>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</si>
  <si>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</si>
  <si>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</si>
  <si>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</si>
  <si>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</si>
  <si>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</si>
  <si>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</si>
  <si>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</si>
  <si>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</si>
  <si>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</si>
  <si>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</si>
  <si>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</si>
  <si>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</si>
  <si>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</si>
  <si>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</si>
  <si>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</si>
  <si>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</si>
  <si>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</si>
  <si>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</si>
  <si>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</si>
  <si>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</si>
  <si>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</si>
  <si>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</si>
  <si>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</si>
  <si>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</si>
  <si>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</si>
  <si>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</si>
  <si>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</si>
  <si>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</si>
  <si>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</si>
  <si>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</si>
  <si>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</si>
  <si>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</si>
  <si>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</si>
  <si>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</si>
  <si>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</si>
  <si>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</si>
  <si>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</si>
  <si>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</si>
  <si>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</si>
  <si>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</si>
  <si>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</si>
  <si>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</si>
  <si>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</si>
  <si>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</si>
  <si>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</si>
  <si>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</si>
  <si>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</si>
  <si>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</si>
  <si>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</si>
  <si>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</si>
  <si>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</si>
  <si>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国民健康保険特別会計</t>
  </si>
  <si>
    <t>水道事業会計</t>
  </si>
  <si>
    <t>介護保険特別会計</t>
  </si>
  <si>
    <t>宅地造成事業特別会計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</si>
  <si>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</si>
  <si>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</si>
  <si>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</si>
  <si>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</si>
  <si>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</si>
  <si>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</si>
  <si>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</si>
  <si>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</si>
  <si>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</si>
  <si>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</si>
  <si>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加茂市・田上町消防衛生保育組合</t>
  </si>
  <si>
    <t>新潟県後期高齢者医療広域連合
　【一般会計】</t>
  </si>
  <si>
    <t>新潟県後期高齢者医療広域連合
　【後期高齢者医療特別会計】</t>
  </si>
  <si>
    <t>三条地域水道用水供給企業団</t>
  </si>
  <si>
    <t>新潟県中越福祉事務組合</t>
  </si>
  <si>
    <t>さくら福祉保健事務組合
　【一般会計】</t>
  </si>
  <si>
    <t>さくら福祉保健事務組合
　【病院事業会計】</t>
  </si>
  <si>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</si>
  <si>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</si>
  <si>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</si>
  <si>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【消防賞じゅつ金等支給事業特別会計】</t>
  </si>
  <si>
    <t>新潟県市町村総合事務組合
　【非常勤職員公務災害補償等事業特別会計】</t>
  </si>
  <si>
    <t>新潟県市町村総合事務組合
　【交通災害共済事業特別会計】</t>
  </si>
  <si>
    <t>新町雁木づくりアーケード整備事業基金</t>
    <rPh sb="0" eb="2">
      <t>シンマチ</t>
    </rPh>
    <rPh sb="2" eb="4">
      <t>ガンギ</t>
    </rPh>
    <rPh sb="12" eb="18">
      <t>セイビジギョウキキン</t>
    </rPh>
    <phoneticPr fontId="5"/>
  </si>
  <si>
    <t>社会福祉事業基金</t>
    <rPh sb="0" eb="8">
      <t>シャカイフクシジギョウキキン</t>
    </rPh>
    <phoneticPr fontId="5"/>
  </si>
  <si>
    <t>森林環境整備基金</t>
    <rPh sb="0" eb="4">
      <t>シンリンカンキョウ</t>
    </rPh>
    <rPh sb="4" eb="8">
      <t>セイビキキン</t>
    </rPh>
    <phoneticPr fontId="5"/>
  </si>
  <si>
    <t>公共施設等整備基金</t>
    <rPh sb="0" eb="5">
      <t>コウキョウシセツトウ</t>
    </rPh>
    <rPh sb="5" eb="9">
      <t>セイビキキン</t>
    </rPh>
    <phoneticPr fontId="2"/>
  </si>
  <si>
    <t>職員退職手当基金</t>
    <rPh sb="0" eb="2">
      <t>ショクイン</t>
    </rPh>
    <rPh sb="2" eb="6">
      <t>タイショクテアテ</t>
    </rPh>
    <rPh sb="6" eb="8">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</si>
  <si>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</si>
  <si>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</si>
  <si>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</si>
  <si>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</si>
  <si>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</si>
  <si>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</si>
  <si>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</si>
  <si>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</si>
  <si>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</si>
  <si>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は、令和2年度の114.6％から令和6年度には69.2％へと大幅に低下しており、地方債残高の抑制や基金の積み増しにより、将来の財政負担は着実に軽減されている。しかしながら、類似団体平均（16.1％）と比較すると依然として高い水準にあり、引き続き財政健全化に向けた取り組みが必要な状況にある。有形固定資産減価償却率については、69.5％と年々上昇傾向にあり、類似団体平均（68.1％）を上回っていることから、公共施設等の老朽化が着実に進行している。近年の将来負担比率の改善は、投資的事業の抑制による側面もあるため、長期的にはこれら老朽化施設の更新に伴う財政負担の増大が懸念される。今後、老朽化した施設の更新時期が集中することを踏まえ、将来負担比率の抑制を継続しつつ、「公共施設等総合管理計画」に基づき、施設の長寿命化や集約化を計画的に進めることで、後年度負担の平準化と持続可能な施設管理に努めていく。</t>
    <phoneticPr fontId="5"/>
  </si>
  <si>
    <t>将来負担比率については、令和2年度の114.6％から令和6年度には69.2％へと45.4ポイント改善している。これは、地方債残高の計画的な抑制に加え、充当可能基金の積み増しが進んだことによるものである。しかしながら、類似団体平均（16.1％）との比較では依然として大きな乖離があり、将来の財政負担の軽減に向けた取り組みを継続する必要がある。実質公債費比率については、令和6年度は9.6％となっており、類似団体平均（8.7％）を0.9ポイント上回る水準で推移している。早期健全化基準（25％）や起債許可基準（18％）を大きく下回っており、単年度の債務償還による財政運営への影響は一定の範囲内に抑制されているものの、類似団体と比較すると公債費負担が財政の硬直化を招く要因の一つとなっている。今後は、実質公債費比率を現状の水準以下に維持しつつ、後年度負担の大きい地方債の発行を厳選することで将来負担比率のさらなる低下を図り、中長期的な財政の健全性と弾力性の確保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</si>
</sst>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0.5"/>
      <color rgb="FF00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40"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95692B1-0CCE-422A-A483-906365B3CBA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2B7F-4B81-8E30-E6EFCDB9AC1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27630</c:v>
                </c:pt>
                <c:pt idx="1">
                  <c:v>32449</c:v>
                </c:pt>
                <c:pt idx="2">
                  <c:v>52941</c:v>
                </c:pt>
                <c:pt idx="3">
                  <c:v>50241</c:v>
                </c:pt>
                <c:pt idx="4">
                  <c:v>27743</c:v>
                </c:pt>
              </c:numCache>
            </c:numRef>
          </c:val>
          <c:smooth val="0"/>
          <c:extLst>
            <c:ext xmlns:c16="http://schemas.microsoft.com/office/drawing/2014/chart" uri="{C3380CC4-5D6E-409C-BE32-E72D297353CC}">
              <c16:uniqueId val="{00000001-2B7F-4B81-8E30-E6EFCDB9AC1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7.56</c:v>
                </c:pt>
                <c:pt idx="1">
                  <c:v>13.43</c:v>
                </c:pt>
                <c:pt idx="2">
                  <c:v>8.56</c:v>
                </c:pt>
                <c:pt idx="3">
                  <c:v>8.23</c:v>
                </c:pt>
                <c:pt idx="4">
                  <c:v>6.76</c:v>
                </c:pt>
              </c:numCache>
            </c:numRef>
          </c:val>
          <c:extLst>
            <c:ext xmlns:c16="http://schemas.microsoft.com/office/drawing/2014/chart" uri="{C3380CC4-5D6E-409C-BE32-E72D297353CC}">
              <c16:uniqueId val="{00000000-BA3E-495A-8EDF-40453A8BAF6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c:v>
                </c:pt>
                <c:pt idx="1">
                  <c:v>5.45</c:v>
                </c:pt>
                <c:pt idx="2">
                  <c:v>14.53</c:v>
                </c:pt>
                <c:pt idx="3">
                  <c:v>17.47</c:v>
                </c:pt>
                <c:pt idx="4">
                  <c:v>21.16</c:v>
                </c:pt>
              </c:numCache>
            </c:numRef>
          </c:val>
          <c:extLst>
            <c:ext xmlns:c16="http://schemas.microsoft.com/office/drawing/2014/chart" uri="{C3380CC4-5D6E-409C-BE32-E72D297353CC}">
              <c16:uniqueId val="{00000001-BA3E-495A-8EDF-40453A8BAF6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6.89</c:v>
                </c:pt>
                <c:pt idx="1">
                  <c:v>10.72</c:v>
                </c:pt>
                <c:pt idx="2">
                  <c:v>3.7</c:v>
                </c:pt>
                <c:pt idx="3">
                  <c:v>2.57</c:v>
                </c:pt>
                <c:pt idx="4">
                  <c:v>2.2400000000000002</c:v>
                </c:pt>
              </c:numCache>
            </c:numRef>
          </c:val>
          <c:smooth val="0"/>
          <c:extLst>
            <c:ext xmlns:c16="http://schemas.microsoft.com/office/drawing/2014/chart" uri="{C3380CC4-5D6E-409C-BE32-E72D297353CC}">
              <c16:uniqueId val="{00000002-BA3E-495A-8EDF-40453A8BAF6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0.14000000000000001</c:v>
                </c:pt>
                <c:pt idx="2">
                  <c:v>#N/A</c:v>
                </c:pt>
                <c:pt idx="3">
                  <c:v>0.08</c:v>
                </c:pt>
                <c:pt idx="4">
                  <c:v>#N/A</c:v>
                </c:pt>
                <c:pt idx="5">
                  <c:v>0.11</c:v>
                </c:pt>
                <c:pt idx="6">
                  <c:v>#N/A</c:v>
                </c:pt>
                <c:pt idx="7">
                  <c:v>0.64</c:v>
                </c:pt>
                <c:pt idx="8">
                  <c:v>0</c:v>
                </c:pt>
                <c:pt idx="9">
                  <c:v>0</c:v>
                </c:pt>
              </c:numCache>
            </c:numRef>
          </c:val>
          <c:extLst>
            <c:ext xmlns:c16="http://schemas.microsoft.com/office/drawing/2014/chart" uri="{C3380CC4-5D6E-409C-BE32-E72D297353CC}">
              <c16:uniqueId val="{00000000-0B2B-4C41-81CA-87562E57C43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B2B-4C41-81CA-87562E57C43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B2B-4C41-81CA-87562E57C43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7.0000000000000007E-2</c:v>
                </c:pt>
                <c:pt idx="4">
                  <c:v>#N/A</c:v>
                </c:pt>
                <c:pt idx="5">
                  <c:v>0.09</c:v>
                </c:pt>
                <c:pt idx="6">
                  <c:v>#N/A</c:v>
                </c:pt>
                <c:pt idx="7">
                  <c:v>0.09</c:v>
                </c:pt>
                <c:pt idx="8">
                  <c:v>#N/A</c:v>
                </c:pt>
                <c:pt idx="9">
                  <c:v>0.1</c:v>
                </c:pt>
              </c:numCache>
            </c:numRef>
          </c:val>
          <c:extLst>
            <c:ext xmlns:c16="http://schemas.microsoft.com/office/drawing/2014/chart" uri="{C3380CC4-5D6E-409C-BE32-E72D297353CC}">
              <c16:uniqueId val="{00000003-0B2B-4C41-81CA-87562E57C43E}"/>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0.17</c:v>
                </c:pt>
              </c:numCache>
            </c:numRef>
          </c:val>
          <c:extLst>
            <c:ext xmlns:c16="http://schemas.microsoft.com/office/drawing/2014/chart" uri="{C3380CC4-5D6E-409C-BE32-E72D297353CC}">
              <c16:uniqueId val="{00000004-0B2B-4C41-81CA-87562E57C43E}"/>
            </c:ext>
          </c:extLst>
        </c:ser>
        <c:ser>
          <c:idx val="5"/>
          <c:order val="5"/>
          <c:tx>
            <c:strRef>
              <c:f>データシート!$A$32</c:f>
              <c:strCache>
                <c:ptCount val="1"/>
                <c:pt idx="0">
                  <c:v>宅地造成事業特別会計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1.46</c:v>
                </c:pt>
                <c:pt idx="2">
                  <c:v>#N/A</c:v>
                </c:pt>
                <c:pt idx="3">
                  <c:v>1.48</c:v>
                </c:pt>
                <c:pt idx="4">
                  <c:v>#N/A</c:v>
                </c:pt>
                <c:pt idx="5">
                  <c:v>1.25</c:v>
                </c:pt>
                <c:pt idx="6">
                  <c:v>#N/A</c:v>
                </c:pt>
                <c:pt idx="7">
                  <c:v>1.23</c:v>
                </c:pt>
                <c:pt idx="8">
                  <c:v>#N/A</c:v>
                </c:pt>
                <c:pt idx="9">
                  <c:v>1.23</c:v>
                </c:pt>
              </c:numCache>
            </c:numRef>
          </c:val>
          <c:extLst>
            <c:ext xmlns:c16="http://schemas.microsoft.com/office/drawing/2014/chart" uri="{C3380CC4-5D6E-409C-BE32-E72D297353CC}">
              <c16:uniqueId val="{00000005-0B2B-4C41-81CA-87562E57C43E}"/>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2.6</c:v>
                </c:pt>
                <c:pt idx="2">
                  <c:v>#N/A</c:v>
                </c:pt>
                <c:pt idx="3">
                  <c:v>3.29</c:v>
                </c:pt>
                <c:pt idx="4">
                  <c:v>#N/A</c:v>
                </c:pt>
                <c:pt idx="5">
                  <c:v>3.97</c:v>
                </c:pt>
                <c:pt idx="6">
                  <c:v>#N/A</c:v>
                </c:pt>
                <c:pt idx="7">
                  <c:v>0.36</c:v>
                </c:pt>
                <c:pt idx="8">
                  <c:v>#N/A</c:v>
                </c:pt>
                <c:pt idx="9">
                  <c:v>1.67</c:v>
                </c:pt>
              </c:numCache>
            </c:numRef>
          </c:val>
          <c:extLst>
            <c:ext xmlns:c16="http://schemas.microsoft.com/office/drawing/2014/chart" uri="{C3380CC4-5D6E-409C-BE32-E72D297353CC}">
              <c16:uniqueId val="{00000006-0B2B-4C41-81CA-87562E57C43E}"/>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0.88</c:v>
                </c:pt>
                <c:pt idx="2">
                  <c:v>#N/A</c:v>
                </c:pt>
                <c:pt idx="3">
                  <c:v>1.2</c:v>
                </c:pt>
                <c:pt idx="4">
                  <c:v>#N/A</c:v>
                </c:pt>
                <c:pt idx="5">
                  <c:v>1.22</c:v>
                </c:pt>
                <c:pt idx="6">
                  <c:v>#N/A</c:v>
                </c:pt>
                <c:pt idx="7">
                  <c:v>1.77</c:v>
                </c:pt>
                <c:pt idx="8">
                  <c:v>#N/A</c:v>
                </c:pt>
                <c:pt idx="9">
                  <c:v>3.02</c:v>
                </c:pt>
              </c:numCache>
            </c:numRef>
          </c:val>
          <c:extLst>
            <c:ext xmlns:c16="http://schemas.microsoft.com/office/drawing/2014/chart" uri="{C3380CC4-5D6E-409C-BE32-E72D297353CC}">
              <c16:uniqueId val="{00000007-0B2B-4C41-81CA-87562E57C43E}"/>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3.6</c:v>
                </c:pt>
                <c:pt idx="2">
                  <c:v>#N/A</c:v>
                </c:pt>
                <c:pt idx="3">
                  <c:v>3.39</c:v>
                </c:pt>
                <c:pt idx="4">
                  <c:v>#N/A</c:v>
                </c:pt>
                <c:pt idx="5">
                  <c:v>2.95</c:v>
                </c:pt>
                <c:pt idx="6">
                  <c:v>#N/A</c:v>
                </c:pt>
                <c:pt idx="7">
                  <c:v>3.24</c:v>
                </c:pt>
                <c:pt idx="8">
                  <c:v>#N/A</c:v>
                </c:pt>
                <c:pt idx="9">
                  <c:v>3.71</c:v>
                </c:pt>
              </c:numCache>
            </c:numRef>
          </c:val>
          <c:extLst>
            <c:ext xmlns:c16="http://schemas.microsoft.com/office/drawing/2014/chart" uri="{C3380CC4-5D6E-409C-BE32-E72D297353CC}">
              <c16:uniqueId val="{00000008-0B2B-4C41-81CA-87562E57C43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7.56</c:v>
                </c:pt>
                <c:pt idx="2">
                  <c:v>#N/A</c:v>
                </c:pt>
                <c:pt idx="3">
                  <c:v>13.42</c:v>
                </c:pt>
                <c:pt idx="4">
                  <c:v>#N/A</c:v>
                </c:pt>
                <c:pt idx="5">
                  <c:v>8.5500000000000007</c:v>
                </c:pt>
                <c:pt idx="6">
                  <c:v>#N/A</c:v>
                </c:pt>
                <c:pt idx="7">
                  <c:v>8.2200000000000006</c:v>
                </c:pt>
                <c:pt idx="8">
                  <c:v>#N/A</c:v>
                </c:pt>
                <c:pt idx="9">
                  <c:v>6.76</c:v>
                </c:pt>
              </c:numCache>
            </c:numRef>
          </c:val>
          <c:extLst>
            <c:ext xmlns:c16="http://schemas.microsoft.com/office/drawing/2014/chart" uri="{C3380CC4-5D6E-409C-BE32-E72D297353CC}">
              <c16:uniqueId val="{00000009-0B2B-4C41-81CA-87562E57C43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1104</c:v>
                </c:pt>
                <c:pt idx="5">
                  <c:v>1106</c:v>
                </c:pt>
                <c:pt idx="8">
                  <c:v>1094</c:v>
                </c:pt>
                <c:pt idx="11">
                  <c:v>1042</c:v>
                </c:pt>
                <c:pt idx="14">
                  <c:v>895</c:v>
                </c:pt>
              </c:numCache>
            </c:numRef>
          </c:val>
          <c:extLst>
            <c:ext xmlns:c16="http://schemas.microsoft.com/office/drawing/2014/chart" uri="{C3380CC4-5D6E-409C-BE32-E72D297353CC}">
              <c16:uniqueId val="{00000000-E99B-4752-8062-3AEB47141AB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99B-4752-8062-3AEB47141AB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56</c:v>
                </c:pt>
                <c:pt idx="3">
                  <c:v>64</c:v>
                </c:pt>
                <c:pt idx="6">
                  <c:v>67</c:v>
                </c:pt>
                <c:pt idx="9">
                  <c:v>62</c:v>
                </c:pt>
                <c:pt idx="12">
                  <c:v>53</c:v>
                </c:pt>
              </c:numCache>
            </c:numRef>
          </c:val>
          <c:extLst>
            <c:ext xmlns:c16="http://schemas.microsoft.com/office/drawing/2014/chart" uri="{C3380CC4-5D6E-409C-BE32-E72D297353CC}">
              <c16:uniqueId val="{00000002-E99B-4752-8062-3AEB47141AB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22</c:v>
                </c:pt>
                <c:pt idx="6">
                  <c:v>24</c:v>
                </c:pt>
                <c:pt idx="9">
                  <c:v>29</c:v>
                </c:pt>
                <c:pt idx="12">
                  <c:v>40</c:v>
                </c:pt>
              </c:numCache>
            </c:numRef>
          </c:val>
          <c:extLst>
            <c:ext xmlns:c16="http://schemas.microsoft.com/office/drawing/2014/chart" uri="{C3380CC4-5D6E-409C-BE32-E72D297353CC}">
              <c16:uniqueId val="{00000003-E99B-4752-8062-3AEB47141AB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662</c:v>
                </c:pt>
                <c:pt idx="3">
                  <c:v>655</c:v>
                </c:pt>
                <c:pt idx="6">
                  <c:v>665</c:v>
                </c:pt>
                <c:pt idx="9">
                  <c:v>720</c:v>
                </c:pt>
                <c:pt idx="12">
                  <c:v>485</c:v>
                </c:pt>
              </c:numCache>
            </c:numRef>
          </c:val>
          <c:extLst>
            <c:ext xmlns:c16="http://schemas.microsoft.com/office/drawing/2014/chart" uri="{C3380CC4-5D6E-409C-BE32-E72D297353CC}">
              <c16:uniqueId val="{00000004-E99B-4752-8062-3AEB47141AB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99B-4752-8062-3AEB47141AB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99B-4752-8062-3AEB47141AB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964</c:v>
                </c:pt>
                <c:pt idx="3">
                  <c:v>958</c:v>
                </c:pt>
                <c:pt idx="6">
                  <c:v>946</c:v>
                </c:pt>
                <c:pt idx="9">
                  <c:v>914</c:v>
                </c:pt>
                <c:pt idx="12">
                  <c:v>885</c:v>
                </c:pt>
              </c:numCache>
            </c:numRef>
          </c:val>
          <c:extLst>
            <c:ext xmlns:c16="http://schemas.microsoft.com/office/drawing/2014/chart" uri="{C3380CC4-5D6E-409C-BE32-E72D297353CC}">
              <c16:uniqueId val="{00000007-E99B-4752-8062-3AEB47141AB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595</c:v>
                </c:pt>
                <c:pt idx="2">
                  <c:v>#N/A</c:v>
                </c:pt>
                <c:pt idx="3">
                  <c:v>#N/A</c:v>
                </c:pt>
                <c:pt idx="4">
                  <c:v>593</c:v>
                </c:pt>
                <c:pt idx="5">
                  <c:v>#N/A</c:v>
                </c:pt>
                <c:pt idx="6">
                  <c:v>#N/A</c:v>
                </c:pt>
                <c:pt idx="7">
                  <c:v>608</c:v>
                </c:pt>
                <c:pt idx="8">
                  <c:v>#N/A</c:v>
                </c:pt>
                <c:pt idx="9">
                  <c:v>#N/A</c:v>
                </c:pt>
                <c:pt idx="10">
                  <c:v>683</c:v>
                </c:pt>
                <c:pt idx="11">
                  <c:v>#N/A</c:v>
                </c:pt>
                <c:pt idx="12">
                  <c:v>#N/A</c:v>
                </c:pt>
                <c:pt idx="13">
                  <c:v>568</c:v>
                </c:pt>
                <c:pt idx="14">
                  <c:v>#N/A</c:v>
                </c:pt>
              </c:numCache>
            </c:numRef>
          </c:val>
          <c:smooth val="0"/>
          <c:extLst>
            <c:ext xmlns:c16="http://schemas.microsoft.com/office/drawing/2014/chart" uri="{C3380CC4-5D6E-409C-BE32-E72D297353CC}">
              <c16:uniqueId val="{00000008-E99B-4752-8062-3AEB47141AB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11969</c:v>
                </c:pt>
                <c:pt idx="5">
                  <c:v>11624</c:v>
                </c:pt>
                <c:pt idx="8">
                  <c:v>11740</c:v>
                </c:pt>
                <c:pt idx="11">
                  <c:v>11543</c:v>
                </c:pt>
                <c:pt idx="14">
                  <c:v>11252</c:v>
                </c:pt>
              </c:numCache>
            </c:numRef>
          </c:val>
          <c:extLst>
            <c:ext xmlns:c16="http://schemas.microsoft.com/office/drawing/2014/chart" uri="{C3380CC4-5D6E-409C-BE32-E72D297353CC}">
              <c16:uniqueId val="{00000000-EF7F-4C6F-B23B-E49D76541D1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1541</c:v>
                </c:pt>
                <c:pt idx="5">
                  <c:v>1442</c:v>
                </c:pt>
                <c:pt idx="8">
                  <c:v>1370</c:v>
                </c:pt>
                <c:pt idx="11">
                  <c:v>1266</c:v>
                </c:pt>
                <c:pt idx="14">
                  <c:v>1245</c:v>
                </c:pt>
              </c:numCache>
            </c:numRef>
          </c:val>
          <c:extLst>
            <c:ext xmlns:c16="http://schemas.microsoft.com/office/drawing/2014/chart" uri="{C3380CC4-5D6E-409C-BE32-E72D297353CC}">
              <c16:uniqueId val="{00000001-EF7F-4C6F-B23B-E49D76541D1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154</c:v>
                </c:pt>
                <c:pt idx="5">
                  <c:v>794</c:v>
                </c:pt>
                <c:pt idx="8">
                  <c:v>1690</c:v>
                </c:pt>
                <c:pt idx="11">
                  <c:v>2135</c:v>
                </c:pt>
                <c:pt idx="14">
                  <c:v>2880</c:v>
                </c:pt>
              </c:numCache>
            </c:numRef>
          </c:val>
          <c:extLst>
            <c:ext xmlns:c16="http://schemas.microsoft.com/office/drawing/2014/chart" uri="{C3380CC4-5D6E-409C-BE32-E72D297353CC}">
              <c16:uniqueId val="{00000002-EF7F-4C6F-B23B-E49D76541D1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F7F-4C6F-B23B-E49D76541D1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F7F-4C6F-B23B-E49D76541D1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c:v>
                </c:pt>
                <c:pt idx="3">
                  <c:v>17</c:v>
                </c:pt>
                <c:pt idx="6">
                  <c:v>11</c:v>
                </c:pt>
                <c:pt idx="9">
                  <c:v>13</c:v>
                </c:pt>
                <c:pt idx="12">
                  <c:v>11</c:v>
                </c:pt>
              </c:numCache>
            </c:numRef>
          </c:val>
          <c:extLst>
            <c:ext xmlns:c16="http://schemas.microsoft.com/office/drawing/2014/chart" uri="{C3380CC4-5D6E-409C-BE32-E72D297353CC}">
              <c16:uniqueId val="{00000005-EF7F-4C6F-B23B-E49D76541D1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1837</c:v>
                </c:pt>
                <c:pt idx="3">
                  <c:v>1886</c:v>
                </c:pt>
                <c:pt idx="6">
                  <c:v>1918</c:v>
                </c:pt>
                <c:pt idx="9">
                  <c:v>1958</c:v>
                </c:pt>
                <c:pt idx="12">
                  <c:v>1979</c:v>
                </c:pt>
              </c:numCache>
            </c:numRef>
          </c:val>
          <c:extLst>
            <c:ext xmlns:c16="http://schemas.microsoft.com/office/drawing/2014/chart" uri="{C3380CC4-5D6E-409C-BE32-E72D297353CC}">
              <c16:uniqueId val="{00000006-EF7F-4C6F-B23B-E49D76541D1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347</c:v>
                </c:pt>
                <c:pt idx="3">
                  <c:v>335</c:v>
                </c:pt>
                <c:pt idx="6">
                  <c:v>311</c:v>
                </c:pt>
                <c:pt idx="9">
                  <c:v>363</c:v>
                </c:pt>
                <c:pt idx="12">
                  <c:v>304</c:v>
                </c:pt>
              </c:numCache>
            </c:numRef>
          </c:val>
          <c:extLst>
            <c:ext xmlns:c16="http://schemas.microsoft.com/office/drawing/2014/chart" uri="{C3380CC4-5D6E-409C-BE32-E72D297353CC}">
              <c16:uniqueId val="{00000007-EF7F-4C6F-B23B-E49D76541D1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8831</c:v>
                </c:pt>
                <c:pt idx="3">
                  <c:v>8462</c:v>
                </c:pt>
                <c:pt idx="6">
                  <c:v>8105</c:v>
                </c:pt>
                <c:pt idx="9">
                  <c:v>7954</c:v>
                </c:pt>
                <c:pt idx="12">
                  <c:v>7941</c:v>
                </c:pt>
              </c:numCache>
            </c:numRef>
          </c:val>
          <c:extLst>
            <c:ext xmlns:c16="http://schemas.microsoft.com/office/drawing/2014/chart" uri="{C3380CC4-5D6E-409C-BE32-E72D297353CC}">
              <c16:uniqueId val="{00000008-EF7F-4C6F-B23B-E49D76541D1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643</c:v>
                </c:pt>
                <c:pt idx="3">
                  <c:v>592</c:v>
                </c:pt>
                <c:pt idx="6">
                  <c:v>535</c:v>
                </c:pt>
                <c:pt idx="9">
                  <c:v>481</c:v>
                </c:pt>
                <c:pt idx="12">
                  <c:v>436</c:v>
                </c:pt>
              </c:numCache>
            </c:numRef>
          </c:val>
          <c:extLst>
            <c:ext xmlns:c16="http://schemas.microsoft.com/office/drawing/2014/chart" uri="{C3380CC4-5D6E-409C-BE32-E72D297353CC}">
              <c16:uniqueId val="{00000009-EF7F-4C6F-B23B-E49D76541D1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9145</c:v>
                </c:pt>
                <c:pt idx="3">
                  <c:v>9077</c:v>
                </c:pt>
                <c:pt idx="6">
                  <c:v>9309</c:v>
                </c:pt>
                <c:pt idx="9">
                  <c:v>9545</c:v>
                </c:pt>
                <c:pt idx="12">
                  <c:v>9261</c:v>
                </c:pt>
              </c:numCache>
            </c:numRef>
          </c:val>
          <c:extLst>
            <c:ext xmlns:c16="http://schemas.microsoft.com/office/drawing/2014/chart" uri="{C3380CC4-5D6E-409C-BE32-E72D297353CC}">
              <c16:uniqueId val="{0000000A-EF7F-4C6F-B23B-E49D76541D1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7145</c:v>
                </c:pt>
                <c:pt idx="2">
                  <c:v>#N/A</c:v>
                </c:pt>
                <c:pt idx="3">
                  <c:v>#N/A</c:v>
                </c:pt>
                <c:pt idx="4">
                  <c:v>6509</c:v>
                </c:pt>
                <c:pt idx="5">
                  <c:v>#N/A</c:v>
                </c:pt>
                <c:pt idx="6">
                  <c:v>#N/A</c:v>
                </c:pt>
                <c:pt idx="7">
                  <c:v>5391</c:v>
                </c:pt>
                <c:pt idx="8">
                  <c:v>#N/A</c:v>
                </c:pt>
                <c:pt idx="9">
                  <c:v>#N/A</c:v>
                </c:pt>
                <c:pt idx="10">
                  <c:v>5370</c:v>
                </c:pt>
                <c:pt idx="11">
                  <c:v>#N/A</c:v>
                </c:pt>
                <c:pt idx="12">
                  <c:v>#N/A</c:v>
                </c:pt>
                <c:pt idx="13">
                  <c:v>4555</c:v>
                </c:pt>
                <c:pt idx="14">
                  <c:v>#N/A</c:v>
                </c:pt>
              </c:numCache>
            </c:numRef>
          </c:val>
          <c:smooth val="0"/>
          <c:extLst>
            <c:ext xmlns:c16="http://schemas.microsoft.com/office/drawing/2014/chart" uri="{C3380CC4-5D6E-409C-BE32-E72D297353CC}">
              <c16:uniqueId val="{0000000B-EF7F-4C6F-B23B-E49D76541D1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1071</c:v>
                </c:pt>
                <c:pt idx="1">
                  <c:v>1285</c:v>
                </c:pt>
                <c:pt idx="2">
                  <c:v>1557</c:v>
                </c:pt>
              </c:numCache>
            </c:numRef>
          </c:val>
          <c:extLst>
            <c:ext xmlns:c16="http://schemas.microsoft.com/office/drawing/2014/chart" uri="{C3380CC4-5D6E-409C-BE32-E72D297353CC}">
              <c16:uniqueId val="{00000000-CF73-4D50-8847-4CA7B2FC912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97</c:v>
                </c:pt>
                <c:pt idx="1">
                  <c:v>128</c:v>
                </c:pt>
                <c:pt idx="2">
                  <c:v>152</c:v>
                </c:pt>
              </c:numCache>
            </c:numRef>
          </c:val>
          <c:extLst>
            <c:ext xmlns:c16="http://schemas.microsoft.com/office/drawing/2014/chart" uri="{C3380CC4-5D6E-409C-BE32-E72D297353CC}">
              <c16:uniqueId val="{00000001-CF73-4D50-8847-4CA7B2FC912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c:v>
                </c:pt>
                <c:pt idx="1">
                  <c:v>20</c:v>
                </c:pt>
                <c:pt idx="2">
                  <c:v>494</c:v>
                </c:pt>
              </c:numCache>
            </c:numRef>
          </c:val>
          <c:extLst>
            <c:ext xmlns:c16="http://schemas.microsoft.com/office/drawing/2014/chart" uri="{C3380CC4-5D6E-409C-BE32-E72D297353CC}">
              <c16:uniqueId val="{00000002-CF73-4D50-8847-4CA7B2FC912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{AC340705-C685-4C9E-86D8-8AC5B31DA682}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B09-4E77-9125-FD7BC5DE6E1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{86D7250A-54F0-4288-B7C3-FAE220B0EA03}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B09-4E77-9125-FD7BC5DE6E1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{426E5D00-9044-41B9-9E65-4E6FA8DD334B}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B09-4E77-9125-FD7BC5DE6E1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{38AC4E5F-D2DF-4344-8883-6EB590545C6C}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B09-4E77-9125-FD7BC5DE6E1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{390160EC-4198-4BB4-8928-FDB53788DB53}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B09-4E77-9125-FD7BC5DE6E1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{EF76CB86-6918-43CA-9710-37EF0915AFE7}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B09-4E77-9125-FD7BC5DE6E1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{42485F9D-AA35-4B4E-A771-C839775F62B7}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B09-4E77-9125-FD7BC5DE6E1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{EBE756D5-607B-40CB-B6B3-F1936E5268D2}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B09-4E77-9125-FD7BC5DE6E1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{EBA690D5-6260-4ECD-AFE8-27D1C5991CB8}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B09-4E77-9125-FD7BC5DE6E1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63.7</c:v>
                </c:pt>
                <c:pt idx="8">
                  <c:v>65.2</c:v>
                </c:pt>
                <c:pt idx="16">
                  <c:v>66.8</c:v>
                </c:pt>
                <c:pt idx="24">
                  <c:v>67.8</c:v>
                </c:pt>
                <c:pt idx="32">
                  <c:v>69.5</c:v>
                </c:pt>
              </c:numCache>
            </c:numRef>
          </c:xVal>
          <c:yVal>
            <c:numRef>
              <c:f>公会計指標分析・財政指標組合せ分析表!$BP$51:$DC$51</c:f>
              <c:numCache>
                <c:formatCode>#,##0.0;"▲ "#,##0.0</c:formatCode>
                <c:ptCount val="40"/>
                <c:pt idx="0">
                  <c:v>114.6</c:v>
                </c:pt>
                <c:pt idx="8">
                  <c:v>99</c:v>
                </c:pt>
                <c:pt idx="16">
                  <c:v>84.4</c:v>
                </c:pt>
                <c:pt idx="24">
                  <c:v>83.6</c:v>
                </c:pt>
                <c:pt idx="32">
                  <c:v>69.2</c:v>
                </c:pt>
              </c:numCache>
            </c:numRef>
          </c:yVal>
          <c:smooth val="0"/>
          <c:extLst>
            <c:ext xmlns:c16="http://schemas.microsoft.com/office/drawing/2014/chart" uri="{C3380CC4-5D6E-409C-BE32-E72D297353CC}">
              <c16:uniqueId val="{00000009-AB09-4E77-9125-FD7BC5DE6E1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{31595F83-2E73-4F54-BC86-AC7FA4818910}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B09-4E77-9125-FD7BC5DE6E1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{76BE32DD-258D-457F-B273-FF07E087721A}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B09-4E77-9125-FD7BC5DE6E1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{6F6912E6-744C-4141-82C4-D40276FAFE05}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B09-4E77-9125-FD7BC5DE6E1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{3F695176-FA55-4F4A-9F13-34EDFC0EA4DB}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B09-4E77-9125-FD7BC5DE6E1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{29188691-3708-417C-86AC-C071DC9F538C}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B09-4E77-9125-FD7BC5DE6E1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{AACEB1E1-0EBA-4E71-8FA3-03E0347DE44F}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B09-4E77-9125-FD7BC5DE6E1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{E0018BE8-C60E-4AF6-ABB6-D34ECF323DDD}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B09-4E77-9125-FD7BC5DE6E1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{69EBBBC9-7FB7-43DD-9B38-665CCA038091}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B09-4E77-9125-FD7BC5DE6E1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{ED73F8CD-7C79-486F-97A7-C70F9F3D128D}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B09-4E77-9125-FD7BC5DE6E1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AB09-4E77-9125-FD7BC5DE6E10}"/>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{CC2FF97F-F3CB-4490-ABBA-6FBF810CA3BF}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CF1-43C2-8002-C7471D0D99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{3A19BF67-7A8D-4D99-90A0-18E0369859C6}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CF1-43C2-8002-C7471D0D99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{DABA1E63-7DDE-45AE-8245-E0ACAF5F8515}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CF1-43C2-8002-C7471D0D99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{AD19C4F4-A5DB-4266-B1EA-48F1529855B3}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CF1-43C2-8002-C7471D0D99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{22A88445-C3A5-4921-BD70-AA0191480B22}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CF1-43C2-8002-C7471D0D99A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{BA5A2585-047C-410B-B47A-AEAFE05EB037}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CF1-43C2-8002-C7471D0D99A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{89B2E02C-0A96-41E9-931C-6E1CA116F91C}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CF1-43C2-8002-C7471D0D99A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{146A024C-3B81-4705-BC4C-4718C9F71875}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CF1-43C2-8002-C7471D0D99A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{2AB68AFC-F74B-4611-B993-9DF51FA0D219}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CF1-43C2-8002-C7471D0D99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9.1</c:v>
                </c:pt>
                <c:pt idx="16">
                  <c:v>9.3000000000000007</c:v>
                </c:pt>
                <c:pt idx="24">
                  <c:v>9.6999999999999993</c:v>
                </c:pt>
                <c:pt idx="32">
                  <c:v>9.6</c:v>
                </c:pt>
              </c:numCache>
            </c:numRef>
          </c:xVal>
          <c:yVal>
            <c:numRef>
              <c:f>公会計指標分析・財政指標組合せ分析表!$BP$73:$DC$73</c:f>
              <c:numCache>
                <c:formatCode>#,##0.0;"▲ "#,##0.0</c:formatCode>
                <c:ptCount val="40"/>
                <c:pt idx="0">
                  <c:v>114.6</c:v>
                </c:pt>
                <c:pt idx="8">
                  <c:v>99</c:v>
                </c:pt>
                <c:pt idx="16">
                  <c:v>84.4</c:v>
                </c:pt>
                <c:pt idx="24">
                  <c:v>83.6</c:v>
                </c:pt>
                <c:pt idx="32">
                  <c:v>69.2</c:v>
                </c:pt>
              </c:numCache>
            </c:numRef>
          </c:yVal>
          <c:smooth val="0"/>
          <c:extLst>
            <c:ext xmlns:c16="http://schemas.microsoft.com/office/drawing/2014/chart" uri="{C3380CC4-5D6E-409C-BE32-E72D297353CC}">
              <c16:uniqueId val="{00000009-7CF1-43C2-8002-C7471D0D99A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{3318EBD4-F090-4FFD-A4DC-2CB6F5885A6C}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CF1-43C2-8002-C7471D0D99A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{A2146250-2103-4881-8E11-850ABA10DA77}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CF1-43C2-8002-C7471D0D99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{9B703CDD-D46B-44A5-97D2-102B5FDEFAF4}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CF1-43C2-8002-C7471D0D99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{C0514EE5-9D14-44E2-8F7E-D7FA55A1BF93}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CF1-43C2-8002-C7471D0D99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{049AEB6E-0377-4C80-9EBA-239A5A034E28}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CF1-43C2-8002-C7471D0D99A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{8E229D96-89A6-4E48-BE91-CD3A4C82DBA7}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CF1-43C2-8002-C7471D0D99A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{9D079E7C-A4E1-47F0-BADB-874CF4495615}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CF1-43C2-8002-C7471D0D99A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{69DB6B80-CA01-44D1-BE74-6FAF02C18004}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CF1-43C2-8002-C7471D0D99A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{2E99CA90-FDA4-492A-B6D1-78BAAF311945}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CF1-43C2-8002-C7471D0D99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7CF1-43C2-8002-C7471D0D99A4}"/>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新潟県加茂市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24,079
23,960
133.72
13,878,827
13,357,628
497,450
7,355,970
9,261,458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年度は前年度からほぼ横ばいで推移しており、類似団体平均を依然として下回っている。市税の徴収率向上対策を継続するとともに、ふるさと加茂応援寄附金などの自主財源の確保に努める。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166158</xdr:rowOff>
    </xdr:from>
    <xdr:to>
      <xdr:col>23</xdr:col>
      <xdr:colOff>133350</xdr:colOff>
      <xdr:row>43</xdr:row>
      <xdr:rowOff>14817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6705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43</xdr:row>
      <xdr:rowOff>14817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670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166158</xdr:rowOff>
    </xdr:from>
    <xdr:to>
      <xdr:col>15</xdr:col>
      <xdr:colOff>82550</xdr:colOff>
      <xdr:row>42</xdr:row>
      <xdr:rowOff>166158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67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125942</xdr:rowOff>
    </xdr:from>
    <xdr:to>
      <xdr:col>11</xdr:col>
      <xdr:colOff>31750</xdr:colOff>
      <xdr:row>42</xdr:row>
      <xdr:rowOff>166158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268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87435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88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30285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75142</xdr:rowOff>
    </xdr:from>
    <xdr:to>
      <xdr:col>7</xdr:col>
      <xdr:colOff>31750</xdr:colOff>
      <xdr:row>43</xdr:row>
      <xdr:rowOff>5292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161519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普通交付税や地方消費税交付金の増により前年度と比較して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たが、依然として類似団体平均より高く、財政構造の硬直的な状況が続いている。比率が高止まりしている主な背景には、過去に実施した下水道事業に係る公営企業会計への繰出金負担が依然として大きいことが挙げられる。今後は、施設管理コストの削減や事業の廃止・縮小を計画的に進め、経常経費の抑制を図ることで比率のさらなる改善を目指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109220</xdr:rowOff>
    </xdr:from>
    <xdr:to>
      <xdr:col>23</xdr:col>
      <xdr:colOff>133350</xdr:colOff>
      <xdr:row>66</xdr:row>
      <xdr:rowOff>2117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25347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2117</xdr:rowOff>
    </xdr:from>
    <xdr:to>
      <xdr:col>19</xdr:col>
      <xdr:colOff>133350</xdr:colOff>
      <xdr:row>66</xdr:row>
      <xdr:rowOff>50377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31781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124883</xdr:rowOff>
    </xdr:from>
    <xdr:to>
      <xdr:col>15</xdr:col>
      <xdr:colOff>82550</xdr:colOff>
      <xdr:row>66</xdr:row>
      <xdr:rowOff>50377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754783"/>
          <a:ext cx="889000" cy="61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124883</xdr:rowOff>
    </xdr:from>
    <xdr:to>
      <xdr:col>11</xdr:col>
      <xdr:colOff>31750</xdr:colOff>
      <xdr:row>65</xdr:row>
      <xdr:rowOff>93133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754783"/>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58420</xdr:rowOff>
    </xdr:from>
    <xdr:to>
      <xdr:col>23</xdr:col>
      <xdr:colOff>184150</xdr:colOff>
      <xdr:row>65</xdr:row>
      <xdr:rowOff>160020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30497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7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122767</xdr:rowOff>
    </xdr:from>
    <xdr:to>
      <xdr:col>19</xdr:col>
      <xdr:colOff>184150</xdr:colOff>
      <xdr:row>66</xdr:row>
      <xdr:rowOff>52917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171027</xdr:rowOff>
    </xdr:from>
    <xdr:to>
      <xdr:col>15</xdr:col>
      <xdr:colOff>133350</xdr:colOff>
      <xdr:row>66</xdr:row>
      <xdr:rowOff>101177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31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85954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74083</xdr:rowOff>
    </xdr:from>
    <xdr:to>
      <xdr:col>11</xdr:col>
      <xdr:colOff>82550</xdr:colOff>
      <xdr:row>63</xdr:row>
      <xdr:rowOff>4233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160460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9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42333</xdr:rowOff>
    </xdr:from>
    <xdr:to>
      <xdr:col>7</xdr:col>
      <xdr:colOff>31750</xdr:colOff>
      <xdr:row>65</xdr:row>
      <xdr:rowOff>143933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128710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27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[196,620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14,554</a:t>
          </a:r>
          <a:r>
            <a:rPr kumimoji="1" lang="ja-JP" altLang="en-US" sz="1300">
              <a:latin typeface="ＭＳ Ｐゴシック" panose="020B0600070205080204" pitchFamily="50" charset="-128"/>
              <a:ea typeface="ＭＳ Ｐゴシック" panose="020B0600070205080204" pitchFamily="50" charset="-128"/>
            </a:rPr>
            <a:t>円増加したが、類似団体平均をわずかに下回っている。増加の要因は、主に物件費の増加である。背景として、ふるさと加茂応援寄附金が大幅に伸びたことにより、これに付随する返礼品や事務に係る物件費が増加したことが挙げられる。今後は、老朽化した公共施設の集約化・複合化や統廃合を計画的に進めることで、施設維持管理コストの抜本的な削減を図る。また、事業の見直しやデジタル技術の活用による行政運営の効率化を進め、人件費や物件費といった消費的経費の抑制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46800</xdr:rowOff>
    </xdr:from>
    <xdr:to>
      <xdr:col>23</xdr:col>
      <xdr:colOff>133350</xdr:colOff>
      <xdr:row>83</xdr:row>
      <xdr:rowOff>117038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77150"/>
          <a:ext cx="838200" cy="7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42269</xdr:rowOff>
    </xdr:from>
    <xdr:to>
      <xdr:col>19</xdr:col>
      <xdr:colOff>133350</xdr:colOff>
      <xdr:row>83</xdr:row>
      <xdr:rowOff>46800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72619"/>
          <a:ext cx="889000" cy="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101885</xdr:rowOff>
    </xdr:from>
    <xdr:to>
      <xdr:col>15</xdr:col>
      <xdr:colOff>82550</xdr:colOff>
      <xdr:row>83</xdr:row>
      <xdr:rowOff>42269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60785"/>
          <a:ext cx="889000" cy="11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93793</xdr:rowOff>
    </xdr:from>
    <xdr:to>
      <xdr:col>11</xdr:col>
      <xdr:colOff>31750</xdr:colOff>
      <xdr:row>82</xdr:row>
      <xdr:rowOff>101885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52693"/>
          <a:ext cx="889000" cy="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66238</xdr:rowOff>
    </xdr:from>
    <xdr:to>
      <xdr:col>23</xdr:col>
      <xdr:colOff>184150</xdr:colOff>
      <xdr:row>83</xdr:row>
      <xdr:rowOff>167838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9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82765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4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167450</xdr:rowOff>
    </xdr:from>
    <xdr:to>
      <xdr:col>19</xdr:col>
      <xdr:colOff>184150</xdr:colOff>
      <xdr:row>83</xdr:row>
      <xdr:rowOff>97600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2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82377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312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162919</xdr:rowOff>
    </xdr:from>
    <xdr:to>
      <xdr:col>15</xdr:col>
      <xdr:colOff>133350</xdr:colOff>
      <xdr:row>83</xdr:row>
      <xdr:rowOff>93069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2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77846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08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51085</xdr:rowOff>
    </xdr:from>
    <xdr:to>
      <xdr:col>11</xdr:col>
      <xdr:colOff>82550</xdr:colOff>
      <xdr:row>82</xdr:row>
      <xdr:rowOff>152685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0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162862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7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42993</xdr:rowOff>
    </xdr:from>
    <xdr:to>
      <xdr:col>7</xdr:col>
      <xdr:colOff>31750</xdr:colOff>
      <xdr:row>82</xdr:row>
      <xdr:rowOff>144593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0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154770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70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低い値で推移している。引き続き厳しい財政状況が見込まれる中、事業の見直しやデジタル技術の活用による合理化を一つひとつ着実に実行することで、行政運営のさらなる効率化と組織規模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82</xdr:row>
      <xdr:rowOff>97971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12240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114300</xdr:rowOff>
    </xdr:from>
    <xdr:to>
      <xdr:col>77</xdr:col>
      <xdr:colOff>44450</xdr:colOff>
      <xdr:row>82</xdr:row>
      <xdr:rowOff>97971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001750"/>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130629</xdr:rowOff>
    </xdr:from>
    <xdr:to>
      <xdr:col>72</xdr:col>
      <xdr:colOff>203200</xdr:colOff>
      <xdr:row>81</xdr:row>
      <xdr:rowOff>114300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846629"/>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130629</xdr:rowOff>
    </xdr:from>
    <xdr:to>
      <xdr:col>68</xdr:col>
      <xdr:colOff>152400</xdr:colOff>
      <xdr:row>81</xdr:row>
      <xdr:rowOff>97064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3846629"/>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47171</xdr:rowOff>
    </xdr:from>
    <xdr:to>
      <xdr:col>77</xdr:col>
      <xdr:colOff>95250</xdr:colOff>
      <xdr:row>82</xdr:row>
      <xdr:rowOff>148771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158948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874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63500</xdr:rowOff>
    </xdr:from>
    <xdr:to>
      <xdr:col>73</xdr:col>
      <xdr:colOff>44450</xdr:colOff>
      <xdr:row>81</xdr:row>
      <xdr:rowOff>165100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79829</xdr:rowOff>
    </xdr:from>
    <xdr:to>
      <xdr:col>68</xdr:col>
      <xdr:colOff>203200</xdr:colOff>
      <xdr:row>81</xdr:row>
      <xdr:rowOff>9979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7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20156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564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46264</xdr:rowOff>
    </xdr:from>
    <xdr:to>
      <xdr:col>64</xdr:col>
      <xdr:colOff>152400</xdr:colOff>
      <xdr:row>81</xdr:row>
      <xdr:rowOff>147864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158041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0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類似団体の中では低い値を維持しているが、継続して職員数の適正化を図る。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18264</xdr:rowOff>
    </xdr:from>
    <xdr:to>
      <xdr:col>81</xdr:col>
      <xdr:colOff>44450</xdr:colOff>
      <xdr:row>61</xdr:row>
      <xdr:rowOff>32052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76714"/>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158690</xdr:rowOff>
    </xdr:from>
    <xdr:to>
      <xdr:col>77</xdr:col>
      <xdr:colOff>44450</xdr:colOff>
      <xdr:row>61</xdr:row>
      <xdr:rowOff>18264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4569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149497</xdr:rowOff>
    </xdr:from>
    <xdr:to>
      <xdr:col>72</xdr:col>
      <xdr:colOff>203200</xdr:colOff>
      <xdr:row>60</xdr:row>
      <xdr:rowOff>158690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36497"/>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132262</xdr:rowOff>
    </xdr:from>
    <xdr:to>
      <xdr:col>68</xdr:col>
      <xdr:colOff>152400</xdr:colOff>
      <xdr:row>60</xdr:row>
      <xdr:rowOff>149497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1926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152702</xdr:rowOff>
    </xdr:from>
    <xdr:to>
      <xdr:col>81</xdr:col>
      <xdr:colOff>95250</xdr:colOff>
      <xdr:row>61</xdr:row>
      <xdr:rowOff>82852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3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169229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84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138914</xdr:rowOff>
    </xdr:from>
    <xdr:to>
      <xdr:col>77</xdr:col>
      <xdr:colOff>95250</xdr:colOff>
      <xdr:row>61</xdr:row>
      <xdr:rowOff>69064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2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79241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94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107890</xdr:rowOff>
    </xdr:from>
    <xdr:to>
      <xdr:col>73</xdr:col>
      <xdr:colOff>44450</xdr:colOff>
      <xdr:row>61</xdr:row>
      <xdr:rowOff>38040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9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48217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63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98697</xdr:rowOff>
    </xdr:from>
    <xdr:to>
      <xdr:col>68</xdr:col>
      <xdr:colOff>203200</xdr:colOff>
      <xdr:row>61</xdr:row>
      <xdr:rowOff>28847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8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39024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81462</xdr:rowOff>
    </xdr:from>
    <xdr:to>
      <xdr:col>64</xdr:col>
      <xdr:colOff>152400</xdr:colOff>
      <xdr:row>61</xdr:row>
      <xdr:rowOff>11612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21789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元利・準元利償還金の減に伴い、前年度と比較して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ポイント減少したが、依然として類似団体平均を上回っている。引き続き、交付税算入率の高い地方債を選択するなど、実質的な負担減を図る。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35983</xdr:rowOff>
    </xdr:from>
    <xdr:to>
      <xdr:col>81</xdr:col>
      <xdr:colOff>44450</xdr:colOff>
      <xdr:row>41</xdr:row>
      <xdr:rowOff>49389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06543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49389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025217"/>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140405</xdr:rowOff>
    </xdr:from>
    <xdr:to>
      <xdr:col>72</xdr:col>
      <xdr:colOff>203200</xdr:colOff>
      <xdr:row>40</xdr:row>
      <xdr:rowOff>167217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984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140405</xdr:rowOff>
    </xdr:from>
    <xdr:to>
      <xdr:col>68</xdr:col>
      <xdr:colOff>152400</xdr:colOff>
      <xdr:row>40</xdr:row>
      <xdr:rowOff>167217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9984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128710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170039</xdr:rowOff>
    </xdr:from>
    <xdr:to>
      <xdr:col>77</xdr:col>
      <xdr:colOff>95250</xdr:colOff>
      <xdr:row>41</xdr:row>
      <xdr:rowOff>100189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84966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14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116417</xdr:rowOff>
    </xdr:from>
    <xdr:to>
      <xdr:col>73</xdr:col>
      <xdr:colOff>44450</xdr:colOff>
      <xdr:row>41</xdr:row>
      <xdr:rowOff>46567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31344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89605</xdr:rowOff>
    </xdr:from>
    <xdr:to>
      <xdr:col>68</xdr:col>
      <xdr:colOff>203200</xdr:colOff>
      <xdr:row>41</xdr:row>
      <xdr:rowOff>19755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4532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31344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地方債残高の減やふるさと加茂応援寄附金が前年度から大幅に増加したことを受け「公共施設等整備基金」及び「職員退職手当基金」を新設・積み立てたことで、前年度と比較して</a:t>
          </a:r>
          <a:r>
            <a:rPr kumimoji="1" lang="en-US" altLang="ja-JP" sz="1300">
              <a:latin typeface="ＭＳ Ｐゴシック" panose="020B0600070205080204" pitchFamily="50" charset="-128"/>
              <a:ea typeface="ＭＳ Ｐゴシック" panose="020B0600070205080204" pitchFamily="50" charset="-128"/>
            </a:rPr>
            <a:t>14.4</a:t>
          </a:r>
          <a:r>
            <a:rPr kumimoji="1" lang="ja-JP" altLang="en-US" sz="1300">
              <a:latin typeface="ＭＳ Ｐゴシック" panose="020B0600070205080204" pitchFamily="50" charset="-128"/>
              <a:ea typeface="ＭＳ Ｐゴシック" panose="020B0600070205080204" pitchFamily="50" charset="-128"/>
            </a:rPr>
            <a:t>ポイント改善したが、依然として類似団体平均を上回っている。今後も市債の発行抑制を継続するとともに、新設した積立基金を適切に運用・管理することで、将来の財政負担軽減と健全化を維持していく。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41859</xdr:rowOff>
    </xdr:from>
    <xdr:to>
      <xdr:col>81</xdr:col>
      <xdr:colOff>44450</xdr:colOff>
      <xdr:row>16</xdr:row>
      <xdr:rowOff>111354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785059"/>
          <a:ext cx="838200" cy="6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111354</xdr:rowOff>
    </xdr:from>
    <xdr:to>
      <xdr:col>77</xdr:col>
      <xdr:colOff>44450</xdr:colOff>
      <xdr:row>16</xdr:row>
      <xdr:rowOff>115214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854554"/>
          <a:ext cx="889000" cy="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115214</xdr:rowOff>
    </xdr:from>
    <xdr:to>
      <xdr:col>72</xdr:col>
      <xdr:colOff>203200</xdr:colOff>
      <xdr:row>17</xdr:row>
      <xdr:rowOff>14224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858414"/>
          <a:ext cx="889000" cy="7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14224</xdr:rowOff>
    </xdr:from>
    <xdr:to>
      <xdr:col>68</xdr:col>
      <xdr:colOff>152400</xdr:colOff>
      <xdr:row>17</xdr:row>
      <xdr:rowOff>89510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928874"/>
          <a:ext cx="889000" cy="7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162509</xdr:rowOff>
    </xdr:from>
    <xdr:to>
      <xdr:col>81</xdr:col>
      <xdr:colOff>95250</xdr:colOff>
      <xdr:row>16</xdr:row>
      <xdr:rowOff>92659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73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134586</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706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60554</xdr:rowOff>
    </xdr:from>
    <xdr:to>
      <xdr:col>77</xdr:col>
      <xdr:colOff>95250</xdr:colOff>
      <xdr:row>16</xdr:row>
      <xdr:rowOff>162154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80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146931</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890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64414</xdr:rowOff>
    </xdr:from>
    <xdr:to>
      <xdr:col>73</xdr:col>
      <xdr:colOff>44450</xdr:colOff>
      <xdr:row>16</xdr:row>
      <xdr:rowOff>166014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80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150791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9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134874</xdr:rowOff>
    </xdr:from>
    <xdr:to>
      <xdr:col>68</xdr:col>
      <xdr:colOff>203200</xdr:colOff>
      <xdr:row>17</xdr:row>
      <xdr:rowOff>65024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87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49801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38710</xdr:rowOff>
    </xdr:from>
    <xdr:to>
      <xdr:col>64</xdr:col>
      <xdr:colOff>152400</xdr:colOff>
      <xdr:row>17</xdr:row>
      <xdr:rowOff>140310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5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125087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03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新潟県加茂市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24,079
23,960
133.72
13,878,827
13,357,628
497,450
7,355,970
9,261,458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前年度と比較して、退職手当の増や会計年度任用職員の勤勉手当の皆増等により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ポイント増加し、類似団体平均をわずかに上回った。引き続き、行政運営のさらなる効率化と組織規模の適正化に努める。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8890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525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8890</xdr:rowOff>
    </xdr:from>
    <xdr:to>
      <xdr:col>19</xdr:col>
      <xdr:colOff>187325</xdr:colOff>
      <xdr:row>37</xdr:row>
      <xdr:rowOff>62230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52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20320</xdr:rowOff>
    </xdr:from>
    <xdr:to>
      <xdr:col>15</xdr:col>
      <xdr:colOff>98425</xdr:colOff>
      <xdr:row>37</xdr:row>
      <xdr:rowOff>62230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9252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20320</xdr:rowOff>
    </xdr:from>
    <xdr:to>
      <xdr:col>11</xdr:col>
      <xdr:colOff>9525</xdr:colOff>
      <xdr:row>37</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9252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129540</xdr:rowOff>
    </xdr:from>
    <xdr:to>
      <xdr:col>20</xdr:col>
      <xdr:colOff>38100</xdr:colOff>
      <xdr:row>37</xdr:row>
      <xdr:rowOff>59690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69867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11430</xdr:rowOff>
    </xdr:from>
    <xdr:to>
      <xdr:col>15</xdr:col>
      <xdr:colOff>149225</xdr:colOff>
      <xdr:row>37</xdr:row>
      <xdr:rowOff>113030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140970</xdr:rowOff>
    </xdr:from>
    <xdr:to>
      <xdr:col>11</xdr:col>
      <xdr:colOff>60325</xdr:colOff>
      <xdr:row>36</xdr:row>
      <xdr:rowOff>71120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81297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ポイント減少し、類似団体平均とほぼ同程度となっている。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115570</xdr:rowOff>
    </xdr:from>
    <xdr:to>
      <xdr:col>82</xdr:col>
      <xdr:colOff>107950</xdr:colOff>
      <xdr:row>17</xdr:row>
      <xdr:rowOff>130810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0302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107950</xdr:rowOff>
    </xdr:from>
    <xdr:to>
      <xdr:col>78</xdr:col>
      <xdr:colOff>69850</xdr:colOff>
      <xdr:row>17</xdr:row>
      <xdr:rowOff>130810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226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111760</xdr:rowOff>
    </xdr:from>
    <xdr:to>
      <xdr:col>73</xdr:col>
      <xdr:colOff>180975</xdr:colOff>
      <xdr:row>17</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549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111760</xdr:rowOff>
    </xdr:from>
    <xdr:to>
      <xdr:col>69</xdr:col>
      <xdr:colOff>92075</xdr:colOff>
      <xdr:row>16</xdr:row>
      <xdr:rowOff>111760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54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36847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80010</xdr:rowOff>
    </xdr:from>
    <xdr:to>
      <xdr:col>78</xdr:col>
      <xdr:colOff>120650</xdr:colOff>
      <xdr:row>18</xdr:row>
      <xdr:rowOff>10160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166387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8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57150</xdr:rowOff>
    </xdr:from>
    <xdr:to>
      <xdr:col>74</xdr:col>
      <xdr:colOff>31750</xdr:colOff>
      <xdr:row>17</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前年度と比較して増減はなく、類似団体平均を下回っている。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135165</xdr:rowOff>
    </xdr:from>
    <xdr:to>
      <xdr:col>24</xdr:col>
      <xdr:colOff>25400</xdr:colOff>
      <xdr:row>55</xdr:row>
      <xdr:rowOff>135165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649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86178</xdr:rowOff>
    </xdr:from>
    <xdr:to>
      <xdr:col>19</xdr:col>
      <xdr:colOff>187325</xdr:colOff>
      <xdr:row>55</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159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55</xdr:row>
      <xdr:rowOff>118835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515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55</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485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84365</xdr:rowOff>
    </xdr:from>
    <xdr:to>
      <xdr:col>24</xdr:col>
      <xdr:colOff>76200</xdr:colOff>
      <xdr:row>56</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100892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5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84365</xdr:rowOff>
    </xdr:from>
    <xdr:to>
      <xdr:col>20</xdr:col>
      <xdr:colOff>38100</xdr:colOff>
      <xdr:row>56</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24692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147155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前述の下水道事業の会計移行により、繰出金としての計上が補助費等へ移行したこと等に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が、類似団体平均を依然として上回っている。特別会計等への繰出基準を遵守し、経常的な一般財源の流出を最小限に留める。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58</xdr:row>
      <xdr:rowOff>165100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339580"/>
          <a:ext cx="0" cy="769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137177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165100</xdr:rowOff>
    </xdr:from>
    <xdr:to>
      <xdr:col>82</xdr:col>
      <xdr:colOff>196850</xdr:colOff>
      <xdr:row>58</xdr:row>
      <xdr:rowOff>165100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10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100330</xdr:rowOff>
    </xdr:from>
    <xdr:to>
      <xdr:col>82</xdr:col>
      <xdr:colOff>107950</xdr:colOff>
      <xdr:row>61</xdr:row>
      <xdr:rowOff>100330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72980"/>
          <a:ext cx="8382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31767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61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xdr:rowOff>
    </xdr:from>
    <xdr:to>
      <xdr:col>82</xdr:col>
      <xdr:colOff>158750</xdr:colOff>
      <xdr:row>56</xdr:row>
      <xdr:rowOff>116840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46990</xdr:rowOff>
    </xdr:from>
    <xdr:to>
      <xdr:col>78</xdr:col>
      <xdr:colOff>69850</xdr:colOff>
      <xdr:row>61</xdr:row>
      <xdr:rowOff>100330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5054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xdr:rowOff>
    </xdr:from>
    <xdr:to>
      <xdr:col>78</xdr:col>
      <xdr:colOff>120650</xdr:colOff>
      <xdr:row>56</xdr:row>
      <xdr:rowOff>116840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127017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38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142240</xdr:rowOff>
    </xdr:from>
    <xdr:to>
      <xdr:col>73</xdr:col>
      <xdr:colOff>180975</xdr:colOff>
      <xdr:row>61</xdr:row>
      <xdr:rowOff>46990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4292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22860</xdr:rowOff>
    </xdr:from>
    <xdr:to>
      <xdr:col>74</xdr:col>
      <xdr:colOff>31750</xdr:colOff>
      <xdr:row>56</xdr:row>
      <xdr:rowOff>124460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134637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142240</xdr:rowOff>
    </xdr:from>
    <xdr:to>
      <xdr:col>69</xdr:col>
      <xdr:colOff>92075</xdr:colOff>
      <xdr:row>61</xdr:row>
      <xdr:rowOff>54610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4292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163830</xdr:rowOff>
    </xdr:from>
    <xdr:to>
      <xdr:col>69</xdr:col>
      <xdr:colOff>142875</xdr:colOff>
      <xdr:row>56</xdr:row>
      <xdr:rowOff>93980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104157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30480</xdr:rowOff>
    </xdr:from>
    <xdr:to>
      <xdr:col>65</xdr:col>
      <xdr:colOff>53975</xdr:colOff>
      <xdr:row>56</xdr:row>
      <xdr:rowOff>132080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142257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49530</xdr:rowOff>
    </xdr:from>
    <xdr:to>
      <xdr:col>82</xdr:col>
      <xdr:colOff>158750</xdr:colOff>
      <xdr:row>57</xdr:row>
      <xdr:rowOff>151130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21607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49530</xdr:rowOff>
    </xdr:from>
    <xdr:to>
      <xdr:col>78</xdr:col>
      <xdr:colOff>120650</xdr:colOff>
      <xdr:row>61</xdr:row>
      <xdr:rowOff>151130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5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135907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9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167640</xdr:rowOff>
    </xdr:from>
    <xdr:to>
      <xdr:col>74</xdr:col>
      <xdr:colOff>31750</xdr:colOff>
      <xdr:row>61</xdr:row>
      <xdr:rowOff>97790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82567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91440</xdr:rowOff>
    </xdr:from>
    <xdr:to>
      <xdr:col>69</xdr:col>
      <xdr:colOff>142875</xdr:colOff>
      <xdr:row>61</xdr:row>
      <xdr:rowOff>21590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37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6367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3810</xdr:rowOff>
    </xdr:from>
    <xdr:to>
      <xdr:col>65</xdr:col>
      <xdr:colOff>53975</xdr:colOff>
      <xdr:row>61</xdr:row>
      <xdr:rowOff>105410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6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90187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4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下水道事業の公営企業会計移行に伴い、従来の「繰出金」から「補助費等」へと計上区分が振り替わったこと等により前年度と比較して</a:t>
          </a:r>
          <a:r>
            <a:rPr kumimoji="1" lang="en-US" altLang="ja-JP" sz="1200">
              <a:latin typeface="ＭＳ Ｐゴシック" panose="020B0600070205080204" pitchFamily="50" charset="-128"/>
              <a:ea typeface="ＭＳ Ｐゴシック" panose="020B0600070205080204" pitchFamily="50" charset="-128"/>
            </a:rPr>
            <a:t>7.5</a:t>
          </a:r>
          <a:r>
            <a:rPr kumimoji="1" lang="ja-JP" altLang="en-US" sz="1200">
              <a:latin typeface="ＭＳ Ｐゴシック" panose="020B0600070205080204" pitchFamily="50" charset="-128"/>
              <a:ea typeface="ＭＳ Ｐゴシック" panose="020B0600070205080204" pitchFamily="50" charset="-128"/>
            </a:rPr>
            <a:t>ポイント増加している。過去の下水道事業の積極的な実施による負担金が多いため、類似団体平均を大きく上回っている。維持管理経費の節減を徹底するとともに、独立採算の原則に立ち返った使用料体系の適正化を検討する。また、補助金を交付する事業の必要性や妥当性を再検証するため、交付に関する明確な基準を策定し、優先度の低い補助金の見直しや廃止を計画的に進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127000</xdr:rowOff>
    </xdr:from>
    <xdr:to>
      <xdr:col>82</xdr:col>
      <xdr:colOff>107950</xdr:colOff>
      <xdr:row>38</xdr:row>
      <xdr:rowOff>127000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99200"/>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127000</xdr:rowOff>
    </xdr:from>
    <xdr:to>
      <xdr:col>78</xdr:col>
      <xdr:colOff>69850</xdr:colOff>
      <xdr:row>36</xdr:row>
      <xdr:rowOff>159004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2992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99568</xdr:rowOff>
    </xdr:from>
    <xdr:to>
      <xdr:col>73</xdr:col>
      <xdr:colOff>180975</xdr:colOff>
      <xdr:row>36</xdr:row>
      <xdr:rowOff>159004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7176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99568</xdr:rowOff>
    </xdr:from>
    <xdr:to>
      <xdr:col>69</xdr:col>
      <xdr:colOff>92075</xdr:colOff>
      <xdr:row>36</xdr:row>
      <xdr:rowOff>108712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717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76200</xdr:rowOff>
    </xdr:from>
    <xdr:to>
      <xdr:col>82</xdr:col>
      <xdr:colOff>158750</xdr:colOff>
      <xdr:row>39</xdr:row>
      <xdr:rowOff>6350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48277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76200</xdr:rowOff>
    </xdr:from>
    <xdr:to>
      <xdr:col>78</xdr:col>
      <xdr:colOff>120650</xdr:colOff>
      <xdr:row>37</xdr:row>
      <xdr:rowOff>6350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16527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108204</xdr:rowOff>
    </xdr:from>
    <xdr:to>
      <xdr:col>74</xdr:col>
      <xdr:colOff>31750</xdr:colOff>
      <xdr:row>37</xdr:row>
      <xdr:rowOff>38354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48768</xdr:rowOff>
    </xdr:from>
    <xdr:to>
      <xdr:col>69</xdr:col>
      <xdr:colOff>142875</xdr:colOff>
      <xdr:row>36</xdr:row>
      <xdr:rowOff>150368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57912</xdr:rowOff>
    </xdr:from>
    <xdr:to>
      <xdr:col>65</xdr:col>
      <xdr:colOff>53975</xdr:colOff>
      <xdr:row>36</xdr:row>
      <xdr:rowOff>159512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169689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元利償還金の減により、前年度と比較して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ポイント減少し、類似団体平均を下回っている。今後も大型投資事業の取捨選択を徹底して市債の発行抑制を継続する。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168911</xdr:rowOff>
    </xdr:from>
    <xdr:to>
      <xdr:col>24</xdr:col>
      <xdr:colOff>25400</xdr:colOff>
      <xdr:row>76</xdr:row>
      <xdr:rowOff>35561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0276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35561</xdr:rowOff>
    </xdr:from>
    <xdr:to>
      <xdr:col>19</xdr:col>
      <xdr:colOff>187325</xdr:colOff>
      <xdr:row>76</xdr:row>
      <xdr:rowOff>73661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0657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73661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0657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35561</xdr:rowOff>
    </xdr:from>
    <xdr:to>
      <xdr:col>11</xdr:col>
      <xdr:colOff>9525</xdr:colOff>
      <xdr:row>76</xdr:row>
      <xdr:rowOff>104139</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0657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118110</xdr:rowOff>
    </xdr:from>
    <xdr:to>
      <xdr:col>24</xdr:col>
      <xdr:colOff>76200</xdr:colOff>
      <xdr:row>76</xdr:row>
      <xdr:rowOff>48261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134637</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156211</xdr:rowOff>
    </xdr:from>
    <xdr:to>
      <xdr:col>20</xdr:col>
      <xdr:colOff>38100</xdr:colOff>
      <xdr:row>76</xdr:row>
      <xdr:rowOff>86361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96537</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78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22861</xdr:rowOff>
    </xdr:from>
    <xdr:to>
      <xdr:col>15</xdr:col>
      <xdr:colOff>149225</xdr:colOff>
      <xdr:row>76</xdr:row>
      <xdr:rowOff>124461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134637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156211</xdr:rowOff>
    </xdr:from>
    <xdr:to>
      <xdr:col>11</xdr:col>
      <xdr:colOff>60325</xdr:colOff>
      <xdr:row>76</xdr:row>
      <xdr:rowOff>86361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96537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過去の下水道事業の積極的な実施による負担金が多いことが類似団体平均を大きく上回っている要因である。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すると、普通交付税や各種交付金の増により、分母（歳入）の伸びが分子（歳出）の伸びを上回ったため、比率としては改善を見たが、歳入の伸びに頼るだけでなく、事務事業の徹底した見直しによる歳出抑制を継続する。</a:t>
          </a:r>
          <a:br>
            <a:rPr kumimoji="1" lang="ja-JP" altLang="en-US" sz="1300">
              <a:latin typeface="ＭＳ Ｐゴシック" panose="020B0600070205080204" pitchFamily="50" charset="-128"/>
              <a:ea typeface="ＭＳ Ｐゴシック" panose="020B0600070205080204" pitchFamily="50" charset="-128"/>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144962</xdr:rowOff>
    </xdr:from>
    <xdr:to>
      <xdr:col>82</xdr:col>
      <xdr:colOff>107950</xdr:colOff>
      <xdr:row>79</xdr:row>
      <xdr:rowOff>164556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5671800" y="1368951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164556</xdr:rowOff>
    </xdr:from>
    <xdr:to>
      <xdr:col>78</xdr:col>
      <xdr:colOff>69850</xdr:colOff>
      <xdr:row>79</xdr:row>
      <xdr:rowOff>171087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4782800" y="137091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50256</xdr:rowOff>
    </xdr:from>
    <xdr:to>
      <xdr:col>73</xdr:col>
      <xdr:colOff>180975</xdr:colOff>
      <xdr:row>79</xdr:row>
      <xdr:rowOff>171087</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3251906"/>
          <a:ext cx="889000" cy="46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50256</xdr:rowOff>
    </xdr:from>
    <xdr:to>
      <xdr:col>69</xdr:col>
      <xdr:colOff>92075</xdr:colOff>
      <xdr:row>79</xdr:row>
      <xdr:rowOff>40458</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3251906"/>
          <a:ext cx="889000" cy="33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94162</xdr:rowOff>
    </xdr:from>
    <xdr:to>
      <xdr:col>82</xdr:col>
      <xdr:colOff>158750</xdr:colOff>
      <xdr:row>80</xdr:row>
      <xdr:rowOff>24312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63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66239</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61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113756</xdr:rowOff>
    </xdr:from>
    <xdr:to>
      <xdr:col>78</xdr:col>
      <xdr:colOff>120650</xdr:colOff>
      <xdr:row>80</xdr:row>
      <xdr:rowOff>43906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65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28683</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744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120287</xdr:rowOff>
    </xdr:from>
    <xdr:to>
      <xdr:col>74</xdr:col>
      <xdr:colOff>31750</xdr:colOff>
      <xdr:row>80</xdr:row>
      <xdr:rowOff>50437</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66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35214</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751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170906</xdr:rowOff>
    </xdr:from>
    <xdr:to>
      <xdr:col>69</xdr:col>
      <xdr:colOff>142875</xdr:colOff>
      <xdr:row>77</xdr:row>
      <xdr:rowOff>101056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320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85833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3287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161108</xdr:rowOff>
    </xdr:from>
    <xdr:to>
      <xdr:col>65</xdr:col>
      <xdr:colOff>53975</xdr:colOff>
      <xdr:row>79</xdr:row>
      <xdr:rowOff>91258</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53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76035</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6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新潟県加茂市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148158</xdr:rowOff>
    </xdr:from>
    <xdr:to>
      <xdr:col>29</xdr:col>
      <xdr:colOff>127000</xdr:colOff>
      <xdr:row>17</xdr:row>
      <xdr:rowOff>33325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38983"/>
          <a:ext cx="647700" cy="566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132935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237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33325</xdr:rowOff>
    </xdr:from>
    <xdr:to>
      <xdr:col>26</xdr:col>
      <xdr:colOff>50800</xdr:colOff>
      <xdr:row>17</xdr:row>
      <xdr:rowOff>90729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95600"/>
          <a:ext cx="698500" cy="57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90729</xdr:rowOff>
    </xdr:from>
    <xdr:to>
      <xdr:col>22</xdr:col>
      <xdr:colOff>114300</xdr:colOff>
      <xdr:row>17</xdr:row>
      <xdr:rowOff>168567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53004"/>
          <a:ext cx="698500" cy="77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168567</xdr:rowOff>
    </xdr:from>
    <xdr:to>
      <xdr:col>18</xdr:col>
      <xdr:colOff>177800</xdr:colOff>
      <xdr:row>18</xdr:row>
      <xdr:rowOff>19850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30842"/>
          <a:ext cx="698500" cy="22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97358</xdr:rowOff>
    </xdr:from>
    <xdr:to>
      <xdr:col>29</xdr:col>
      <xdr:colOff>177800</xdr:colOff>
      <xdr:row>17</xdr:row>
      <xdr:rowOff>27508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88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113885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33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153975</xdr:rowOff>
    </xdr:from>
    <xdr:to>
      <xdr:col>26</xdr:col>
      <xdr:colOff>101600</xdr:colOff>
      <xdr:row>17</xdr:row>
      <xdr:rowOff>84125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44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94302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1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39929</xdr:rowOff>
    </xdr:from>
    <xdr:to>
      <xdr:col>22</xdr:col>
      <xdr:colOff>165100</xdr:colOff>
      <xdr:row>17</xdr:row>
      <xdr:rowOff>141529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02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151706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7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117767</xdr:rowOff>
    </xdr:from>
    <xdr:to>
      <xdr:col>19</xdr:col>
      <xdr:colOff>38100</xdr:colOff>
      <xdr:row>18</xdr:row>
      <xdr:rowOff>47917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80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32694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66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140500</xdr:rowOff>
    </xdr:from>
    <xdr:to>
      <xdr:col>15</xdr:col>
      <xdr:colOff>101600</xdr:colOff>
      <xdr:row>18</xdr:row>
      <xdr:rowOff>70650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02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55427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8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92939</xdr:rowOff>
    </xdr:from>
    <xdr:to>
      <xdr:col>29</xdr:col>
      <xdr:colOff>127000</xdr:colOff>
      <xdr:row>35</xdr:row>
      <xdr:rowOff>228596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703289"/>
          <a:ext cx="647700" cy="1356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213373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8237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92939</xdr:rowOff>
    </xdr:from>
    <xdr:to>
      <xdr:col>26</xdr:col>
      <xdr:colOff>50800</xdr:colOff>
      <xdr:row>35</xdr:row>
      <xdr:rowOff>205639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703289"/>
          <a:ext cx="698500" cy="1127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205639</xdr:rowOff>
    </xdr:from>
    <xdr:to>
      <xdr:col>22</xdr:col>
      <xdr:colOff>114300</xdr:colOff>
      <xdr:row>35</xdr:row>
      <xdr:rowOff>246068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815989"/>
          <a:ext cx="698500" cy="40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246068</xdr:rowOff>
    </xdr:from>
    <xdr:to>
      <xdr:col>18</xdr:col>
      <xdr:colOff>177800</xdr:colOff>
      <xdr:row>35</xdr:row>
      <xdr:rowOff>255963</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856418"/>
          <a:ext cx="698500" cy="9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177796</xdr:rowOff>
    </xdr:from>
    <xdr:to>
      <xdr:col>29</xdr:col>
      <xdr:colOff>177800</xdr:colOff>
      <xdr:row>35</xdr:row>
      <xdr:rowOff>279396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788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22873</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63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42139</xdr:rowOff>
    </xdr:from>
    <xdr:to>
      <xdr:col>26</xdr:col>
      <xdr:colOff>101600</xdr:colOff>
      <xdr:row>35</xdr:row>
      <xdr:rowOff>143739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652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153916</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21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154839</xdr:rowOff>
    </xdr:from>
    <xdr:to>
      <xdr:col>22</xdr:col>
      <xdr:colOff>165100</xdr:colOff>
      <xdr:row>35</xdr:row>
      <xdr:rowOff>256439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65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266616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534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195268</xdr:rowOff>
    </xdr:from>
    <xdr:to>
      <xdr:col>19</xdr:col>
      <xdr:colOff>38100</xdr:colOff>
      <xdr:row>35</xdr:row>
      <xdr:rowOff>296868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805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307045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574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205163</xdr:rowOff>
    </xdr:from>
    <xdr:to>
      <xdr:col>15</xdr:col>
      <xdr:colOff>101600</xdr:colOff>
      <xdr:row>35</xdr:row>
      <xdr:rowOff>306763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815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316940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58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新潟県加茂市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24,079
23,960
133.72
13,878,827
13,357,628
497,450
7,355,970
9,261,458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101333</xdr:rowOff>
    </xdr:from>
    <xdr:to>
      <xdr:col>24</xdr:col>
      <xdr:colOff>63500</xdr:colOff>
      <xdr:row>34</xdr:row>
      <xdr:rowOff>153391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30633"/>
          <a:ext cx="838200" cy="5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153391</xdr:rowOff>
    </xdr:from>
    <xdr:to>
      <xdr:col>19</xdr:col>
      <xdr:colOff>177800</xdr:colOff>
      <xdr:row>35</xdr:row>
      <xdr:rowOff>45212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82691"/>
          <a:ext cx="889000" cy="6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45212</xdr:rowOff>
    </xdr:from>
    <xdr:to>
      <xdr:col>15</xdr:col>
      <xdr:colOff>50800</xdr:colOff>
      <xdr:row>35</xdr:row>
      <xdr:rowOff>140856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45962"/>
          <a:ext cx="889000" cy="9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72530</xdr:rowOff>
    </xdr:from>
    <xdr:to>
      <xdr:col>10</xdr:col>
      <xdr:colOff>114300</xdr:colOff>
      <xdr:row>35</xdr:row>
      <xdr:rowOff>140856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073280"/>
          <a:ext cx="889000" cy="6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50533</xdr:rowOff>
    </xdr:from>
    <xdr:to>
      <xdr:col>24</xdr:col>
      <xdr:colOff>114300</xdr:colOff>
      <xdr:row>34</xdr:row>
      <xdr:rowOff>152133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7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28960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5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102591</xdr:rowOff>
    </xdr:from>
    <xdr:to>
      <xdr:col>20</xdr:col>
      <xdr:colOff>38100</xdr:colOff>
      <xdr:row>35</xdr:row>
      <xdr:rowOff>32741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3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23868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2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165862</xdr:rowOff>
    </xdr:from>
    <xdr:to>
      <xdr:col>15</xdr:col>
      <xdr:colOff>101600</xdr:colOff>
      <xdr:row>35</xdr:row>
      <xdr:rowOff>96012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9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87139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87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90056</xdr:rowOff>
    </xdr:from>
    <xdr:to>
      <xdr:col>10</xdr:col>
      <xdr:colOff>165100</xdr:colOff>
      <xdr:row>36</xdr:row>
      <xdr:rowOff>20206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9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11333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8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21730</xdr:rowOff>
    </xdr:from>
    <xdr:to>
      <xdr:col>6</xdr:col>
      <xdr:colOff>38100</xdr:colOff>
      <xdr:row>35</xdr:row>
      <xdr:rowOff>123330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2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114457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1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72675</xdr:rowOff>
    </xdr:from>
    <xdr:to>
      <xdr:col>24</xdr:col>
      <xdr:colOff>63500</xdr:colOff>
      <xdr:row>57</xdr:row>
      <xdr:rowOff>146269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45325"/>
          <a:ext cx="838200" cy="7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135555</xdr:rowOff>
    </xdr:from>
    <xdr:to>
      <xdr:col>19</xdr:col>
      <xdr:colOff>177800</xdr:colOff>
      <xdr:row>57</xdr:row>
      <xdr:rowOff>146269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08205"/>
          <a:ext cx="889000" cy="1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135555</xdr:rowOff>
    </xdr:from>
    <xdr:to>
      <xdr:col>15</xdr:col>
      <xdr:colOff>50800</xdr:colOff>
      <xdr:row>58</xdr:row>
      <xdr:rowOff>77940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08205"/>
          <a:ext cx="889000" cy="11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77940</xdr:rowOff>
    </xdr:from>
    <xdr:to>
      <xdr:col>10</xdr:col>
      <xdr:colOff>114300</xdr:colOff>
      <xdr:row>58</xdr:row>
      <xdr:rowOff>103612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22040"/>
          <a:ext cx="889000" cy="2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21875</xdr:rowOff>
    </xdr:from>
    <xdr:to>
      <xdr:col>24</xdr:col>
      <xdr:colOff>114300</xdr:colOff>
      <xdr:row>57</xdr:row>
      <xdr:rowOff>123475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302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7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95469</xdr:rowOff>
    </xdr:from>
    <xdr:to>
      <xdr:col>20</xdr:col>
      <xdr:colOff>38100</xdr:colOff>
      <xdr:row>58</xdr:row>
      <xdr:rowOff>25619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16746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6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84755</xdr:rowOff>
    </xdr:from>
    <xdr:to>
      <xdr:col>15</xdr:col>
      <xdr:colOff>101600</xdr:colOff>
      <xdr:row>58</xdr:row>
      <xdr:rowOff>14905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5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6032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5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27140</xdr:rowOff>
    </xdr:from>
    <xdr:to>
      <xdr:col>10</xdr:col>
      <xdr:colOff>165100</xdr:colOff>
      <xdr:row>58</xdr:row>
      <xdr:rowOff>128740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7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119867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6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52812</xdr:rowOff>
    </xdr:from>
    <xdr:to>
      <xdr:col>6</xdr:col>
      <xdr:colOff>38100</xdr:colOff>
      <xdr:row>58</xdr:row>
      <xdr:rowOff>154412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9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145539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8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55975</xdr:rowOff>
    </xdr:from>
    <xdr:to>
      <xdr:col>24</xdr:col>
      <xdr:colOff>63500</xdr:colOff>
      <xdr:row>77</xdr:row>
      <xdr:rowOff>80378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57625"/>
          <a:ext cx="838200" cy="2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26657</xdr:rowOff>
    </xdr:from>
    <xdr:to>
      <xdr:col>19</xdr:col>
      <xdr:colOff>177800</xdr:colOff>
      <xdr:row>77</xdr:row>
      <xdr:rowOff>80378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228307"/>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26657</xdr:rowOff>
    </xdr:from>
    <xdr:to>
      <xdr:col>15</xdr:col>
      <xdr:colOff>50800</xdr:colOff>
      <xdr:row>77</xdr:row>
      <xdr:rowOff>95447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228307"/>
          <a:ext cx="889000" cy="6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36010</xdr:rowOff>
    </xdr:from>
    <xdr:to>
      <xdr:col>10</xdr:col>
      <xdr:colOff>114300</xdr:colOff>
      <xdr:row>77</xdr:row>
      <xdr:rowOff>95447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237660"/>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5175</xdr:rowOff>
    </xdr:from>
    <xdr:to>
      <xdr:col>24</xdr:col>
      <xdr:colOff>114300</xdr:colOff>
      <xdr:row>77</xdr:row>
      <xdr:rowOff>106775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0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28052</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5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29578</xdr:rowOff>
    </xdr:from>
    <xdr:to>
      <xdr:col>20</xdr:col>
      <xdr:colOff>38100</xdr:colOff>
      <xdr:row>77</xdr:row>
      <xdr:rowOff>131178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3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147705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00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147307</xdr:rowOff>
    </xdr:from>
    <xdr:to>
      <xdr:col>15</xdr:col>
      <xdr:colOff>101600</xdr:colOff>
      <xdr:row>77</xdr:row>
      <xdr:rowOff>77457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7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93984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95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44647</xdr:rowOff>
    </xdr:from>
    <xdr:to>
      <xdr:col>10</xdr:col>
      <xdr:colOff>165100</xdr:colOff>
      <xdr:row>77</xdr:row>
      <xdr:rowOff>146247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4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162774</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02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156660</xdr:rowOff>
    </xdr:from>
    <xdr:to>
      <xdr:col>6</xdr:col>
      <xdr:colOff>38100</xdr:colOff>
      <xdr:row>77</xdr:row>
      <xdr:rowOff>86810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8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103338</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96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11934</xdr:rowOff>
    </xdr:from>
    <xdr:to>
      <xdr:col>24</xdr:col>
      <xdr:colOff>63500</xdr:colOff>
      <xdr:row>97</xdr:row>
      <xdr:rowOff>84237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42584"/>
          <a:ext cx="838200" cy="7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84237</xdr:rowOff>
    </xdr:from>
    <xdr:to>
      <xdr:col>19</xdr:col>
      <xdr:colOff>177800</xdr:colOff>
      <xdr:row>97</xdr:row>
      <xdr:rowOff>105008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14887"/>
          <a:ext cx="889000" cy="2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87971</xdr:rowOff>
    </xdr:from>
    <xdr:to>
      <xdr:col>15</xdr:col>
      <xdr:colOff>50800</xdr:colOff>
      <xdr:row>97</xdr:row>
      <xdr:rowOff>105008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18621"/>
          <a:ext cx="889000" cy="1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87971</xdr:rowOff>
    </xdr:from>
    <xdr:to>
      <xdr:col>10</xdr:col>
      <xdr:colOff>114300</xdr:colOff>
      <xdr:row>98</xdr:row>
      <xdr:rowOff>145481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18621"/>
          <a:ext cx="889000" cy="22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132584</xdr:rowOff>
    </xdr:from>
    <xdr:to>
      <xdr:col>24</xdr:col>
      <xdr:colOff>114300</xdr:colOff>
      <xdr:row>97</xdr:row>
      <xdr:rowOff>62734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9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111011</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7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33437</xdr:rowOff>
    </xdr:from>
    <xdr:to>
      <xdr:col>20</xdr:col>
      <xdr:colOff>38100</xdr:colOff>
      <xdr:row>97</xdr:row>
      <xdr:rowOff>135037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64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126164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54208</xdr:rowOff>
    </xdr:from>
    <xdr:to>
      <xdr:col>15</xdr:col>
      <xdr:colOff>101600</xdr:colOff>
      <xdr:row>97</xdr:row>
      <xdr:rowOff>155808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8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146935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77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37171</xdr:rowOff>
    </xdr:from>
    <xdr:to>
      <xdr:col>10</xdr:col>
      <xdr:colOff>165100</xdr:colOff>
      <xdr:row>97</xdr:row>
      <xdr:rowOff>138771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6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129898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6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94681</xdr:rowOff>
    </xdr:from>
    <xdr:to>
      <xdr:col>6</xdr:col>
      <xdr:colOff>38100</xdr:colOff>
      <xdr:row>99</xdr:row>
      <xdr:rowOff>24831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9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15958</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8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65656</xdr:rowOff>
    </xdr:from>
    <xdr:to>
      <xdr:col>55</xdr:col>
      <xdr:colOff>0</xdr:colOff>
      <xdr:row>36</xdr:row>
      <xdr:rowOff>91884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066406"/>
          <a:ext cx="838200" cy="19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86802</xdr:rowOff>
    </xdr:from>
    <xdr:to>
      <xdr:col>50</xdr:col>
      <xdr:colOff>114300</xdr:colOff>
      <xdr:row>36</xdr:row>
      <xdr:rowOff>91884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259002"/>
          <a:ext cx="889000" cy="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59820</xdr:rowOff>
    </xdr:from>
    <xdr:to>
      <xdr:col>45</xdr:col>
      <xdr:colOff>177800</xdr:colOff>
      <xdr:row>36</xdr:row>
      <xdr:rowOff>86802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6232020"/>
          <a:ext cx="889000" cy="2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81476</xdr:rowOff>
    </xdr:from>
    <xdr:to>
      <xdr:col>41</xdr:col>
      <xdr:colOff>50800</xdr:colOff>
      <xdr:row>36</xdr:row>
      <xdr:rowOff>59820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567876"/>
          <a:ext cx="889000" cy="66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14856</xdr:rowOff>
    </xdr:from>
    <xdr:to>
      <xdr:col>55</xdr:col>
      <xdr:colOff>50800</xdr:colOff>
      <xdr:row>35</xdr:row>
      <xdr:rowOff>116456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1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164733</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99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41084</xdr:rowOff>
    </xdr:from>
    <xdr:to>
      <xdr:col>50</xdr:col>
      <xdr:colOff>165100</xdr:colOff>
      <xdr:row>36</xdr:row>
      <xdr:rowOff>142684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1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133811</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30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36002</xdr:rowOff>
    </xdr:from>
    <xdr:to>
      <xdr:col>46</xdr:col>
      <xdr:colOff>38100</xdr:colOff>
      <xdr:row>36</xdr:row>
      <xdr:rowOff>137602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0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128729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30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9020</xdr:rowOff>
    </xdr:from>
    <xdr:to>
      <xdr:col>41</xdr:col>
      <xdr:colOff>101600</xdr:colOff>
      <xdr:row>36</xdr:row>
      <xdr:rowOff>110620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8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101747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7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30676</xdr:rowOff>
    </xdr:from>
    <xdr:to>
      <xdr:col>36</xdr:col>
      <xdr:colOff>165100</xdr:colOff>
      <xdr:row>32</xdr:row>
      <xdr:rowOff>132276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51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123403</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609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4514</xdr:rowOff>
    </xdr:from>
    <xdr:to>
      <xdr:col>55</xdr:col>
      <xdr:colOff>0</xdr:colOff>
      <xdr:row>58</xdr:row>
      <xdr:rowOff>4498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777164"/>
          <a:ext cx="838200" cy="17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155390</xdr:rowOff>
    </xdr:from>
    <xdr:to>
      <xdr:col>50</xdr:col>
      <xdr:colOff>114300</xdr:colOff>
      <xdr:row>57</xdr:row>
      <xdr:rowOff>4514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75659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155390</xdr:rowOff>
    </xdr:from>
    <xdr:to>
      <xdr:col>45</xdr:col>
      <xdr:colOff>177800</xdr:colOff>
      <xdr:row>57</xdr:row>
      <xdr:rowOff>140088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756590"/>
          <a:ext cx="889000" cy="15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140088</xdr:rowOff>
    </xdr:from>
    <xdr:to>
      <xdr:col>41</xdr:col>
      <xdr:colOff>50800</xdr:colOff>
      <xdr:row>58</xdr:row>
      <xdr:rowOff>5359</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912738"/>
          <a:ext cx="889000" cy="3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125148</xdr:rowOff>
    </xdr:from>
    <xdr:to>
      <xdr:col>55</xdr:col>
      <xdr:colOff>50800</xdr:colOff>
      <xdr:row>58</xdr:row>
      <xdr:rowOff>55298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89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40075</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81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125164</xdr:rowOff>
    </xdr:from>
    <xdr:to>
      <xdr:col>50</xdr:col>
      <xdr:colOff>165100</xdr:colOff>
      <xdr:row>57</xdr:row>
      <xdr:rowOff>55314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2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46441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81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104590</xdr:rowOff>
    </xdr:from>
    <xdr:to>
      <xdr:col>46</xdr:col>
      <xdr:colOff>38100</xdr:colOff>
      <xdr:row>57</xdr:row>
      <xdr:rowOff>34740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0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25867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79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89288</xdr:rowOff>
    </xdr:from>
    <xdr:to>
      <xdr:col>41</xdr:col>
      <xdr:colOff>101600</xdr:colOff>
      <xdr:row>58</xdr:row>
      <xdr:rowOff>19438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86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10565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95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126009</xdr:rowOff>
    </xdr:from>
    <xdr:to>
      <xdr:col>36</xdr:col>
      <xdr:colOff>165100</xdr:colOff>
      <xdr:row>58</xdr:row>
      <xdr:rowOff>56159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89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47286</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99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66918</xdr:rowOff>
    </xdr:from>
    <xdr:to>
      <xdr:col>55</xdr:col>
      <xdr:colOff>0</xdr:colOff>
      <xdr:row>79</xdr:row>
      <xdr:rowOff>69281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611468"/>
          <a:ext cx="83820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52343</xdr:rowOff>
    </xdr:from>
    <xdr:to>
      <xdr:col>50</xdr:col>
      <xdr:colOff>114300</xdr:colOff>
      <xdr:row>79</xdr:row>
      <xdr:rowOff>69281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596893"/>
          <a:ext cx="889000" cy="1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27925</xdr:rowOff>
    </xdr:from>
    <xdr:to>
      <xdr:col>45</xdr:col>
      <xdr:colOff>177800</xdr:colOff>
      <xdr:row>79</xdr:row>
      <xdr:rowOff>52343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72475"/>
          <a:ext cx="889000" cy="24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27925</xdr:rowOff>
    </xdr:from>
    <xdr:to>
      <xdr:col>41</xdr:col>
      <xdr:colOff>50800</xdr:colOff>
      <xdr:row>79</xdr:row>
      <xdr:rowOff>54367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572475"/>
          <a:ext cx="889000" cy="2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16118</xdr:rowOff>
    </xdr:from>
    <xdr:to>
      <xdr:col>55</xdr:col>
      <xdr:colOff>50800</xdr:colOff>
      <xdr:row>79</xdr:row>
      <xdr:rowOff>117718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6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102495</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75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18481</xdr:rowOff>
    </xdr:from>
    <xdr:to>
      <xdr:col>50</xdr:col>
      <xdr:colOff>165100</xdr:colOff>
      <xdr:row>79</xdr:row>
      <xdr:rowOff>120081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6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111208</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55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1543</xdr:rowOff>
    </xdr:from>
    <xdr:to>
      <xdr:col>46</xdr:col>
      <xdr:colOff>38100</xdr:colOff>
      <xdr:row>79</xdr:row>
      <xdr:rowOff>103143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4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94270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3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148575</xdr:rowOff>
    </xdr:from>
    <xdr:to>
      <xdr:col>41</xdr:col>
      <xdr:colOff>101600</xdr:colOff>
      <xdr:row>79</xdr:row>
      <xdr:rowOff>78725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2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69852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1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3567</xdr:rowOff>
    </xdr:from>
    <xdr:to>
      <xdr:col>36</xdr:col>
      <xdr:colOff>165100</xdr:colOff>
      <xdr:row>79</xdr:row>
      <xdr:rowOff>105167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4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96294</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4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18059</xdr:rowOff>
    </xdr:from>
    <xdr:to>
      <xdr:col>55</xdr:col>
      <xdr:colOff>0</xdr:colOff>
      <xdr:row>97</xdr:row>
      <xdr:rowOff>145732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477259"/>
          <a:ext cx="838200" cy="29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1346</xdr:rowOff>
    </xdr:from>
    <xdr:to>
      <xdr:col>50</xdr:col>
      <xdr:colOff>114300</xdr:colOff>
      <xdr:row>96</xdr:row>
      <xdr:rowOff>18059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460546"/>
          <a:ext cx="889000" cy="1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1346</xdr:rowOff>
    </xdr:from>
    <xdr:to>
      <xdr:col>45</xdr:col>
      <xdr:colOff>177800</xdr:colOff>
      <xdr:row>97</xdr:row>
      <xdr:rowOff>101448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460546"/>
          <a:ext cx="889000" cy="27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101448</xdr:rowOff>
    </xdr:from>
    <xdr:to>
      <xdr:col>41</xdr:col>
      <xdr:colOff>50800</xdr:colOff>
      <xdr:row>97</xdr:row>
      <xdr:rowOff>154229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732098"/>
          <a:ext cx="889000" cy="5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94932</xdr:rowOff>
    </xdr:from>
    <xdr:to>
      <xdr:col>55</xdr:col>
      <xdr:colOff>50800</xdr:colOff>
      <xdr:row>98</xdr:row>
      <xdr:rowOff>25082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72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73359</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70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138709</xdr:rowOff>
    </xdr:from>
    <xdr:to>
      <xdr:col>50</xdr:col>
      <xdr:colOff>165100</xdr:colOff>
      <xdr:row>96</xdr:row>
      <xdr:rowOff>68859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42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59986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51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121996</xdr:rowOff>
    </xdr:from>
    <xdr:to>
      <xdr:col>46</xdr:col>
      <xdr:colOff>38100</xdr:colOff>
      <xdr:row>96</xdr:row>
      <xdr:rowOff>52146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0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68673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18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50648</xdr:rowOff>
    </xdr:from>
    <xdr:to>
      <xdr:col>41</xdr:col>
      <xdr:colOff>101600</xdr:colOff>
      <xdr:row>97</xdr:row>
      <xdr:rowOff>152248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68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143375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77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103429</xdr:rowOff>
    </xdr:from>
    <xdr:to>
      <xdr:col>36</xdr:col>
      <xdr:colOff>165100</xdr:colOff>
      <xdr:row>98</xdr:row>
      <xdr:rowOff>33579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3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24706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826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21781</xdr:rowOff>
    </xdr:from>
    <xdr:to>
      <xdr:col>85</xdr:col>
      <xdr:colOff>127000</xdr:colOff>
      <xdr:row>39</xdr:row>
      <xdr:rowOff>39268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08331"/>
          <a:ext cx="838200" cy="1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21781</xdr:rowOff>
    </xdr:from>
    <xdr:to>
      <xdr:col>81</xdr:col>
      <xdr:colOff>50800</xdr:colOff>
      <xdr:row>39</xdr:row>
      <xdr:rowOff>28943</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08331"/>
          <a:ext cx="889000" cy="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28943</xdr:rowOff>
    </xdr:from>
    <xdr:to>
      <xdr:col>76</xdr:col>
      <xdr:colOff>114300</xdr:colOff>
      <xdr:row>39</xdr:row>
      <xdr:rowOff>39001</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15493"/>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38735</xdr:rowOff>
    </xdr:from>
    <xdr:to>
      <xdr:col>71</xdr:col>
      <xdr:colOff>177800</xdr:colOff>
      <xdr:row>39</xdr:row>
      <xdr:rowOff>39001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25285"/>
          <a:ext cx="8890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159918</xdr:rowOff>
    </xdr:from>
    <xdr:to>
      <xdr:col>85</xdr:col>
      <xdr:colOff>177800</xdr:colOff>
      <xdr:row>39</xdr:row>
      <xdr:rowOff>90068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7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74845</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89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142431</xdr:rowOff>
    </xdr:from>
    <xdr:to>
      <xdr:col>81</xdr:col>
      <xdr:colOff>101600</xdr:colOff>
      <xdr:row>39</xdr:row>
      <xdr:rowOff>72581</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5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63708</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50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149593</xdr:rowOff>
    </xdr:from>
    <xdr:to>
      <xdr:col>76</xdr:col>
      <xdr:colOff>165100</xdr:colOff>
      <xdr:row>39</xdr:row>
      <xdr:rowOff>79743</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6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70870</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57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159651</xdr:rowOff>
    </xdr:from>
    <xdr:to>
      <xdr:col>72</xdr:col>
      <xdr:colOff>38100</xdr:colOff>
      <xdr:row>39</xdr:row>
      <xdr:rowOff>89801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7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80928</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674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159385</xdr:rowOff>
    </xdr:from>
    <xdr:to>
      <xdr:col>67</xdr:col>
      <xdr:colOff>101600</xdr:colOff>
      <xdr:row>39</xdr:row>
      <xdr:rowOff>89535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80662</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67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155963</xdr:rowOff>
    </xdr:from>
    <xdr:to>
      <xdr:col>85</xdr:col>
      <xdr:colOff>127000</xdr:colOff>
      <xdr:row>77</xdr:row>
      <xdr:rowOff>163916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357613"/>
          <a:ext cx="838200" cy="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145382</xdr:rowOff>
    </xdr:from>
    <xdr:to>
      <xdr:col>81</xdr:col>
      <xdr:colOff>50800</xdr:colOff>
      <xdr:row>77</xdr:row>
      <xdr:rowOff>155963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347032"/>
          <a:ext cx="889000" cy="1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145382</xdr:rowOff>
    </xdr:from>
    <xdr:to>
      <xdr:col>76</xdr:col>
      <xdr:colOff>114300</xdr:colOff>
      <xdr:row>77</xdr:row>
      <xdr:rowOff>147244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347032"/>
          <a:ext cx="8890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144647</xdr:rowOff>
    </xdr:from>
    <xdr:to>
      <xdr:col>71</xdr:col>
      <xdr:colOff>177800</xdr:colOff>
      <xdr:row>77</xdr:row>
      <xdr:rowOff>147244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346297"/>
          <a:ext cx="889000" cy="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113116</xdr:rowOff>
    </xdr:from>
    <xdr:to>
      <xdr:col>85</xdr:col>
      <xdr:colOff>177800</xdr:colOff>
      <xdr:row>78</xdr:row>
      <xdr:rowOff>43266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31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91543</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9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105163</xdr:rowOff>
    </xdr:from>
    <xdr:to>
      <xdr:col>81</xdr:col>
      <xdr:colOff>101600</xdr:colOff>
      <xdr:row>78</xdr:row>
      <xdr:rowOff>35313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30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26440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39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94582</xdr:rowOff>
    </xdr:from>
    <xdr:to>
      <xdr:col>76</xdr:col>
      <xdr:colOff>165100</xdr:colOff>
      <xdr:row>78</xdr:row>
      <xdr:rowOff>24732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9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15859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38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96444</xdr:rowOff>
    </xdr:from>
    <xdr:to>
      <xdr:col>72</xdr:col>
      <xdr:colOff>38100</xdr:colOff>
      <xdr:row>78</xdr:row>
      <xdr:rowOff>26594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9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17721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9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93847</xdr:rowOff>
    </xdr:from>
    <xdr:to>
      <xdr:col>67</xdr:col>
      <xdr:colOff>101600</xdr:colOff>
      <xdr:row>78</xdr:row>
      <xdr:rowOff>23997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9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15124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8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163557</xdr:rowOff>
    </xdr:from>
    <xdr:to>
      <xdr:col>85</xdr:col>
      <xdr:colOff>127000</xdr:colOff>
      <xdr:row>98</xdr:row>
      <xdr:rowOff>41979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622757"/>
          <a:ext cx="838200" cy="22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54752</xdr:rowOff>
    </xdr:from>
    <xdr:to>
      <xdr:col>81</xdr:col>
      <xdr:colOff>50800</xdr:colOff>
      <xdr:row>98</xdr:row>
      <xdr:rowOff>41979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685402"/>
          <a:ext cx="889000" cy="15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54752</xdr:rowOff>
    </xdr:from>
    <xdr:to>
      <xdr:col>76</xdr:col>
      <xdr:colOff>114300</xdr:colOff>
      <xdr:row>97</xdr:row>
      <xdr:rowOff>150764</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68540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150764</xdr:rowOff>
    </xdr:from>
    <xdr:to>
      <xdr:col>71</xdr:col>
      <xdr:colOff>177800</xdr:colOff>
      <xdr:row>98</xdr:row>
      <xdr:rowOff>114618</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81414"/>
          <a:ext cx="889000" cy="13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112757</xdr:rowOff>
    </xdr:from>
    <xdr:to>
      <xdr:col>85</xdr:col>
      <xdr:colOff>177800</xdr:colOff>
      <xdr:row>97</xdr:row>
      <xdr:rowOff>42907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5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135634</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42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162629</xdr:rowOff>
    </xdr:from>
    <xdr:to>
      <xdr:col>81</xdr:col>
      <xdr:colOff>101600</xdr:colOff>
      <xdr:row>98</xdr:row>
      <xdr:rowOff>92779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9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83906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8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3952</xdr:rowOff>
    </xdr:from>
    <xdr:to>
      <xdr:col>76</xdr:col>
      <xdr:colOff>165100</xdr:colOff>
      <xdr:row>97</xdr:row>
      <xdr:rowOff>105552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63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122079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40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99964</xdr:rowOff>
    </xdr:from>
    <xdr:to>
      <xdr:col>72</xdr:col>
      <xdr:colOff>38100</xdr:colOff>
      <xdr:row>98</xdr:row>
      <xdr:rowOff>30114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3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21241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2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63818</xdr:rowOff>
    </xdr:from>
    <xdr:to>
      <xdr:col>67</xdr:col>
      <xdr:colOff>101600</xdr:colOff>
      <xdr:row>98</xdr:row>
      <xdr:rowOff>165418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6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156545</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5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49678</xdr:rowOff>
    </xdr:from>
    <xdr:to>
      <xdr:col>116</xdr:col>
      <xdr:colOff>63500</xdr:colOff>
      <xdr:row>38</xdr:row>
      <xdr:rowOff>58364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564778"/>
          <a:ext cx="8382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58364</xdr:rowOff>
    </xdr:from>
    <xdr:to>
      <xdr:col>111</xdr:col>
      <xdr:colOff>177800</xdr:colOff>
      <xdr:row>38</xdr:row>
      <xdr:rowOff>96358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573464"/>
          <a:ext cx="889000" cy="37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96358</xdr:rowOff>
    </xdr:from>
    <xdr:to>
      <xdr:col>107</xdr:col>
      <xdr:colOff>50800</xdr:colOff>
      <xdr:row>38</xdr:row>
      <xdr:rowOff>115834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611458"/>
          <a:ext cx="889000" cy="1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115834</xdr:rowOff>
    </xdr:from>
    <xdr:to>
      <xdr:col>102</xdr:col>
      <xdr:colOff>114300</xdr:colOff>
      <xdr:row>38</xdr:row>
      <xdr:rowOff>121595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630934"/>
          <a:ext cx="8890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170328</xdr:rowOff>
    </xdr:from>
    <xdr:to>
      <xdr:col>116</xdr:col>
      <xdr:colOff>114300</xdr:colOff>
      <xdr:row>38</xdr:row>
      <xdr:rowOff>100478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85254</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2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7564</xdr:rowOff>
    </xdr:from>
    <xdr:to>
      <xdr:col>112</xdr:col>
      <xdr:colOff>38100</xdr:colOff>
      <xdr:row>38</xdr:row>
      <xdr:rowOff>109164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2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100291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615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45558</xdr:rowOff>
    </xdr:from>
    <xdr:to>
      <xdr:col>107</xdr:col>
      <xdr:colOff>101600</xdr:colOff>
      <xdr:row>38</xdr:row>
      <xdr:rowOff>147158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6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138285</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5017" y="6653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65034</xdr:rowOff>
    </xdr:from>
    <xdr:to>
      <xdr:col>102</xdr:col>
      <xdr:colOff>165100</xdr:colOff>
      <xdr:row>38</xdr:row>
      <xdr:rowOff>166634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8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157761</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6728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70795</xdr:rowOff>
    </xdr:from>
    <xdr:to>
      <xdr:col>98</xdr:col>
      <xdr:colOff>38100</xdr:colOff>
      <xdr:row>39</xdr:row>
      <xdr:rowOff>945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163522</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678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4293</xdr:rowOff>
    </xdr:from>
    <xdr:to>
      <xdr:col>116</xdr:col>
      <xdr:colOff>63500</xdr:colOff>
      <xdr:row>56</xdr:row>
      <xdr:rowOff>9741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605493"/>
          <a:ext cx="838200" cy="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2921</xdr:rowOff>
    </xdr:from>
    <xdr:to>
      <xdr:col>111</xdr:col>
      <xdr:colOff>177800</xdr:colOff>
      <xdr:row>56</xdr:row>
      <xdr:rowOff>4293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604121"/>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2921</xdr:rowOff>
    </xdr:from>
    <xdr:to>
      <xdr:col>107</xdr:col>
      <xdr:colOff>50800</xdr:colOff>
      <xdr:row>56</xdr:row>
      <xdr:rowOff>11265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604121"/>
          <a:ext cx="8890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22809</xdr:rowOff>
    </xdr:from>
    <xdr:to>
      <xdr:col>102</xdr:col>
      <xdr:colOff>114300</xdr:colOff>
      <xdr:row>56</xdr:row>
      <xdr:rowOff>11265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281109"/>
          <a:ext cx="889000" cy="33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130391</xdr:rowOff>
    </xdr:from>
    <xdr:to>
      <xdr:col>116</xdr:col>
      <xdr:colOff>114300</xdr:colOff>
      <xdr:row>56</xdr:row>
      <xdr:rowOff>60541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56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153268</xdr:rowOff>
    </xdr:from>
    <xdr:ext cx="534377"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411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124943</xdr:rowOff>
    </xdr:from>
    <xdr:to>
      <xdr:col>112</xdr:col>
      <xdr:colOff>38100</xdr:colOff>
      <xdr:row>56</xdr:row>
      <xdr:rowOff>55093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55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71620</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56111" y="932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123571</xdr:rowOff>
    </xdr:from>
    <xdr:to>
      <xdr:col>107</xdr:col>
      <xdr:colOff>101600</xdr:colOff>
      <xdr:row>56</xdr:row>
      <xdr:rowOff>53721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55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70248</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67111" y="932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131915</xdr:rowOff>
    </xdr:from>
    <xdr:to>
      <xdr:col>102</xdr:col>
      <xdr:colOff>165100</xdr:colOff>
      <xdr:row>56</xdr:row>
      <xdr:rowOff>62065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56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78592</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278111" y="933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143459</xdr:rowOff>
    </xdr:from>
    <xdr:to>
      <xdr:col>98</xdr:col>
      <xdr:colOff>38100</xdr:colOff>
      <xdr:row>54</xdr:row>
      <xdr:rowOff>73609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23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90136</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9111" y="900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2083</xdr:rowOff>
    </xdr:from>
    <xdr:to>
      <xdr:col>116</xdr:col>
      <xdr:colOff>63500</xdr:colOff>
      <xdr:row>74</xdr:row>
      <xdr:rowOff>136088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175033"/>
          <a:ext cx="838200" cy="64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2083</xdr:rowOff>
    </xdr:from>
    <xdr:to>
      <xdr:col>111</xdr:col>
      <xdr:colOff>177800</xdr:colOff>
      <xdr:row>71</xdr:row>
      <xdr:rowOff>80012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175033"/>
          <a:ext cx="889000" cy="7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80012</xdr:rowOff>
    </xdr:from>
    <xdr:to>
      <xdr:col>107</xdr:col>
      <xdr:colOff>50800</xdr:colOff>
      <xdr:row>71</xdr:row>
      <xdr:rowOff>124567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252962"/>
          <a:ext cx="889000" cy="4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124567</xdr:rowOff>
    </xdr:from>
    <xdr:to>
      <xdr:col>102</xdr:col>
      <xdr:colOff>114300</xdr:colOff>
      <xdr:row>71</xdr:row>
      <xdr:rowOff>165395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297517"/>
          <a:ext cx="889000" cy="4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85288</xdr:rowOff>
    </xdr:from>
    <xdr:to>
      <xdr:col>116</xdr:col>
      <xdr:colOff>114300</xdr:colOff>
      <xdr:row>75</xdr:row>
      <xdr:rowOff>15438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7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108165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2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122733</xdr:rowOff>
    </xdr:from>
    <xdr:to>
      <xdr:col>112</xdr:col>
      <xdr:colOff>38100</xdr:colOff>
      <xdr:row>71</xdr:row>
      <xdr:rowOff>52883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12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69410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1899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29212</xdr:rowOff>
    </xdr:from>
    <xdr:to>
      <xdr:col>107</xdr:col>
      <xdr:colOff>101600</xdr:colOff>
      <xdr:row>71</xdr:row>
      <xdr:rowOff>130812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20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147339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197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73767</xdr:rowOff>
    </xdr:from>
    <xdr:to>
      <xdr:col>102</xdr:col>
      <xdr:colOff>165100</xdr:colOff>
      <xdr:row>72</xdr:row>
      <xdr:rowOff>3917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24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20444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021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114595</xdr:rowOff>
    </xdr:from>
    <xdr:to>
      <xdr:col>98</xdr:col>
      <xdr:colOff>38100</xdr:colOff>
      <xdr:row>72</xdr:row>
      <xdr:rowOff>44745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28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61272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06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普通建設事業費においては、石川小学校耐震補強工事業や加茂文化会館天井耐震改修事業の完了などにより大きく減少した。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補助費等の増及び繰出金の減は、下水道事業の公営企業会計化によるものである。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積立金においては、ふるさと納税の増や普通交付税の予算に対する増の影響による各種基金積立金の増により増加した。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貸付金においては、類似団体平均を大きく上回っているが、制度融資の預託金が大部分を占めている。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その他多くの項目においては、類似団体平均を下回っているが、引き続き、行財政健全化推進計画に基づき、低コストかつ質の高い行政サービスの提供に努める。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年度の補助費等においては、新型コロナウイルス感染症による経済的影響への緊急経済対策の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つとして行われた、特別定額給付金事業により後年度と比較して大きな値となっている。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新潟県加茂市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24,079
23,960
133.72
13,878,827
13,357,628
497,450
7,355,970
9,261,458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132461</xdr:rowOff>
    </xdr:from>
    <xdr:to>
      <xdr:col>24</xdr:col>
      <xdr:colOff>63500</xdr:colOff>
      <xdr:row>35</xdr:row>
      <xdr:rowOff>167703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33211"/>
          <a:ext cx="838200" cy="3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132461</xdr:rowOff>
    </xdr:from>
    <xdr:to>
      <xdr:col>19</xdr:col>
      <xdr:colOff>177800</xdr:colOff>
      <xdr:row>35</xdr:row>
      <xdr:rowOff>134176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33211"/>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69405</xdr:rowOff>
    </xdr:from>
    <xdr:to>
      <xdr:col>15</xdr:col>
      <xdr:colOff>50800</xdr:colOff>
      <xdr:row>35</xdr:row>
      <xdr:rowOff>134176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70155"/>
          <a:ext cx="88900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69405</xdr:rowOff>
    </xdr:from>
    <xdr:to>
      <xdr:col>10</xdr:col>
      <xdr:colOff>114300</xdr:colOff>
      <xdr:row>35</xdr:row>
      <xdr:rowOff>90932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70155"/>
          <a:ext cx="889000" cy="2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116903</xdr:rowOff>
    </xdr:from>
    <xdr:to>
      <xdr:col>24</xdr:col>
      <xdr:colOff>114300</xdr:colOff>
      <xdr:row>36</xdr:row>
      <xdr:rowOff>47053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139780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69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81661</xdr:rowOff>
    </xdr:from>
    <xdr:to>
      <xdr:col>20</xdr:col>
      <xdr:colOff>38100</xdr:colOff>
      <xdr:row>36</xdr:row>
      <xdr:rowOff>11811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28338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5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83376</xdr:rowOff>
    </xdr:from>
    <xdr:to>
      <xdr:col>15</xdr:col>
      <xdr:colOff>101600</xdr:colOff>
      <xdr:row>36</xdr:row>
      <xdr:rowOff>13526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8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30053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5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18605</xdr:rowOff>
    </xdr:from>
    <xdr:to>
      <xdr:col>10</xdr:col>
      <xdr:colOff>165100</xdr:colOff>
      <xdr:row>35</xdr:row>
      <xdr:rowOff>120205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1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136732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9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40132</xdr:rowOff>
    </xdr:from>
    <xdr:to>
      <xdr:col>6</xdr:col>
      <xdr:colOff>38100</xdr:colOff>
      <xdr:row>35</xdr:row>
      <xdr:rowOff>141732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4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158259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1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148109</xdr:rowOff>
    </xdr:from>
    <xdr:to>
      <xdr:col>24</xdr:col>
      <xdr:colOff>63500</xdr:colOff>
      <xdr:row>57</xdr:row>
      <xdr:rowOff>125961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49309"/>
          <a:ext cx="838200" cy="14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54486</xdr:rowOff>
    </xdr:from>
    <xdr:to>
      <xdr:col>19</xdr:col>
      <xdr:colOff>177800</xdr:colOff>
      <xdr:row>57</xdr:row>
      <xdr:rowOff>125961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27136"/>
          <a:ext cx="889000" cy="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54486</xdr:rowOff>
    </xdr:from>
    <xdr:to>
      <xdr:col>15</xdr:col>
      <xdr:colOff>50800</xdr:colOff>
      <xdr:row>57</xdr:row>
      <xdr:rowOff>132438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27136"/>
          <a:ext cx="889000" cy="7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121404</xdr:rowOff>
    </xdr:from>
    <xdr:to>
      <xdr:col>10</xdr:col>
      <xdr:colOff>114300</xdr:colOff>
      <xdr:row>57</xdr:row>
      <xdr:rowOff>132438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51154"/>
          <a:ext cx="889000" cy="35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97309</xdr:rowOff>
    </xdr:from>
    <xdr:to>
      <xdr:col>24</xdr:col>
      <xdr:colOff>114300</xdr:colOff>
      <xdr:row>57</xdr:row>
      <xdr:rowOff>27459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9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120186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49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75161</xdr:rowOff>
    </xdr:from>
    <xdr:to>
      <xdr:col>20</xdr:col>
      <xdr:colOff>38100</xdr:colOff>
      <xdr:row>58</xdr:row>
      <xdr:rowOff>5311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4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167888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4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3686</xdr:rowOff>
    </xdr:from>
    <xdr:to>
      <xdr:col>15</xdr:col>
      <xdr:colOff>101600</xdr:colOff>
      <xdr:row>57</xdr:row>
      <xdr:rowOff>105286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7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96413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6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81638</xdr:rowOff>
    </xdr:from>
    <xdr:to>
      <xdr:col>10</xdr:col>
      <xdr:colOff>165100</xdr:colOff>
      <xdr:row>58</xdr:row>
      <xdr:rowOff>11788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5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2915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4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70604</xdr:rowOff>
    </xdr:from>
    <xdr:to>
      <xdr:col>6</xdr:col>
      <xdr:colOff>38100</xdr:colOff>
      <xdr:row>56</xdr:row>
      <xdr:rowOff>754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0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163331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3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152321</xdr:rowOff>
    </xdr:from>
    <xdr:to>
      <xdr:col>24</xdr:col>
      <xdr:colOff>62865</xdr:colOff>
      <xdr:row>77</xdr:row>
      <xdr:rowOff>163179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3821"/>
          <a:ext cx="1270" cy="121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167006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36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163179</xdr:rowOff>
    </xdr:from>
    <xdr:to>
      <xdr:col>24</xdr:col>
      <xdr:colOff>152400</xdr:colOff>
      <xdr:row>77</xdr:row>
      <xdr:rowOff>163179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36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98998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152321</xdr:rowOff>
    </xdr:from>
    <xdr:to>
      <xdr:col>24</xdr:col>
      <xdr:colOff>152400</xdr:colOff>
      <xdr:row>70</xdr:row>
      <xdr:rowOff>152321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3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130308</xdr:rowOff>
    </xdr:from>
    <xdr:to>
      <xdr:col>24</xdr:col>
      <xdr:colOff>63500</xdr:colOff>
      <xdr:row>77</xdr:row>
      <xdr:rowOff>53936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60508"/>
          <a:ext cx="838200" cy="9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95794</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83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72917</xdr:rowOff>
    </xdr:from>
    <xdr:to>
      <xdr:col>24</xdr:col>
      <xdr:colOff>114300</xdr:colOff>
      <xdr:row>76</xdr:row>
      <xdr:rowOff>3066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31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53936</xdr:rowOff>
    </xdr:from>
    <xdr:to>
      <xdr:col>19</xdr:col>
      <xdr:colOff>177800</xdr:colOff>
      <xdr:row>77</xdr:row>
      <xdr:rowOff>76321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255586"/>
          <a:ext cx="889000" cy="2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170357</xdr:rowOff>
    </xdr:from>
    <xdr:to>
      <xdr:col>20</xdr:col>
      <xdr:colOff>38100</xdr:colOff>
      <xdr:row>76</xdr:row>
      <xdr:rowOff>100507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2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117035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76321</xdr:rowOff>
    </xdr:from>
    <xdr:to>
      <xdr:col>15</xdr:col>
      <xdr:colOff>50800</xdr:colOff>
      <xdr:row>77</xdr:row>
      <xdr:rowOff>87694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277971"/>
          <a:ext cx="88900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103826</xdr:rowOff>
    </xdr:from>
    <xdr:to>
      <xdr:col>15</xdr:col>
      <xdr:colOff>101600</xdr:colOff>
      <xdr:row>77</xdr:row>
      <xdr:rowOff>33976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3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50502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87694</xdr:rowOff>
    </xdr:from>
    <xdr:to>
      <xdr:col>10</xdr:col>
      <xdr:colOff>114300</xdr:colOff>
      <xdr:row>78</xdr:row>
      <xdr:rowOff>161961</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289344"/>
          <a:ext cx="889000" cy="24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14520</xdr:rowOff>
    </xdr:from>
    <xdr:to>
      <xdr:col>10</xdr:col>
      <xdr:colOff>165100</xdr:colOff>
      <xdr:row>76</xdr:row>
      <xdr:rowOff>116120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0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132646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81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80327</xdr:rowOff>
    </xdr:from>
    <xdr:to>
      <xdr:col>6</xdr:col>
      <xdr:colOff>38100</xdr:colOff>
      <xdr:row>78</xdr:row>
      <xdr:rowOff>10477</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8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27004</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5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79508</xdr:rowOff>
    </xdr:from>
    <xdr:to>
      <xdr:col>24</xdr:col>
      <xdr:colOff>114300</xdr:colOff>
      <xdr:row>77</xdr:row>
      <xdr:rowOff>9658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10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57935</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088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3136</xdr:rowOff>
    </xdr:from>
    <xdr:to>
      <xdr:col>20</xdr:col>
      <xdr:colOff>38100</xdr:colOff>
      <xdr:row>77</xdr:row>
      <xdr:rowOff>104736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0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95863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297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25521</xdr:rowOff>
    </xdr:from>
    <xdr:to>
      <xdr:col>15</xdr:col>
      <xdr:colOff>101600</xdr:colOff>
      <xdr:row>77</xdr:row>
      <xdr:rowOff>127121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22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118248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319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36894</xdr:rowOff>
    </xdr:from>
    <xdr:to>
      <xdr:col>10</xdr:col>
      <xdr:colOff>165100</xdr:colOff>
      <xdr:row>77</xdr:row>
      <xdr:rowOff>138494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3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129621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331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111161</xdr:rowOff>
    </xdr:from>
    <xdr:to>
      <xdr:col>6</xdr:col>
      <xdr:colOff>38100</xdr:colOff>
      <xdr:row>79</xdr:row>
      <xdr:rowOff>41311</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32438</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576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155715</xdr:rowOff>
    </xdr:from>
    <xdr:to>
      <xdr:col>24</xdr:col>
      <xdr:colOff>63500</xdr:colOff>
      <xdr:row>97</xdr:row>
      <xdr:rowOff>163385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786365"/>
          <a:ext cx="838200" cy="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155715</xdr:rowOff>
    </xdr:from>
    <xdr:to>
      <xdr:col>19</xdr:col>
      <xdr:colOff>177800</xdr:colOff>
      <xdr:row>98</xdr:row>
      <xdr:rowOff>15063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786365"/>
          <a:ext cx="889000" cy="30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15063</xdr:rowOff>
    </xdr:from>
    <xdr:to>
      <xdr:col>15</xdr:col>
      <xdr:colOff>50800</xdr:colOff>
      <xdr:row>98</xdr:row>
      <xdr:rowOff>66193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817163"/>
          <a:ext cx="889000" cy="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66193</xdr:rowOff>
    </xdr:from>
    <xdr:to>
      <xdr:col>10</xdr:col>
      <xdr:colOff>114300</xdr:colOff>
      <xdr:row>99</xdr:row>
      <xdr:rowOff>18759</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868293"/>
          <a:ext cx="889000" cy="12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112585</xdr:rowOff>
    </xdr:from>
    <xdr:to>
      <xdr:col>24</xdr:col>
      <xdr:colOff>114300</xdr:colOff>
      <xdr:row>98</xdr:row>
      <xdr:rowOff>42735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4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91012</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72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104915</xdr:rowOff>
    </xdr:from>
    <xdr:to>
      <xdr:col>20</xdr:col>
      <xdr:colOff>38100</xdr:colOff>
      <xdr:row>98</xdr:row>
      <xdr:rowOff>35065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3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26192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2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135713</xdr:rowOff>
    </xdr:from>
    <xdr:to>
      <xdr:col>15</xdr:col>
      <xdr:colOff>101600</xdr:colOff>
      <xdr:row>98</xdr:row>
      <xdr:rowOff>65863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6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56990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859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15393</xdr:rowOff>
    </xdr:from>
    <xdr:to>
      <xdr:col>10</xdr:col>
      <xdr:colOff>165100</xdr:colOff>
      <xdr:row>98</xdr:row>
      <xdr:rowOff>116993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81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108120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91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139409</xdr:rowOff>
    </xdr:from>
    <xdr:to>
      <xdr:col>6</xdr:col>
      <xdr:colOff>38100</xdr:colOff>
      <xdr:row>99</xdr:row>
      <xdr:rowOff>69559</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4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60686</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3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117493</xdr:rowOff>
    </xdr:from>
    <xdr:to>
      <xdr:col>55</xdr:col>
      <xdr:colOff>0</xdr:colOff>
      <xdr:row>35</xdr:row>
      <xdr:rowOff>17562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9639300" y="5775343"/>
          <a:ext cx="838200" cy="24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57078</xdr:rowOff>
    </xdr:from>
    <xdr:to>
      <xdr:col>50</xdr:col>
      <xdr:colOff>114300</xdr:colOff>
      <xdr:row>33</xdr:row>
      <xdr:rowOff>117493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5714928"/>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57078</xdr:rowOff>
    </xdr:from>
    <xdr:to>
      <xdr:col>45</xdr:col>
      <xdr:colOff>177800</xdr:colOff>
      <xdr:row>34</xdr:row>
      <xdr:rowOff>40749</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7861300" y="5714928"/>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40749</xdr:rowOff>
    </xdr:from>
    <xdr:to>
      <xdr:col>41</xdr:col>
      <xdr:colOff>50800</xdr:colOff>
      <xdr:row>34</xdr:row>
      <xdr:rowOff>69814</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flipV="1">
          <a:off x="6972300" y="5870049"/>
          <a:ext cx="889000" cy="2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138212</xdr:rowOff>
    </xdr:from>
    <xdr:to>
      <xdr:col>55</xdr:col>
      <xdr:colOff>50800</xdr:colOff>
      <xdr:row>35</xdr:row>
      <xdr:rowOff>68362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596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161089</xdr:rowOff>
    </xdr:from>
    <xdr:ext cx="469744"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581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66693</xdr:rowOff>
    </xdr:from>
    <xdr:to>
      <xdr:col>50</xdr:col>
      <xdr:colOff>165100</xdr:colOff>
      <xdr:row>33</xdr:row>
      <xdr:rowOff>168293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572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13370</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04428" y="549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6278</xdr:rowOff>
    </xdr:from>
    <xdr:to>
      <xdr:col>46</xdr:col>
      <xdr:colOff>38100</xdr:colOff>
      <xdr:row>33</xdr:row>
      <xdr:rowOff>107878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566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124405</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15428" y="543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161399</xdr:rowOff>
    </xdr:from>
    <xdr:to>
      <xdr:col>41</xdr:col>
      <xdr:colOff>101600</xdr:colOff>
      <xdr:row>34</xdr:row>
      <xdr:rowOff>91549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581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108076</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26428" y="5594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19014</xdr:rowOff>
    </xdr:from>
    <xdr:to>
      <xdr:col>36</xdr:col>
      <xdr:colOff>165100</xdr:colOff>
      <xdr:row>34</xdr:row>
      <xdr:rowOff>120614</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584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137141</xdr:rowOff>
    </xdr:from>
    <xdr:ext cx="469744"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37428" y="5623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168389</xdr:rowOff>
    </xdr:from>
    <xdr:to>
      <xdr:col>55</xdr:col>
      <xdr:colOff>0</xdr:colOff>
      <xdr:row>58</xdr:row>
      <xdr:rowOff>18447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941039"/>
          <a:ext cx="838200" cy="2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168389</xdr:rowOff>
    </xdr:from>
    <xdr:to>
      <xdr:col>50</xdr:col>
      <xdr:colOff>114300</xdr:colOff>
      <xdr:row>58</xdr:row>
      <xdr:rowOff>53708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8750300" y="9941039"/>
          <a:ext cx="889000" cy="5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53708</xdr:rowOff>
    </xdr:from>
    <xdr:to>
      <xdr:col>45</xdr:col>
      <xdr:colOff>177800</xdr:colOff>
      <xdr:row>58</xdr:row>
      <xdr:rowOff>71120</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9997808"/>
          <a:ext cx="889000" cy="1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59595</xdr:rowOff>
    </xdr:from>
    <xdr:to>
      <xdr:col>41</xdr:col>
      <xdr:colOff>50800</xdr:colOff>
      <xdr:row>58</xdr:row>
      <xdr:rowOff>71120</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a:off x="6972300" y="10003695"/>
          <a:ext cx="889000" cy="1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139097</xdr:rowOff>
    </xdr:from>
    <xdr:to>
      <xdr:col>55</xdr:col>
      <xdr:colOff>50800</xdr:colOff>
      <xdr:row>58</xdr:row>
      <xdr:rowOff>69247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91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117524</xdr:rowOff>
    </xdr:from>
    <xdr:ext cx="534377"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89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117589</xdr:rowOff>
    </xdr:from>
    <xdr:to>
      <xdr:col>50</xdr:col>
      <xdr:colOff>165100</xdr:colOff>
      <xdr:row>58</xdr:row>
      <xdr:rowOff>47739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89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38866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998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2908</xdr:rowOff>
    </xdr:from>
    <xdr:to>
      <xdr:col>46</xdr:col>
      <xdr:colOff>38100</xdr:colOff>
      <xdr:row>58</xdr:row>
      <xdr:rowOff>104508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94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95635</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515428" y="1003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20320</xdr:rowOff>
    </xdr:from>
    <xdr:to>
      <xdr:col>41</xdr:col>
      <xdr:colOff>101600</xdr:colOff>
      <xdr:row>58</xdr:row>
      <xdr:rowOff>121920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96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113047</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626428"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8795</xdr:rowOff>
    </xdr:from>
    <xdr:to>
      <xdr:col>36</xdr:col>
      <xdr:colOff>165100</xdr:colOff>
      <xdr:row>58</xdr:row>
      <xdr:rowOff>110395</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9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101522</xdr:rowOff>
    </xdr:from>
    <xdr:ext cx="469744"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37428" y="1004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5187</xdr:rowOff>
    </xdr:from>
    <xdr:to>
      <xdr:col>55</xdr:col>
      <xdr:colOff>0</xdr:colOff>
      <xdr:row>76</xdr:row>
      <xdr:rowOff>131775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9639300" y="13035387"/>
          <a:ext cx="838200" cy="12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5187</xdr:rowOff>
    </xdr:from>
    <xdr:to>
      <xdr:col>50</xdr:col>
      <xdr:colOff>114300</xdr:colOff>
      <xdr:row>76</xdr:row>
      <xdr:rowOff>78911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8750300" y="13035387"/>
          <a:ext cx="889000" cy="7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120079</xdr:rowOff>
    </xdr:from>
    <xdr:to>
      <xdr:col>45</xdr:col>
      <xdr:colOff>177800</xdr:colOff>
      <xdr:row>76</xdr:row>
      <xdr:rowOff>78911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7861300" y="12978829"/>
          <a:ext cx="889000" cy="13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114802</xdr:rowOff>
    </xdr:from>
    <xdr:to>
      <xdr:col>41</xdr:col>
      <xdr:colOff>50800</xdr:colOff>
      <xdr:row>75</xdr:row>
      <xdr:rowOff>120079</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a:off x="6972300" y="12973552"/>
          <a:ext cx="889000" cy="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80975</xdr:rowOff>
    </xdr:from>
    <xdr:to>
      <xdr:col>55</xdr:col>
      <xdr:colOff>50800</xdr:colOff>
      <xdr:row>77</xdr:row>
      <xdr:rowOff>11125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311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103852</xdr:rowOff>
    </xdr:from>
    <xdr:ext cx="534377" cy="259045"/>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296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125838</xdr:rowOff>
    </xdr:from>
    <xdr:to>
      <xdr:col>50</xdr:col>
      <xdr:colOff>165100</xdr:colOff>
      <xdr:row>76</xdr:row>
      <xdr:rowOff>55987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29845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72515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372111" y="1275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28111</xdr:rowOff>
    </xdr:from>
    <xdr:to>
      <xdr:col>46</xdr:col>
      <xdr:colOff>38100</xdr:colOff>
      <xdr:row>76</xdr:row>
      <xdr:rowOff>129711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305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146238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483111" y="1283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69279</xdr:rowOff>
    </xdr:from>
    <xdr:to>
      <xdr:col>41</xdr:col>
      <xdr:colOff>101600</xdr:colOff>
      <xdr:row>75</xdr:row>
      <xdr:rowOff>170879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292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15956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594111" y="1270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64002</xdr:rowOff>
    </xdr:from>
    <xdr:to>
      <xdr:col>36</xdr:col>
      <xdr:colOff>165100</xdr:colOff>
      <xdr:row>75</xdr:row>
      <xdr:rowOff>165602</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292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10679</xdr:rowOff>
    </xdr:from>
    <xdr:ext cx="534377"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05111" y="1269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168757</xdr:rowOff>
    </xdr:from>
    <xdr:to>
      <xdr:col>55</xdr:col>
      <xdr:colOff>0</xdr:colOff>
      <xdr:row>97</xdr:row>
      <xdr:rowOff>44005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627957"/>
          <a:ext cx="838200" cy="4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128219</xdr:rowOff>
    </xdr:from>
    <xdr:to>
      <xdr:col>50</xdr:col>
      <xdr:colOff>114300</xdr:colOff>
      <xdr:row>96</xdr:row>
      <xdr:rowOff>168757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587419"/>
          <a:ext cx="889000" cy="4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128219</xdr:rowOff>
    </xdr:from>
    <xdr:to>
      <xdr:col>45</xdr:col>
      <xdr:colOff>177800</xdr:colOff>
      <xdr:row>97</xdr:row>
      <xdr:rowOff>1752</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587419"/>
          <a:ext cx="889000" cy="4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1752</xdr:rowOff>
    </xdr:from>
    <xdr:to>
      <xdr:col>41</xdr:col>
      <xdr:colOff>50800</xdr:colOff>
      <xdr:row>97</xdr:row>
      <xdr:rowOff>51778</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632402"/>
          <a:ext cx="889000" cy="5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164655</xdr:rowOff>
    </xdr:from>
    <xdr:to>
      <xdr:col>55</xdr:col>
      <xdr:colOff>50800</xdr:colOff>
      <xdr:row>97</xdr:row>
      <xdr:rowOff>94805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6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143082</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60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117957</xdr:rowOff>
    </xdr:from>
    <xdr:to>
      <xdr:col>50</xdr:col>
      <xdr:colOff>165100</xdr:colOff>
      <xdr:row>97</xdr:row>
      <xdr:rowOff>48107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5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64634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352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77419</xdr:rowOff>
    </xdr:from>
    <xdr:to>
      <xdr:col>46</xdr:col>
      <xdr:colOff>38100</xdr:colOff>
      <xdr:row>97</xdr:row>
      <xdr:rowOff>7569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53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24096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31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122402</xdr:rowOff>
    </xdr:from>
    <xdr:to>
      <xdr:col>41</xdr:col>
      <xdr:colOff>101600</xdr:colOff>
      <xdr:row>97</xdr:row>
      <xdr:rowOff>52552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58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69079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35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978</xdr:rowOff>
    </xdr:from>
    <xdr:to>
      <xdr:col>36</xdr:col>
      <xdr:colOff>165100</xdr:colOff>
      <xdr:row>97</xdr:row>
      <xdr:rowOff>102578</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63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93705</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72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113868</xdr:rowOff>
    </xdr:from>
    <xdr:to>
      <xdr:col>85</xdr:col>
      <xdr:colOff>127000</xdr:colOff>
      <xdr:row>37</xdr:row>
      <xdr:rowOff>2159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114618"/>
          <a:ext cx="838200" cy="23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96304</xdr:rowOff>
    </xdr:from>
    <xdr:to>
      <xdr:col>81</xdr:col>
      <xdr:colOff>50800</xdr:colOff>
      <xdr:row>37</xdr:row>
      <xdr:rowOff>2159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4592300" y="6097054"/>
          <a:ext cx="889000" cy="24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96304</xdr:rowOff>
    </xdr:from>
    <xdr:to>
      <xdr:col>76</xdr:col>
      <xdr:colOff>114300</xdr:colOff>
      <xdr:row>37</xdr:row>
      <xdr:rowOff>80378</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097054"/>
          <a:ext cx="889000" cy="32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44641</xdr:rowOff>
    </xdr:from>
    <xdr:to>
      <xdr:col>71</xdr:col>
      <xdr:colOff>177800</xdr:colOff>
      <xdr:row>37</xdr:row>
      <xdr:rowOff>80378</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388291"/>
          <a:ext cx="889000" cy="3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63068</xdr:rowOff>
    </xdr:from>
    <xdr:to>
      <xdr:col>85</xdr:col>
      <xdr:colOff>177800</xdr:colOff>
      <xdr:row>35</xdr:row>
      <xdr:rowOff>164668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06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85945</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91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122809</xdr:rowOff>
    </xdr:from>
    <xdr:to>
      <xdr:col>81</xdr:col>
      <xdr:colOff>101600</xdr:colOff>
      <xdr:row>37</xdr:row>
      <xdr:rowOff>52959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29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44086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38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45504</xdr:rowOff>
    </xdr:from>
    <xdr:to>
      <xdr:col>76</xdr:col>
      <xdr:colOff>165100</xdr:colOff>
      <xdr:row>35</xdr:row>
      <xdr:rowOff>147104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04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163631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82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29578</xdr:rowOff>
    </xdr:from>
    <xdr:to>
      <xdr:col>72</xdr:col>
      <xdr:colOff>38100</xdr:colOff>
      <xdr:row>37</xdr:row>
      <xdr:rowOff>131178</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122305</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46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165291</xdr:rowOff>
    </xdr:from>
    <xdr:to>
      <xdr:col>67</xdr:col>
      <xdr:colOff>101600</xdr:colOff>
      <xdr:row>37</xdr:row>
      <xdr:rowOff>95441</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33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86568</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43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13229</xdr:rowOff>
    </xdr:from>
    <xdr:to>
      <xdr:col>85</xdr:col>
      <xdr:colOff>127000</xdr:colOff>
      <xdr:row>57</xdr:row>
      <xdr:rowOff>100261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5481300" y="9614429"/>
          <a:ext cx="838200" cy="25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13229</xdr:rowOff>
    </xdr:from>
    <xdr:to>
      <xdr:col>81</xdr:col>
      <xdr:colOff>50800</xdr:colOff>
      <xdr:row>56</xdr:row>
      <xdr:rowOff>47879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4592300" y="9614429"/>
          <a:ext cx="889000" cy="3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47879</xdr:rowOff>
    </xdr:from>
    <xdr:to>
      <xdr:col>76</xdr:col>
      <xdr:colOff>114300</xdr:colOff>
      <xdr:row>57</xdr:row>
      <xdr:rowOff>121858</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649079"/>
          <a:ext cx="889000" cy="24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84684</xdr:rowOff>
    </xdr:from>
    <xdr:to>
      <xdr:col>71</xdr:col>
      <xdr:colOff>177800</xdr:colOff>
      <xdr:row>57</xdr:row>
      <xdr:rowOff>121858</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9857334"/>
          <a:ext cx="889000" cy="3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49461</xdr:rowOff>
    </xdr:from>
    <xdr:to>
      <xdr:col>85</xdr:col>
      <xdr:colOff>177800</xdr:colOff>
      <xdr:row>57</xdr:row>
      <xdr:rowOff>151061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82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27888</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80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133879</xdr:rowOff>
    </xdr:from>
    <xdr:to>
      <xdr:col>81</xdr:col>
      <xdr:colOff>101600</xdr:colOff>
      <xdr:row>56</xdr:row>
      <xdr:rowOff>64029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56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80556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933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168529</xdr:rowOff>
    </xdr:from>
    <xdr:to>
      <xdr:col>76</xdr:col>
      <xdr:colOff>165100</xdr:colOff>
      <xdr:row>56</xdr:row>
      <xdr:rowOff>98679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59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115206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937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71058</xdr:rowOff>
    </xdr:from>
    <xdr:to>
      <xdr:col>72</xdr:col>
      <xdr:colOff>38100</xdr:colOff>
      <xdr:row>58</xdr:row>
      <xdr:rowOff>1208</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84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163785</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993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33884</xdr:rowOff>
    </xdr:from>
    <xdr:to>
      <xdr:col>67</xdr:col>
      <xdr:colOff>101600</xdr:colOff>
      <xdr:row>57</xdr:row>
      <xdr:rowOff>135484</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80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152011</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58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21780</xdr:rowOff>
    </xdr:from>
    <xdr:to>
      <xdr:col>85</xdr:col>
      <xdr:colOff>127000</xdr:colOff>
      <xdr:row>79</xdr:row>
      <xdr:rowOff>39269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566330"/>
          <a:ext cx="838200" cy="1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21780</xdr:rowOff>
    </xdr:from>
    <xdr:to>
      <xdr:col>81</xdr:col>
      <xdr:colOff>50800</xdr:colOff>
      <xdr:row>79</xdr:row>
      <xdr:rowOff>28944</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4592300" y="13566330"/>
          <a:ext cx="8890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28944</xdr:rowOff>
    </xdr:from>
    <xdr:to>
      <xdr:col>76</xdr:col>
      <xdr:colOff>114300</xdr:colOff>
      <xdr:row>79</xdr:row>
      <xdr:rowOff>39002</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3703300" y="13573494"/>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38736</xdr:rowOff>
    </xdr:from>
    <xdr:to>
      <xdr:col>71</xdr:col>
      <xdr:colOff>177800</xdr:colOff>
      <xdr:row>79</xdr:row>
      <xdr:rowOff>39002</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583286"/>
          <a:ext cx="8890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159919</xdr:rowOff>
    </xdr:from>
    <xdr:to>
      <xdr:col>85</xdr:col>
      <xdr:colOff>177800</xdr:colOff>
      <xdr:row>79</xdr:row>
      <xdr:rowOff>90069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3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74846</xdr:rowOff>
    </xdr:from>
    <xdr:ext cx="378565"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447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142430</xdr:rowOff>
    </xdr:from>
    <xdr:to>
      <xdr:col>81</xdr:col>
      <xdr:colOff>101600</xdr:colOff>
      <xdr:row>79</xdr:row>
      <xdr:rowOff>72580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51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63707</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292017" y="13608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149594</xdr:rowOff>
    </xdr:from>
    <xdr:to>
      <xdr:col>76</xdr:col>
      <xdr:colOff>165100</xdr:colOff>
      <xdr:row>79</xdr:row>
      <xdr:rowOff>79744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2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70871</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03017" y="136154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159652</xdr:rowOff>
    </xdr:from>
    <xdr:to>
      <xdr:col>72</xdr:col>
      <xdr:colOff>38100</xdr:colOff>
      <xdr:row>79</xdr:row>
      <xdr:rowOff>89802</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3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80929</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14017" y="136254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159386</xdr:rowOff>
    </xdr:from>
    <xdr:to>
      <xdr:col>67</xdr:col>
      <xdr:colOff>101600</xdr:colOff>
      <xdr:row>79</xdr:row>
      <xdr:rowOff>89536</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3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80663</xdr:rowOff>
    </xdr:from>
    <xdr:ext cx="378565"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25017" y="13625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155963</xdr:rowOff>
    </xdr:from>
    <xdr:to>
      <xdr:col>85</xdr:col>
      <xdr:colOff>127000</xdr:colOff>
      <xdr:row>97</xdr:row>
      <xdr:rowOff>163916</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6786613"/>
          <a:ext cx="838200" cy="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145382</xdr:rowOff>
    </xdr:from>
    <xdr:to>
      <xdr:col>81</xdr:col>
      <xdr:colOff>50800</xdr:colOff>
      <xdr:row>97</xdr:row>
      <xdr:rowOff>155963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4592300" y="16776032"/>
          <a:ext cx="889000" cy="1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145382</xdr:rowOff>
    </xdr:from>
    <xdr:to>
      <xdr:col>76</xdr:col>
      <xdr:colOff>114300</xdr:colOff>
      <xdr:row>97</xdr:row>
      <xdr:rowOff>147244</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3703300" y="16776032"/>
          <a:ext cx="8890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144647</xdr:rowOff>
    </xdr:from>
    <xdr:to>
      <xdr:col>71</xdr:col>
      <xdr:colOff>177800</xdr:colOff>
      <xdr:row>97</xdr:row>
      <xdr:rowOff>147244</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a:off x="12814300" y="16775297"/>
          <a:ext cx="889000" cy="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113116</xdr:rowOff>
    </xdr:from>
    <xdr:to>
      <xdr:col>85</xdr:col>
      <xdr:colOff>177800</xdr:colOff>
      <xdr:row>98</xdr:row>
      <xdr:rowOff>43266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67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91543</xdr:rowOff>
    </xdr:from>
    <xdr:ext cx="534377" cy="259045"/>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672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105163</xdr:rowOff>
    </xdr:from>
    <xdr:to>
      <xdr:col>81</xdr:col>
      <xdr:colOff>101600</xdr:colOff>
      <xdr:row>98</xdr:row>
      <xdr:rowOff>35313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673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26440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214111" y="1682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94582</xdr:rowOff>
    </xdr:from>
    <xdr:to>
      <xdr:col>76</xdr:col>
      <xdr:colOff>165100</xdr:colOff>
      <xdr:row>98</xdr:row>
      <xdr:rowOff>24732</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672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15859</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325111" y="1681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96444</xdr:rowOff>
    </xdr:from>
    <xdr:to>
      <xdr:col>72</xdr:col>
      <xdr:colOff>38100</xdr:colOff>
      <xdr:row>98</xdr:row>
      <xdr:rowOff>26594</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672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17721</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36111" y="1681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93847</xdr:rowOff>
    </xdr:from>
    <xdr:to>
      <xdr:col>67</xdr:col>
      <xdr:colOff>101600</xdr:colOff>
      <xdr:row>98</xdr:row>
      <xdr:rowOff>23997</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672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15124</xdr:rowOff>
    </xdr:from>
    <xdr:ext cx="534377"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47111" y="1681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id="{00000000-0008-0000-0700-0000F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9" name="諸支出金最小値テキスト">
          <a:extLst>
            <a:ext uri="{FF2B5EF4-FFF2-40B4-BE49-F238E27FC236}">
              <a16:creationId xmlns:a16="http://schemas.microsoft.com/office/drawing/2014/main" id="{00000000-0008-0000-0700-0000F7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61" name="諸支出金最大値テキスト">
          <a:extLst>
            <a:ext uri="{FF2B5EF4-FFF2-40B4-BE49-F238E27FC236}">
              <a16:creationId xmlns:a16="http://schemas.microsoft.com/office/drawing/2014/main" id="{00000000-0008-0000-0700-0000F9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137740</xdr:rowOff>
    </xdr:from>
    <xdr:to>
      <xdr:col>116</xdr:col>
      <xdr:colOff>63500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21323300" y="5967040"/>
          <a:ext cx="838200" cy="81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149950</xdr:rowOff>
    </xdr:from>
    <xdr:ext cx="378565" cy="259045"/>
    <xdr:sp macro="" textlink="">
      <xdr:nvSpPr>
        <xdr:cNvPr id="764" name="諸支出金平均値テキスト">
          <a:extLst>
            <a:ext uri="{FF2B5EF4-FFF2-40B4-BE49-F238E27FC236}">
              <a16:creationId xmlns:a16="http://schemas.microsoft.com/office/drawing/2014/main" id="{00000000-0008-0000-0700-0000FC020000}"/>
            </a:ext>
          </a:extLst>
        </xdr:cNvPr>
        <xdr:cNvSpPr txBox="1"/>
      </xdr:nvSpPr>
      <xdr:spPr>
        <a:xfrm>
          <a:off x="22212300" y="6665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86940</xdr:rowOff>
    </xdr:from>
    <xdr:to>
      <xdr:col>116</xdr:col>
      <xdr:colOff>114300</xdr:colOff>
      <xdr:row>35</xdr:row>
      <xdr:rowOff>17090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2110700" y="591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109817</xdr:rowOff>
    </xdr:from>
    <xdr:ext cx="469744" cy="259045"/>
    <xdr:sp macro="" textlink="">
      <xdr:nvSpPr>
        <xdr:cNvPr id="783" name="諸支出金該当値テキスト">
          <a:extLst>
            <a:ext uri="{FF2B5EF4-FFF2-40B4-BE49-F238E27FC236}">
              <a16:creationId xmlns:a16="http://schemas.microsoft.com/office/drawing/2014/main" id="{00000000-0008-0000-0700-00000F030000}"/>
            </a:ext>
          </a:extLst>
        </xdr:cNvPr>
        <xdr:cNvSpPr txBox="1"/>
      </xdr:nvSpPr>
      <xdr:spPr>
        <a:xfrm>
          <a:off x="22212300" y="576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0" name="楕円 789">
          <a:extLst>
            <a:ext uri="{FF2B5EF4-FFF2-40B4-BE49-F238E27FC236}">
              <a16:creationId xmlns:a16="http://schemas.microsoft.com/office/drawing/2014/main" id="{00000000-0008-0000-0700-00001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00000000-0008-0000-0700-00002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8" name="前年度繰上充用金最小値テキスト">
          <a:extLst>
            <a:ext uri="{FF2B5EF4-FFF2-40B4-BE49-F238E27FC236}">
              <a16:creationId xmlns:a16="http://schemas.microsoft.com/office/drawing/2014/main" id="{00000000-0008-0000-0700-00002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0" name="前年度繰上充用金最大値テキスト">
          <a:extLst>
            <a:ext uri="{FF2B5EF4-FFF2-40B4-BE49-F238E27FC236}">
              <a16:creationId xmlns:a16="http://schemas.microsoft.com/office/drawing/2014/main" id="{00000000-0008-0000-0700-00002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3" name="前年度繰上充用金平均値テキスト">
          <a:extLst>
            <a:ext uri="{FF2B5EF4-FFF2-40B4-BE49-F238E27FC236}">
              <a16:creationId xmlns:a16="http://schemas.microsoft.com/office/drawing/2014/main" id="{00000000-0008-0000-0700-00002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2" name="前年度繰上充用金該当値テキスト">
          <a:extLst>
            <a:ext uri="{FF2B5EF4-FFF2-40B4-BE49-F238E27FC236}">
              <a16:creationId xmlns:a16="http://schemas.microsoft.com/office/drawing/2014/main" id="{00000000-0008-0000-0700-00004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総務費においては、各種基金積立金の増及びふるさと加茂応援寄附金推進事業費の増等により増加した。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労働費においては、勤労者体育センター関係経費を教育費に移管したことにより減少した。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消防費においては、救助工作車の更新や消防本部庁舎の大規模改修に伴う負担金の増等により増加した。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教育費においては、石川小学校耐震補強事業や加茂文化会館施設整備事業の完了などにより大きく減少した。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諸支出金においては、旧生田屋土地建物購入経費による皆増となった。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その他多くの項目において、類似団体平均を下回っている又は同程度であるが、引き続き、行財政健全化推進計画に基づき、低コストかつ質の高い行政サービスの提供に努める。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新潟県加茂市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財政調整基金の増加は、主にふるさと加茂応援寄附金の増及び普通交付税の予算に対する増による積立てによるものである。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実質収支額及び実質単年度収支額については、小学校耐震補強事業や加茂文化会館施設整備事業といった大規模プロジェクトの完了に伴い、市債や国庫支出金が減少したこと、歳出面では公共施設等整備基金や職員退職手当基金への積み立てを積極的に行ったこと、人件費の増や税外収入過年度還付金の増等により、昨年度と比較して減少した。引き続き、財政運営の適正化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新潟県加茂市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年度において、連結実質赤字は生じていない。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今後も引き続き、財政運営の適正化を図る。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なお、主に一般会計の減は各種基金積立金の増により実質収支額が減少したことによる。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水道事業会計の増は、主に令和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月からの料金改定により、基本料金・従量料金を約</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値上げしたことによる給水収益（水道料金収入など）の増による。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介護保険特別会計の増は、主に令和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年度に行った介護給付費準備基金の積立が皆減となったことによる。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下水道事業については、公営企業会計への移行に伴い、適切なコスト管理と計画的な施設維持管理を行うことで一般会計からの繰出金（負担金）を適正に保ち、市全体（連結ベース）での財政健全性の維持・向上に努める方針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新潟県加茂市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下水道事業の資本費平準化債の増等により算入公債費等は減少したが、主に元利償還金及び公営企業債の元利償還金に対する繰入金が減少したため実質公債費比率の分子は減少した。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引き続き、大型投資事業の取捨選択徹底や交付税算入率の高い地方債を選択することによる実質的な負担減を図る。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新潟県加茂市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主に一般会計等に係る地方債の現在高の減により将来負担額が減少したことに加え、財政調整基金の積み増し並びに令和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年度より新たに設置した公共施設等整備基金及び職員退職手当基金への積立てによる充当可能基金の増により充当可能財源等が増加したため将来負担比率の分子は減少した。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引き続き地方債の発行抑制を継続し、将来負担額のさらなる圧縮に努める。また、今回新設・拡充した各種基金については、「公共施設再編アクションプラン」等の計画に基づき、老朽化した公共施設の統廃合や長寿命化対策及び将来の退職手当支給に計画的に充当していくとともに、新たに開始した積立基金の運用の継続など、適切に管理・運用することで、中長期的な財政の平準化と健全性の維持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新潟県加茂市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財政調整基金残高は、前年度繰越金の積立て及び積立て後の取り崩しにより正味</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272,059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千円の増加となった。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として、老朽化した公共施設の統廃合や集約化、長寿命化対策といった中長期的な整備費用に充てるため公共施設等整備基金を、職員の退職時期の重なりによる財政負担の急増を防ぎ、支払いを平準化するため職員退職手当基金を新設し、それぞ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403,343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残高となっており、当面の不測の事態には対応できる残高になっている。今後は、現在の残高程度を維持できるよう、引き続き財政運営の適正化を図るとともに、新設した公共施設等整備基金及び職員退職手当基金への計画的な積立て及び取崩しを行う。また、単に貯めるだけでなく、新たに開始した「積立基金の運用」を通じて利子収入を確保し、経常的な財源確保にも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公共施設等整備基金：一般会計歳入歳出予算で定める額を計画的に積み立て、将来予定されている公共施設等の整備事業実施に伴い取り崩す。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職員退職手当基金：一般会計歳入歳出予算で定める額を計画的に積み立て、職員に支給する退職手当の財源に充当する。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新町雁木づくりアーケード整備事業基金：新町商店街アーケード建設のための地元負担金を積み立て、事業の進捗に伴い取り崩す。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社会福祉事業基金：社会福祉の推進。主に特別養護老人ホーム建設費償還補助に充当する。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森林環境整備基金：森林環境譲与税を積み立て、森林整備事業に充当する。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年度に新設。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年度に新設。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社会福祉事業基金：寄附金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財政調整基金残高が当面の不測の事態に対応できる残高となっていることから、今後は、将来の財政需要に備えるために新設した公共施設等整備基金及び職員退職手当基金への積立てを優先する。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新町雁木づくりアーケード整備事業基金は、事業終了に伴い廃止予定。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前年度繰越金の積立てにより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302,728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30,669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千円の取り崩しにより正味</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272,059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以上の残高となっており、災害などの不測の事態には対応できる残高になっていることから、現在の残高程度を維持できるよう、引き続き、財政運営の適正化を図る。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年度普通交付税（再算定）で交付された臨時財政対策債償還基金費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39,939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千円を積み増した。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15,475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千円を取り崩し、臨時財政対策債の償還費に充当した。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現在の残高は、令和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年度に普通交付税で措置された臨時財政対策債償還基金費を積み立てたものであることから、今後の臨時財政対策債の償還に合わせて取り崩していく。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5FDDD14-88AD-4039-82DA-497B3B5E0C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DEA8AA1-8A3B-49BC-A50C-C521B0274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5514605-8A88-482C-8A8A-55152AFEDBA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48FE258-2383-4FE5-B9EF-FAEC840941B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B3282AE-23D9-4A64-BB13-1920AB3FA96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64C1952-2638-44B4-8F17-BB06E351ED9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新潟県加茂市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97BD8D9-5989-4648-8204-6094E3C0F5E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97D0A2B-9C8B-40CF-9DC8-8F42BBB39C0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DD936B4-6FCB-4BBD-880C-02EED9C114E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1103390-B8CD-452B-8FCB-E533A508FC1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20A4763-B5EA-4215-B356-3403C74BDE7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74BA518-CBD5-4981-8C03-870CE46811E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24,079
23,960
133.72
13,878,827
13,357,628
497,450
7,355,970
9,261,458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D467029-70E5-4131-8487-71735616D48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D8FF3F0-11A1-48A7-99BE-7C85282A1A1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EB03665-CDFB-4D42-8E66-E558AD4B4EA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FDAF7F7-1DCE-46A0-B047-28E041681C9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1E7C046-599E-47AC-B593-BBFCFA228A4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FB053A5-7877-43BF-A961-C5B7F290428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76D1EB8-E524-4239-8235-44A31B18359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1043ABE-BB7F-4026-97F8-A024DCF469F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946F94C-7E2F-492A-BD71-70304F25C3A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19FE8B8-9A5B-4416-88E3-FA10C076022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ADFCB92-4B3C-4E37-8C38-826B63C356F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611D4AD-F03F-43F3-ADEE-B635C2283FB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6F79C08-89CE-497C-B80C-0078CD700A1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0D8B884-6B9E-400C-8965-E4EF3109042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C8F33FE-4966-41DE-9E99-A332E7AB9BE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77EC513-2E09-47D8-9F03-B6BCB72F505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09846BC-B7CD-4644-8397-0EE0502A835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786C88E-C004-4475-99E9-47163CE465E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B8FBF36-9C7F-4347-AFDE-2AAD8BA8EA9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707CB06-CAAA-48FE-B8CB-A82A38118F4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0BAE94E-E705-4217-9439-2ABA7F4177A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9EC6A1D-7759-4B89-910B-5A21743F33B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FCD9C53-3580-4CB8-B2F1-93110E89E13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35DAD83-45C4-40F4-B67D-4292753A8B2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D8CAFA7-69CA-441D-A910-FF99ACB7FDD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05BCB7C-A284-4086-A493-95A6DB3F1AE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49291D2-703D-44E9-9F39-2BD4D324990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E1CDF4D-1F79-4444-8F2D-FB564DBE82F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F5B8F0D-13F9-400C-882D-A149D483C0E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3411568-2481-4E99-9C26-7D480ED6A64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372D0D5-3534-49E0-9670-49E0BF83A80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7CAC131-49E8-43F5-BF55-6194F3BFD03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F5DFB7D-DE3A-407B-8F17-BEF71E33052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0923F8F-B445-4470-BC34-10CD19E54CB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313D7A5-B397-4B0A-A8A7-D91569496AD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類似団体と比較すると、有形固定資産の減価償却率がやや高い状況にある。建物資産に関しては、類似団体と比べて有形固定資産の減価償却率が高い。今後策定予定の公共施設再編アクションプランに基づき、利用状況や需要の変化を踏まえた長寿命化、更新や集約化、使用目的の変更や廃止などに伴う保有量の適正化を進めていく。さらに、インフラ資産については橋梁やトンネルの有形固定資産減価償却率が類似団体よりも高くなっている。架設後</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年以上が経過した橋が全体の過半数を占める。今後は、個別施設計画を踏まえて、橋梁の長寿命化や補修・更新に要する費用の削減と標準化を図る。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2087D7E-A130-4BE7-B760-8742208C845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65DE329-EFC3-4F0B-AF29-A7AC2815B17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F221F8F-4D4D-4E37-8C71-7149FEA9CD2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1A6908D9-385F-4518-A40A-0164B59E3D5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FCD0437E-EEEB-481C-95B2-8485DE10071A}"/>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870FB1E3-0BE4-4666-832B-58B8C063F01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89AB53F2-05D9-42CF-89D6-F57F8F3ED66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C936D10A-E8EE-41F7-A66D-C06A37761FF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E6156A4-BD65-4971-AED8-098C60E19CB4}"/>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DE500911-4BA0-4B5A-9828-BC659A3F13E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102B5488-1D38-408A-984F-A75D8C384E5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6BB73033-B368-49AD-85B4-30AB352411F1}"/>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1E7DBB2B-5452-458A-BB64-320548011CD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8F58C8A3-4C41-4EF3-84C1-2F7D4336871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75A562CA-385D-4FD8-A3A1-631179EB6B2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B726C3AC-08FE-4491-8889-561E079A251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5E82FCD5-6973-4D84-B9C8-11508056C18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BAC94BFF-18BE-43B9-B044-277F079252E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E2E1FE1D-BF7A-4FC0-8A87-8241A6261F6C}"/>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3A72954D-235D-4A10-8A02-46D716E6681A}"/>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D526BCE8-BF37-47CE-89A6-863C5D8CF540}"/>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9A4D7059-AC43-46AB-B3A9-8124965A9DAD}"/>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CA2A9677-8DA3-45FF-A2C4-89D92D4AF76E}"/>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2" name="有形固定資産減価償却率平均値テキスト">
          <a:extLst>
            <a:ext uri="{FF2B5EF4-FFF2-40B4-BE49-F238E27FC236}">
              <a16:creationId xmlns:a16="http://schemas.microsoft.com/office/drawing/2014/main" id="{144D46BF-2973-4998-9F0F-20F1C00ED60C}"/>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420E5F1D-29AD-40EA-A4AF-6F69E2756002}"/>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A205EB82-01A8-4B6B-A267-1EBA4D65F87E}"/>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2D1D8DB3-2527-431D-9314-90561324F187}"/>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33000309-B4D5-48DA-81F0-EB4660981821}"/>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A8906E3D-F4F7-48EF-934E-9D51E65DC74B}"/>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712BF6A-BD28-4638-AB0F-14BECD1431C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8099D96-1598-45C0-8C3A-0D0CE3FCD7E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3ED651B-0C0A-45EA-88A9-9F90538A181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BD3637D2-BE04-44CA-B1D8-93F11AD9528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00E7868-4E3D-4D6A-ADD3-A12C48EF35E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34018</xdr:rowOff>
    </xdr:from>
    <xdr:to>
      <xdr:col>23</xdr:col>
      <xdr:colOff>136525</xdr:colOff>
      <xdr:row>31</xdr:row>
      <xdr:rowOff>135618</xdr:rowOff>
    </xdr:to>
    <xdr:sp macro="" textlink="">
      <xdr:nvSpPr>
        <xdr:cNvPr id="83" name="楕円 82">
          <a:extLst>
            <a:ext uri="{FF2B5EF4-FFF2-40B4-BE49-F238E27FC236}">
              <a16:creationId xmlns:a16="http://schemas.microsoft.com/office/drawing/2014/main" id="{0F25E7E7-1789-4543-9C6D-DBDEF0A72ACA}"/>
            </a:ext>
          </a:extLst>
        </xdr:cNvPr>
        <xdr:cNvSpPr/>
      </xdr:nvSpPr>
      <xdr:spPr>
        <a:xfrm>
          <a:off x="4711700" y="612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12445</xdr:rowOff>
    </xdr:from>
    <xdr:ext cx="405111" cy="259045"/>
    <xdr:sp macro="" textlink="">
      <xdr:nvSpPr>
        <xdr:cNvPr id="84" name="有形固定資産減価償却率該当値テキスト">
          <a:extLst>
            <a:ext uri="{FF2B5EF4-FFF2-40B4-BE49-F238E27FC236}">
              <a16:creationId xmlns:a16="http://schemas.microsoft.com/office/drawing/2014/main" id="{157A7864-F34C-444E-A0F1-293095767AAE}"/>
            </a:ext>
          </a:extLst>
        </xdr:cNvPr>
        <xdr:cNvSpPr txBox="1"/>
      </xdr:nvSpPr>
      <xdr:spPr>
        <a:xfrm>
          <a:off x="4813300" y="6098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153035</xdr:rowOff>
    </xdr:from>
    <xdr:to>
      <xdr:col>19</xdr:col>
      <xdr:colOff>187325</xdr:colOff>
      <xdr:row>31</xdr:row>
      <xdr:rowOff>83185</xdr:rowOff>
    </xdr:to>
    <xdr:sp macro="" textlink="">
      <xdr:nvSpPr>
        <xdr:cNvPr id="85" name="楕円 84">
          <a:extLst>
            <a:ext uri="{FF2B5EF4-FFF2-40B4-BE49-F238E27FC236}">
              <a16:creationId xmlns:a16="http://schemas.microsoft.com/office/drawing/2014/main" id="{75DEFE2D-1933-4132-A810-5740CA70033B}"/>
            </a:ext>
          </a:extLst>
        </xdr:cNvPr>
        <xdr:cNvSpPr/>
      </xdr:nvSpPr>
      <xdr:spPr>
        <a:xfrm>
          <a:off x="4000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32385</xdr:rowOff>
    </xdr:from>
    <xdr:to>
      <xdr:col>23</xdr:col>
      <xdr:colOff>85725</xdr:colOff>
      <xdr:row>31</xdr:row>
      <xdr:rowOff>84818</xdr:rowOff>
    </xdr:to>
    <xdr:cxnSp macro="">
      <xdr:nvCxnSpPr>
        <xdr:cNvPr id="86" name="直線コネクタ 85">
          <a:extLst>
            <a:ext uri="{FF2B5EF4-FFF2-40B4-BE49-F238E27FC236}">
              <a16:creationId xmlns:a16="http://schemas.microsoft.com/office/drawing/2014/main" id="{C0C010FA-D32F-4B43-93B7-A0B6145C89C2}"/>
            </a:ext>
          </a:extLst>
        </xdr:cNvPr>
        <xdr:cNvCxnSpPr/>
      </xdr:nvCxnSpPr>
      <xdr:spPr>
        <a:xfrm>
          <a:off x="4051300" y="6118860"/>
          <a:ext cx="7112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122192</xdr:rowOff>
    </xdr:from>
    <xdr:to>
      <xdr:col>15</xdr:col>
      <xdr:colOff>187325</xdr:colOff>
      <xdr:row>31</xdr:row>
      <xdr:rowOff>52342</xdr:rowOff>
    </xdr:to>
    <xdr:sp macro="" textlink="">
      <xdr:nvSpPr>
        <xdr:cNvPr id="87" name="楕円 86">
          <a:extLst>
            <a:ext uri="{FF2B5EF4-FFF2-40B4-BE49-F238E27FC236}">
              <a16:creationId xmlns:a16="http://schemas.microsoft.com/office/drawing/2014/main" id="{D40AA1F8-0B75-4192-AE17-D52D6F5B5E13}"/>
            </a:ext>
          </a:extLst>
        </xdr:cNvPr>
        <xdr:cNvSpPr/>
      </xdr:nvSpPr>
      <xdr:spPr>
        <a:xfrm>
          <a:off x="3238500" y="603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1542</xdr:rowOff>
    </xdr:from>
    <xdr:to>
      <xdr:col>19</xdr:col>
      <xdr:colOff>136525</xdr:colOff>
      <xdr:row>31</xdr:row>
      <xdr:rowOff>32385</xdr:rowOff>
    </xdr:to>
    <xdr:cxnSp macro="">
      <xdr:nvCxnSpPr>
        <xdr:cNvPr id="88" name="直線コネクタ 87">
          <a:extLst>
            <a:ext uri="{FF2B5EF4-FFF2-40B4-BE49-F238E27FC236}">
              <a16:creationId xmlns:a16="http://schemas.microsoft.com/office/drawing/2014/main" id="{89BD8C91-EAA1-4F10-B1C7-D9BEF4CB1367}"/>
            </a:ext>
          </a:extLst>
        </xdr:cNvPr>
        <xdr:cNvCxnSpPr/>
      </xdr:nvCxnSpPr>
      <xdr:spPr>
        <a:xfrm>
          <a:off x="3289300" y="6088017"/>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72844</xdr:rowOff>
    </xdr:from>
    <xdr:to>
      <xdr:col>11</xdr:col>
      <xdr:colOff>187325</xdr:colOff>
      <xdr:row>31</xdr:row>
      <xdr:rowOff>2994</xdr:rowOff>
    </xdr:to>
    <xdr:sp macro="" textlink="">
      <xdr:nvSpPr>
        <xdr:cNvPr id="89" name="楕円 88">
          <a:extLst>
            <a:ext uri="{FF2B5EF4-FFF2-40B4-BE49-F238E27FC236}">
              <a16:creationId xmlns:a16="http://schemas.microsoft.com/office/drawing/2014/main" id="{2F45DB7F-B979-4993-B4CD-73191BD64B64}"/>
            </a:ext>
          </a:extLst>
        </xdr:cNvPr>
        <xdr:cNvSpPr/>
      </xdr:nvSpPr>
      <xdr:spPr>
        <a:xfrm>
          <a:off x="2476500" y="598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123644</xdr:rowOff>
    </xdr:from>
    <xdr:to>
      <xdr:col>15</xdr:col>
      <xdr:colOff>136525</xdr:colOff>
      <xdr:row>31</xdr:row>
      <xdr:rowOff>1542</xdr:rowOff>
    </xdr:to>
    <xdr:cxnSp macro="">
      <xdr:nvCxnSpPr>
        <xdr:cNvPr id="90" name="直線コネクタ 89">
          <a:extLst>
            <a:ext uri="{FF2B5EF4-FFF2-40B4-BE49-F238E27FC236}">
              <a16:creationId xmlns:a16="http://schemas.microsoft.com/office/drawing/2014/main" id="{AAB94BB0-F3A8-4B62-A0A2-74830469E297}"/>
            </a:ext>
          </a:extLst>
        </xdr:cNvPr>
        <xdr:cNvCxnSpPr/>
      </xdr:nvCxnSpPr>
      <xdr:spPr>
        <a:xfrm>
          <a:off x="2527300" y="6038669"/>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26579</xdr:rowOff>
    </xdr:from>
    <xdr:to>
      <xdr:col>7</xdr:col>
      <xdr:colOff>187325</xdr:colOff>
      <xdr:row>30</xdr:row>
      <xdr:rowOff>128179</xdr:rowOff>
    </xdr:to>
    <xdr:sp macro="" textlink="">
      <xdr:nvSpPr>
        <xdr:cNvPr id="91" name="楕円 90">
          <a:extLst>
            <a:ext uri="{FF2B5EF4-FFF2-40B4-BE49-F238E27FC236}">
              <a16:creationId xmlns:a16="http://schemas.microsoft.com/office/drawing/2014/main" id="{8C97D3BB-97B7-474B-B5C9-AAA0159B2913}"/>
            </a:ext>
          </a:extLst>
        </xdr:cNvPr>
        <xdr:cNvSpPr/>
      </xdr:nvSpPr>
      <xdr:spPr>
        <a:xfrm>
          <a:off x="1714500" y="59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77379</xdr:rowOff>
    </xdr:from>
    <xdr:to>
      <xdr:col>11</xdr:col>
      <xdr:colOff>136525</xdr:colOff>
      <xdr:row>30</xdr:row>
      <xdr:rowOff>123644</xdr:rowOff>
    </xdr:to>
    <xdr:cxnSp macro="">
      <xdr:nvCxnSpPr>
        <xdr:cNvPr id="92" name="直線コネクタ 91">
          <a:extLst>
            <a:ext uri="{FF2B5EF4-FFF2-40B4-BE49-F238E27FC236}">
              <a16:creationId xmlns:a16="http://schemas.microsoft.com/office/drawing/2014/main" id="{DFECF6B6-ECA0-4894-BD83-BA13492C618C}"/>
            </a:ext>
          </a:extLst>
        </xdr:cNvPr>
        <xdr:cNvCxnSpPr/>
      </xdr:nvCxnSpPr>
      <xdr:spPr>
        <a:xfrm>
          <a:off x="1765300" y="5992404"/>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208CAD95-4C04-4040-BE46-D604C2C4C573}"/>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4264DA4B-1D15-489A-998A-0E77626158C1}"/>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83C578D2-D81B-4F9C-BF1F-2DD2B7ECBA57}"/>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86CEBB24-E3A4-4D58-9720-56A1CEACBA75}"/>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74312</xdr:rowOff>
    </xdr:from>
    <xdr:ext cx="405111" cy="259045"/>
    <xdr:sp macro="" textlink="">
      <xdr:nvSpPr>
        <xdr:cNvPr id="97" name="n_1mainValue有形固定資産減価償却率">
          <a:extLst>
            <a:ext uri="{FF2B5EF4-FFF2-40B4-BE49-F238E27FC236}">
              <a16:creationId xmlns:a16="http://schemas.microsoft.com/office/drawing/2014/main" id="{BA86608F-EDFF-4937-A62F-104EF53CC60F}"/>
            </a:ext>
          </a:extLst>
        </xdr:cNvPr>
        <xdr:cNvSpPr txBox="1"/>
      </xdr:nvSpPr>
      <xdr:spPr>
        <a:xfrm>
          <a:off x="383604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43469</xdr:rowOff>
    </xdr:from>
    <xdr:ext cx="405111" cy="259045"/>
    <xdr:sp macro="" textlink="">
      <xdr:nvSpPr>
        <xdr:cNvPr id="98" name="n_2mainValue有形固定資産減価償却率">
          <a:extLst>
            <a:ext uri="{FF2B5EF4-FFF2-40B4-BE49-F238E27FC236}">
              <a16:creationId xmlns:a16="http://schemas.microsoft.com/office/drawing/2014/main" id="{C8E7A693-E6F1-471C-801E-E83762396520}"/>
            </a:ext>
          </a:extLst>
        </xdr:cNvPr>
        <xdr:cNvSpPr txBox="1"/>
      </xdr:nvSpPr>
      <xdr:spPr>
        <a:xfrm>
          <a:off x="3086744" y="6129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165571</xdr:rowOff>
    </xdr:from>
    <xdr:ext cx="405111" cy="259045"/>
    <xdr:sp macro="" textlink="">
      <xdr:nvSpPr>
        <xdr:cNvPr id="99" name="n_3mainValue有形固定資産減価償却率">
          <a:extLst>
            <a:ext uri="{FF2B5EF4-FFF2-40B4-BE49-F238E27FC236}">
              <a16:creationId xmlns:a16="http://schemas.microsoft.com/office/drawing/2014/main" id="{076E2E6B-2C90-49B1-8662-98FDDC58F036}"/>
            </a:ext>
          </a:extLst>
        </xdr:cNvPr>
        <xdr:cNvSpPr txBox="1"/>
      </xdr:nvSpPr>
      <xdr:spPr>
        <a:xfrm>
          <a:off x="23247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119306</xdr:rowOff>
    </xdr:from>
    <xdr:ext cx="405111" cy="259045"/>
    <xdr:sp macro="" textlink="">
      <xdr:nvSpPr>
        <xdr:cNvPr id="100" name="n_4mainValue有形固定資産減価償却率">
          <a:extLst>
            <a:ext uri="{FF2B5EF4-FFF2-40B4-BE49-F238E27FC236}">
              <a16:creationId xmlns:a16="http://schemas.microsoft.com/office/drawing/2014/main" id="{25967136-5E68-4014-9B4E-365FCDB62802}"/>
            </a:ext>
          </a:extLst>
        </xdr:cNvPr>
        <xdr:cNvSpPr txBox="1"/>
      </xdr:nvSpPr>
      <xdr:spPr>
        <a:xfrm>
          <a:off x="1562744" y="603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A9F1346F-D2AA-40F0-8BF4-18A900D91A5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7631386E-F493-4927-B36F-9EFA76241C7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A1E0871F-D0AD-4AE3-AD1E-91BBD2E03AD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[ 903.6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401EBC52-D75F-4804-AA77-4E5C2FA7758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8117382B-7B00-4675-9BFE-6A73C8837EB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2098CA32-7D43-4B6F-A182-5DB99563A54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8B2493AF-6F43-4D32-A0D2-F0300832F96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8A5FA39B-30BD-4C1A-9802-37B96334BE0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7215A61E-1332-4D7E-B169-403D72E032E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F1512487-821F-4B33-8D0A-9A11939CB4D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D86D12C-8AD0-480B-B144-125C5180757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1E78A189-C03C-4C4D-9D57-8106A6BCF2C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A0EA6648-C36C-4B93-8C62-2ACAB46D2ED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債務償還比率は、令和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a:t>
          </a:r>
          <a:r>
            <a:rPr kumimoji="1" lang="en-US" altLang="ja-JP" sz="1050">
              <a:latin typeface="ＭＳ Ｐゴシック" panose="020B0600070205080204" pitchFamily="50" charset="-128"/>
              <a:ea typeface="ＭＳ Ｐゴシック" panose="020B0600070205080204" pitchFamily="50" charset="-128"/>
            </a:rPr>
            <a:t>903.6</a:t>
          </a:r>
          <a:r>
            <a:rPr kumimoji="1" lang="ja-JP" altLang="en-US" sz="1050">
              <a:latin typeface="ＭＳ Ｐゴシック" panose="020B0600070205080204" pitchFamily="50" charset="-128"/>
              <a:ea typeface="ＭＳ Ｐゴシック" panose="020B0600070205080204" pitchFamily="50" charset="-128"/>
            </a:rPr>
            <a:t>％となり、前年度（</a:t>
          </a:r>
          <a:r>
            <a:rPr kumimoji="1" lang="en-US" altLang="ja-JP" sz="1050">
              <a:latin typeface="ＭＳ Ｐゴシック" panose="020B0600070205080204" pitchFamily="50" charset="-128"/>
              <a:ea typeface="ＭＳ Ｐゴシック" panose="020B0600070205080204" pitchFamily="50" charset="-128"/>
            </a:rPr>
            <a:t>866.8</a:t>
          </a:r>
          <a:r>
            <a:rPr kumimoji="1" lang="ja-JP" altLang="en-US" sz="1050">
              <a:latin typeface="ＭＳ Ｐゴシック" panose="020B0600070205080204" pitchFamily="50" charset="-128"/>
              <a:ea typeface="ＭＳ Ｐゴシック" panose="020B0600070205080204" pitchFamily="50" charset="-128"/>
            </a:rPr>
            <a:t>％）から</a:t>
          </a:r>
          <a:r>
            <a:rPr kumimoji="1" lang="en-US" altLang="ja-JP" sz="1050">
              <a:latin typeface="ＭＳ Ｐゴシック" panose="020B0600070205080204" pitchFamily="50" charset="-128"/>
              <a:ea typeface="ＭＳ Ｐゴシック" panose="020B0600070205080204" pitchFamily="50" charset="-128"/>
            </a:rPr>
            <a:t>36.8</a:t>
          </a:r>
          <a:r>
            <a:rPr kumimoji="1" lang="ja-JP" altLang="en-US" sz="1050">
              <a:latin typeface="ＭＳ Ｐゴシック" panose="020B0600070205080204" pitchFamily="50" charset="-128"/>
              <a:ea typeface="ＭＳ Ｐゴシック" panose="020B0600070205080204" pitchFamily="50" charset="-128"/>
            </a:rPr>
            <a:t>ポイント上昇した。令和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年度の改善（</a:t>
          </a:r>
          <a:r>
            <a:rPr kumimoji="1" lang="en-US" altLang="ja-JP" sz="1050">
              <a:latin typeface="ＭＳ Ｐゴシック" panose="020B0600070205080204" pitchFamily="50" charset="-128"/>
              <a:ea typeface="ＭＳ Ｐゴシック" panose="020B0600070205080204" pitchFamily="50" charset="-128"/>
            </a:rPr>
            <a:t>729.9</a:t>
          </a:r>
          <a:r>
            <a:rPr kumimoji="1" lang="ja-JP" altLang="en-US" sz="1050">
              <a:latin typeface="ＭＳ Ｐゴシック" panose="020B0600070205080204" pitchFamily="50" charset="-128"/>
              <a:ea typeface="ＭＳ Ｐゴシック" panose="020B0600070205080204" pitchFamily="50" charset="-128"/>
            </a:rPr>
            <a:t>％）は、普通交付税や臨時財政対策債の増額に伴う分母の一時的な膨張が主因である。現在はその影響が収束し、本来の財政構造を反映した</a:t>
          </a:r>
          <a:r>
            <a:rPr kumimoji="1" lang="en-US" altLang="ja-JP" sz="1050">
              <a:latin typeface="ＭＳ Ｐゴシック" panose="020B0600070205080204" pitchFamily="50" charset="-128"/>
              <a:ea typeface="ＭＳ Ｐゴシック" panose="020B0600070205080204" pitchFamily="50" charset="-128"/>
            </a:rPr>
            <a:t>900</a:t>
          </a:r>
          <a:r>
            <a:rPr kumimoji="1" lang="ja-JP" altLang="en-US" sz="1050">
              <a:latin typeface="ＭＳ Ｐゴシック" panose="020B0600070205080204" pitchFamily="50" charset="-128"/>
              <a:ea typeface="ＭＳ Ｐゴシック" panose="020B0600070205080204" pitchFamily="50" charset="-128"/>
            </a:rPr>
            <a:t>％前後で推移している。</a:t>
          </a:r>
        </a:p>
        <a:p>
          <a:r>
            <a:rPr kumimoji="1" lang="ja-JP" altLang="en-US" sz="1050">
              <a:latin typeface="ＭＳ Ｐゴシック" panose="020B0600070205080204" pitchFamily="50" charset="-128"/>
              <a:ea typeface="ＭＳ Ｐゴシック" panose="020B0600070205080204" pitchFamily="50" charset="-128"/>
            </a:rPr>
            <a:t>類似団体平均（</a:t>
          </a:r>
          <a:r>
            <a:rPr kumimoji="1" lang="en-US" altLang="ja-JP" sz="1050">
              <a:latin typeface="ＭＳ Ｐゴシック" panose="020B0600070205080204" pitchFamily="50" charset="-128"/>
              <a:ea typeface="ＭＳ Ｐゴシック" panose="020B0600070205080204" pitchFamily="50" charset="-128"/>
            </a:rPr>
            <a:t>555.4</a:t>
          </a:r>
          <a:r>
            <a:rPr kumimoji="1" lang="ja-JP" altLang="en-US" sz="1050">
              <a:latin typeface="ＭＳ Ｐゴシック" panose="020B0600070205080204" pitchFamily="50" charset="-128"/>
              <a:ea typeface="ＭＳ Ｐゴシック" panose="020B0600070205080204" pitchFamily="50" charset="-128"/>
            </a:rPr>
            <a:t>％）を大きく上回る要因は、過去の債務累増に対し返済余力が乏しい点にある。今後は、交付税措置率の高い過疎対策事業債等を優先活用するとともに、経常経費の削減により分母となる財源余力の創出に努め、比率の段階的な低減を図っていく。</a:t>
          </a: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9C9B47A3-7E2E-4E10-9917-3276F0B97CA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94C6C61D-6FAA-41C7-ACC3-6E94100EFA0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6F9CE7DD-5198-4C87-B797-6D4E5B295F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C31A017A-B402-46D5-82FE-8DF46AB134CB}"/>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67D0D7F3-442C-4DA2-829A-66FD447363BD}"/>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7236C91C-1DB3-4206-A699-BEAC468C407C}"/>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DE8835E5-2CC3-49FE-8C79-9A056EB1051B}"/>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573F4BB4-18AA-4669-BEB5-EF9527BA18FF}"/>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67B9052A-4FB8-45D9-916E-81FC898C9C29}"/>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1FF48C15-B34C-4B5B-8301-4286FD5F18E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6439670B-491E-4EA3-8299-7773243705B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683B4697-AB00-438E-8056-8C1BF7AAA231}"/>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1B7C4076-6E51-4784-B439-135B7755B7C0}"/>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0809862E-B119-4ECE-A305-045B7331DF89}"/>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15873DED-15D1-46F0-8EFD-D52F01402CE1}"/>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29665E1E-8959-41C7-9467-D4FE7E507E24}"/>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270BB0F2-D2CD-4A4C-82D5-4029A9AA9A76}"/>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DD539F81-642C-464F-B657-DFA6446F69C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E3282890-7933-4960-864E-62CE195A5BD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C88C142C-C3C8-45D7-82E3-43018CDB5466}"/>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AA001568-A536-48AA-BDE0-551052EDD875}"/>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07258C8E-7D32-43AB-B2B9-4036BA983CF5}"/>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8D98727A-E8E1-4E20-BB26-2F9A1018FDF9}"/>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26CEE580-FAA1-41D1-9896-2BE7194E7B93}"/>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05082B2A-A7B0-4549-9D8F-693E14EC35C4}"/>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88E95179-E27E-40DD-9649-A5A8197E45D4}"/>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4C9B34BE-5361-4B72-8FD1-81F95DB01DD7}"/>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0DD9CAA6-7759-4C10-A0B8-CE67EBB67268}"/>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B844EE60-00E0-4BB8-8B63-8FE11636E7BF}"/>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10005498-7F95-412E-9E93-D93D03DAB3B1}"/>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2CBE2B8-CFFE-49CA-BD3B-853B55F5D2E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78D2949-2A87-4FE0-A452-E8D4AD0AE79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53E93A9-D493-4511-9005-BB9B95D3DD0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E513450-2A35-4A47-8B11-E96AB6B6872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0924AD5-D97E-4C47-AB31-818987F1E78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133445</xdr:rowOff>
    </xdr:from>
    <xdr:to>
      <xdr:col>76</xdr:col>
      <xdr:colOff>73025</xdr:colOff>
      <xdr:row>33</xdr:row>
      <xdr:rowOff>63595</xdr:rowOff>
    </xdr:to>
    <xdr:sp macro="" textlink="">
      <xdr:nvSpPr>
        <xdr:cNvPr id="149" name="楕円 148">
          <a:extLst>
            <a:ext uri="{FF2B5EF4-FFF2-40B4-BE49-F238E27FC236}">
              <a16:creationId xmlns:a16="http://schemas.microsoft.com/office/drawing/2014/main" id="{36F66AB6-345F-48F7-AD0C-54E89DB2E039}"/>
            </a:ext>
          </a:extLst>
        </xdr:cNvPr>
        <xdr:cNvSpPr/>
      </xdr:nvSpPr>
      <xdr:spPr>
        <a:xfrm>
          <a:off x="14744700" y="63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111872</xdr:rowOff>
    </xdr:from>
    <xdr:ext cx="469744" cy="259045"/>
    <xdr:sp macro="" textlink="">
      <xdr:nvSpPr>
        <xdr:cNvPr id="150" name="債務償還比率該当値テキスト">
          <a:extLst>
            <a:ext uri="{FF2B5EF4-FFF2-40B4-BE49-F238E27FC236}">
              <a16:creationId xmlns:a16="http://schemas.microsoft.com/office/drawing/2014/main" id="{FA010BD8-8C0F-417E-AF56-0BAA7B1B8622}"/>
            </a:ext>
          </a:extLst>
        </xdr:cNvPr>
        <xdr:cNvSpPr txBox="1"/>
      </xdr:nvSpPr>
      <xdr:spPr>
        <a:xfrm>
          <a:off x="14846300" y="636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83788</xdr:rowOff>
    </xdr:from>
    <xdr:to>
      <xdr:col>72</xdr:col>
      <xdr:colOff>123825</xdr:colOff>
      <xdr:row>33</xdr:row>
      <xdr:rowOff>13938</xdr:rowOff>
    </xdr:to>
    <xdr:sp macro="" textlink="">
      <xdr:nvSpPr>
        <xdr:cNvPr id="151" name="楕円 150">
          <a:extLst>
            <a:ext uri="{FF2B5EF4-FFF2-40B4-BE49-F238E27FC236}">
              <a16:creationId xmlns:a16="http://schemas.microsoft.com/office/drawing/2014/main" id="{BD8AD2FA-C901-402B-8ACB-154911B00345}"/>
            </a:ext>
          </a:extLst>
        </xdr:cNvPr>
        <xdr:cNvSpPr/>
      </xdr:nvSpPr>
      <xdr:spPr>
        <a:xfrm>
          <a:off x="14033500" y="634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134588</xdr:rowOff>
    </xdr:from>
    <xdr:to>
      <xdr:col>76</xdr:col>
      <xdr:colOff>22225</xdr:colOff>
      <xdr:row>33</xdr:row>
      <xdr:rowOff>12795</xdr:rowOff>
    </xdr:to>
    <xdr:cxnSp macro="">
      <xdr:nvCxnSpPr>
        <xdr:cNvPr id="152" name="直線コネクタ 151">
          <a:extLst>
            <a:ext uri="{FF2B5EF4-FFF2-40B4-BE49-F238E27FC236}">
              <a16:creationId xmlns:a16="http://schemas.microsoft.com/office/drawing/2014/main" id="{97BD225A-DA7D-4E6F-BB80-A1A551DB9F5E}"/>
            </a:ext>
          </a:extLst>
        </xdr:cNvPr>
        <xdr:cNvCxnSpPr/>
      </xdr:nvCxnSpPr>
      <xdr:spPr>
        <a:xfrm>
          <a:off x="14084300" y="6392513"/>
          <a:ext cx="711200" cy="4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138573</xdr:rowOff>
    </xdr:from>
    <xdr:to>
      <xdr:col>68</xdr:col>
      <xdr:colOff>123825</xdr:colOff>
      <xdr:row>33</xdr:row>
      <xdr:rowOff>68723</xdr:rowOff>
    </xdr:to>
    <xdr:sp macro="" textlink="">
      <xdr:nvSpPr>
        <xdr:cNvPr id="153" name="楕円 152">
          <a:extLst>
            <a:ext uri="{FF2B5EF4-FFF2-40B4-BE49-F238E27FC236}">
              <a16:creationId xmlns:a16="http://schemas.microsoft.com/office/drawing/2014/main" id="{CDE39312-1F7D-42DD-A756-51BDF77FCA21}"/>
            </a:ext>
          </a:extLst>
        </xdr:cNvPr>
        <xdr:cNvSpPr/>
      </xdr:nvSpPr>
      <xdr:spPr>
        <a:xfrm>
          <a:off x="13271500" y="639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134588</xdr:rowOff>
    </xdr:from>
    <xdr:to>
      <xdr:col>72</xdr:col>
      <xdr:colOff>73025</xdr:colOff>
      <xdr:row>33</xdr:row>
      <xdr:rowOff>17923</xdr:rowOff>
    </xdr:to>
    <xdr:cxnSp macro="">
      <xdr:nvCxnSpPr>
        <xdr:cNvPr id="154" name="直線コネクタ 153">
          <a:extLst>
            <a:ext uri="{FF2B5EF4-FFF2-40B4-BE49-F238E27FC236}">
              <a16:creationId xmlns:a16="http://schemas.microsoft.com/office/drawing/2014/main" id="{2F327A72-020F-4904-A161-2CEAE2577027}"/>
            </a:ext>
          </a:extLst>
        </xdr:cNvPr>
        <xdr:cNvCxnSpPr/>
      </xdr:nvCxnSpPr>
      <xdr:spPr>
        <a:xfrm flipV="1">
          <a:off x="13322300" y="6392513"/>
          <a:ext cx="762000" cy="5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70509</xdr:rowOff>
    </xdr:from>
    <xdr:to>
      <xdr:col>64</xdr:col>
      <xdr:colOff>123825</xdr:colOff>
      <xdr:row>32</xdr:row>
      <xdr:rowOff>659</xdr:rowOff>
    </xdr:to>
    <xdr:sp macro="" textlink="">
      <xdr:nvSpPr>
        <xdr:cNvPr id="155" name="楕円 154">
          <a:extLst>
            <a:ext uri="{FF2B5EF4-FFF2-40B4-BE49-F238E27FC236}">
              <a16:creationId xmlns:a16="http://schemas.microsoft.com/office/drawing/2014/main" id="{968C9D44-55F5-4FFC-A240-19ABBFE6EC34}"/>
            </a:ext>
          </a:extLst>
        </xdr:cNvPr>
        <xdr:cNvSpPr/>
      </xdr:nvSpPr>
      <xdr:spPr>
        <a:xfrm>
          <a:off x="12509500" y="61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121309</xdr:rowOff>
    </xdr:from>
    <xdr:to>
      <xdr:col>68</xdr:col>
      <xdr:colOff>73025</xdr:colOff>
      <xdr:row>33</xdr:row>
      <xdr:rowOff>17923</xdr:rowOff>
    </xdr:to>
    <xdr:cxnSp macro="">
      <xdr:nvCxnSpPr>
        <xdr:cNvPr id="156" name="直線コネクタ 155">
          <a:extLst>
            <a:ext uri="{FF2B5EF4-FFF2-40B4-BE49-F238E27FC236}">
              <a16:creationId xmlns:a16="http://schemas.microsoft.com/office/drawing/2014/main" id="{4FE238BC-00CC-41BC-9CAA-9D31E9002EF1}"/>
            </a:ext>
          </a:extLst>
        </xdr:cNvPr>
        <xdr:cNvCxnSpPr/>
      </xdr:nvCxnSpPr>
      <xdr:spPr>
        <a:xfrm>
          <a:off x="12560300" y="6207784"/>
          <a:ext cx="762000" cy="23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43633</xdr:rowOff>
    </xdr:from>
    <xdr:to>
      <xdr:col>60</xdr:col>
      <xdr:colOff>123825</xdr:colOff>
      <xdr:row>33</xdr:row>
      <xdr:rowOff>145233</xdr:rowOff>
    </xdr:to>
    <xdr:sp macro="" textlink="">
      <xdr:nvSpPr>
        <xdr:cNvPr id="157" name="楕円 156">
          <a:extLst>
            <a:ext uri="{FF2B5EF4-FFF2-40B4-BE49-F238E27FC236}">
              <a16:creationId xmlns:a16="http://schemas.microsoft.com/office/drawing/2014/main" id="{EC1BB9C3-3878-454A-BEF2-26D9E2E0948E}"/>
            </a:ext>
          </a:extLst>
        </xdr:cNvPr>
        <xdr:cNvSpPr/>
      </xdr:nvSpPr>
      <xdr:spPr>
        <a:xfrm>
          <a:off x="11747500" y="647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121309</xdr:rowOff>
    </xdr:from>
    <xdr:to>
      <xdr:col>64</xdr:col>
      <xdr:colOff>73025</xdr:colOff>
      <xdr:row>33</xdr:row>
      <xdr:rowOff>94432</xdr:rowOff>
    </xdr:to>
    <xdr:cxnSp macro="">
      <xdr:nvCxnSpPr>
        <xdr:cNvPr id="158" name="直線コネクタ 157">
          <a:extLst>
            <a:ext uri="{FF2B5EF4-FFF2-40B4-BE49-F238E27FC236}">
              <a16:creationId xmlns:a16="http://schemas.microsoft.com/office/drawing/2014/main" id="{D2C31A7C-23DE-429C-89CD-666F80D1FA71}"/>
            </a:ext>
          </a:extLst>
        </xdr:cNvPr>
        <xdr:cNvCxnSpPr/>
      </xdr:nvCxnSpPr>
      <xdr:spPr>
        <a:xfrm flipV="1">
          <a:off x="11798300" y="6207784"/>
          <a:ext cx="762000" cy="31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00FD90E9-87C8-424B-B0D7-C5782B807F48}"/>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899B4B17-79C2-40FE-8B84-E69C63A947E6}"/>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446DAB12-99ED-4453-BAAC-0DB7EB8946B0}"/>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7256B9D0-83E8-47CE-B66B-30E100038222}"/>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5065</xdr:rowOff>
    </xdr:from>
    <xdr:ext cx="469744" cy="259045"/>
    <xdr:sp macro="" textlink="">
      <xdr:nvSpPr>
        <xdr:cNvPr id="163" name="n_1mainValue債務償還比率">
          <a:extLst>
            <a:ext uri="{FF2B5EF4-FFF2-40B4-BE49-F238E27FC236}">
              <a16:creationId xmlns:a16="http://schemas.microsoft.com/office/drawing/2014/main" id="{1BBC0045-0EFA-4369-A666-6970BAD8AAE7}"/>
            </a:ext>
          </a:extLst>
        </xdr:cNvPr>
        <xdr:cNvSpPr txBox="1"/>
      </xdr:nvSpPr>
      <xdr:spPr>
        <a:xfrm>
          <a:off x="13836727" y="643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59850</xdr:rowOff>
    </xdr:from>
    <xdr:ext cx="469744" cy="259045"/>
    <xdr:sp macro="" textlink="">
      <xdr:nvSpPr>
        <xdr:cNvPr id="164" name="n_2mainValue債務償還比率">
          <a:extLst>
            <a:ext uri="{FF2B5EF4-FFF2-40B4-BE49-F238E27FC236}">
              <a16:creationId xmlns:a16="http://schemas.microsoft.com/office/drawing/2014/main" id="{FBE9B050-9CD4-4D5A-94CE-7053AA1938B6}"/>
            </a:ext>
          </a:extLst>
        </xdr:cNvPr>
        <xdr:cNvSpPr txBox="1"/>
      </xdr:nvSpPr>
      <xdr:spPr>
        <a:xfrm>
          <a:off x="13087427" y="648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163236</xdr:rowOff>
    </xdr:from>
    <xdr:ext cx="469744" cy="259045"/>
    <xdr:sp macro="" textlink="">
      <xdr:nvSpPr>
        <xdr:cNvPr id="165" name="n_3mainValue債務償還比率">
          <a:extLst>
            <a:ext uri="{FF2B5EF4-FFF2-40B4-BE49-F238E27FC236}">
              <a16:creationId xmlns:a16="http://schemas.microsoft.com/office/drawing/2014/main" id="{E86DC3D1-79F3-448D-A1F4-8BFC9AE0F0A1}"/>
            </a:ext>
          </a:extLst>
        </xdr:cNvPr>
        <xdr:cNvSpPr txBox="1"/>
      </xdr:nvSpPr>
      <xdr:spPr>
        <a:xfrm>
          <a:off x="12325427" y="6249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136359</xdr:rowOff>
    </xdr:from>
    <xdr:ext cx="469744" cy="259045"/>
    <xdr:sp macro="" textlink="">
      <xdr:nvSpPr>
        <xdr:cNvPr id="166" name="n_4mainValue債務償還比率">
          <a:extLst>
            <a:ext uri="{FF2B5EF4-FFF2-40B4-BE49-F238E27FC236}">
              <a16:creationId xmlns:a16="http://schemas.microsoft.com/office/drawing/2014/main" id="{A1F73468-9977-4871-B92A-6E3EDCD531E2}"/>
            </a:ext>
          </a:extLst>
        </xdr:cNvPr>
        <xdr:cNvSpPr txBox="1"/>
      </xdr:nvSpPr>
      <xdr:spPr>
        <a:xfrm>
          <a:off x="11563427" y="6565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68506B85-5C96-4B90-9A3C-EE33A7E9DE8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E3634F6C-5969-429D-9D8F-17F7796B8A8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6E4F6A33-AF9A-442C-9D9A-9B1DF27CB85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707023B4-A803-43F2-AAE3-9D7620A850E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8B8B443-E8AC-4878-9BD6-8FE0F2AA456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DE57FAF8-6EEE-4895-9650-F4E23AC2112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8380109-3F53-441F-9267-529537FE11E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F338B23-9403-44FA-9F29-49E472E14F2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4E67EA-67BE-448E-A97C-FCBCB1BE86C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5CB7EF7-AF38-46B7-A7CD-1DC6F156E4E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新潟県加茂市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021864-EA85-4BA4-BF0E-01035C82C28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C230A0D-175E-4D88-AA25-63AF9365B52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697740-B7EE-41FB-A2BA-9C93E9F1020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9C4425B-5212-4FD7-A190-9B7E0552B65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BFBF7F8-E355-4A2A-BC71-46C7CC4FC7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521A351-D46F-489D-A47D-950FE66785A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24,079
23,960
133.72
13,878,827
13,357,628
497,450
7,355,970
9,261,458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59A5008-98F3-454A-91D9-D70D31B1D9C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5321C4A-4541-4D01-B04B-8A403AB0504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5D68724-5D8E-479E-B07D-A08F0425C33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4295CDC-6DB5-49AC-9DE9-3D4AA2B1D18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9A7CBC5-336E-4401-85EB-3301C92A16F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3F1CB1A-D487-4E40-A9F6-A436665DAD4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D76DC38-C5E5-41CC-8697-C2906BC5CDF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598A549-41B6-405A-8480-44738CE367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C2FFC52-81D1-4901-B11B-30DD674BDA8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4E15D8-F634-47E6-8E2D-8C27907BC7B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4E8885-10FA-4935-BE93-1146AD34D8F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4B0CD3-13A7-4CAE-BBD4-156FBCD4641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3D8EF7-FCA6-4599-A4F9-DA8E7111FB7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F31818F-B933-4D46-8874-5219D34760E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B098E8-3BA6-4A5F-962F-40152050E41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88F2759-3340-4701-8835-93793CF5488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0A2C2FF-522B-4EDA-99D0-05DCCF1B72F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508D353-82D0-4B4E-B2BC-4F453B4C3F2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BDC8638-31BA-4611-B7FA-75E8FC24D4E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96552D0-BF28-4874-AA8B-37384C3053F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524B41-3C17-4CA1-A6F6-DFEB854299F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32D37C-57C7-4EA4-B6CF-C73000DF198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DFD7FF-8116-44BD-AAE8-2C3EC102813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6449420-CDB9-400C-8A96-BED9FCA93E6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9FE0B5C-ACD9-49E4-8CA6-DEC6759B599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EFE6DDD-A533-45DF-9588-5CAEC37033A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1ABAC88-1537-4E24-8778-7AC11E5A7F3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C522C1D-5EFC-4B98-8B15-F5D141E8EC5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AA7199C-7A2B-4FCD-B4A9-110F327C827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30D44B4-59B0-4B0A-AEFD-6ED87B2BC56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CD2788-E00E-475E-9277-A8F36DA194C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9067DE9-5BF8-4D2B-81EC-EF95FAA9B87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E56A3BB-32C9-4F13-A76F-46538A58DC2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474EC1C-125F-426D-9F00-0F5ECC75516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671E75C-F95D-43B4-B443-CAAC1F49F43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35E6EDD-A877-4942-992B-22616E125B4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ACC9F1A-BFF9-42E3-8929-52161F3C1C5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75B3499-6B79-48F3-90DA-E3AF4B65FB4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23F5A91-6BC3-4FD2-81EC-D174B36275B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5194CD4-28A0-46FB-BA41-93A215B3C3A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94C0188-F1B4-4C9C-9B9F-4FEEBB9F61C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BDBFF32-60DA-48E2-88ED-D9D565C8184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0655CD3-7456-42E7-BD94-3B319045575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7A5B429-ED49-4E91-ADB0-EF193EBDA3E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F8EC18C-FE22-4F34-8A6A-BDBB6589903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5ACD1746-FD65-4FE7-9255-7EB241171D82}"/>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161511F9-CC47-4813-A2A9-13038AC60265}"/>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D9F81A2F-DEEA-416F-869E-DBE4BECCEA0C}"/>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4B1C8627-2AB1-4601-A997-EF19149694CD}"/>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D7B7B069-D2FE-4EE0-9873-03693DF1595B}"/>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41F2920E-3365-4B2C-9D7B-DE600774ADEF}"/>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E41D919F-FE8C-4D9E-BFE4-138DB324277E}"/>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A8379942-E637-47A8-98A6-D540075F1A5D}"/>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4BDB392E-2384-4784-BF87-B10C7D201E11}"/>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C985459C-EDEC-4955-91E5-DFAF9294D668}"/>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E2DDA19A-7E35-4377-871C-8DE8474972C1}"/>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3F0C0AA-E9A4-46AC-B073-275D0479078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4C1C20E-8FD9-4335-88AE-8196685469D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746B2C7-D9EA-4AF3-9CB0-0FEED5BD171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8AD1801-4236-4630-9CEB-EB778F2B3F3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9476158-399F-40C5-A30A-6FCC80B8B19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90170</xdr:rowOff>
    </xdr:from>
    <xdr:to>
      <xdr:col>24</xdr:col>
      <xdr:colOff>114300</xdr:colOff>
      <xdr:row>39</xdr:row>
      <xdr:rowOff>20320</xdr:rowOff>
    </xdr:to>
    <xdr:sp macro="" textlink="">
      <xdr:nvSpPr>
        <xdr:cNvPr id="73" name="楕円 72">
          <a:extLst>
            <a:ext uri="{FF2B5EF4-FFF2-40B4-BE49-F238E27FC236}">
              <a16:creationId xmlns:a16="http://schemas.microsoft.com/office/drawing/2014/main" id="{47B760AE-F29E-42F3-AEF7-8041F710EC5B}"/>
            </a:ext>
          </a:extLst>
        </xdr:cNvPr>
        <xdr:cNvSpPr/>
      </xdr:nvSpPr>
      <xdr:spPr>
        <a:xfrm>
          <a:off x="45847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113047</xdr:rowOff>
    </xdr:from>
    <xdr:ext cx="405111" cy="259045"/>
    <xdr:sp macro="" textlink="">
      <xdr:nvSpPr>
        <xdr:cNvPr id="74" name="【道路】&#10;有形固定資産減価償却率該当値テキスト">
          <a:extLst>
            <a:ext uri="{FF2B5EF4-FFF2-40B4-BE49-F238E27FC236}">
              <a16:creationId xmlns:a16="http://schemas.microsoft.com/office/drawing/2014/main" id="{14D2CC9F-E2EE-4F1A-B4D3-790962AE0028}"/>
            </a:ext>
          </a:extLst>
        </xdr:cNvPr>
        <xdr:cNvSpPr txBox="1"/>
      </xdr:nvSpPr>
      <xdr:spPr>
        <a:xfrm>
          <a:off x="4673600" y="645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55880</xdr:rowOff>
    </xdr:from>
    <xdr:to>
      <xdr:col>20</xdr:col>
      <xdr:colOff>38100</xdr:colOff>
      <xdr:row>38</xdr:row>
      <xdr:rowOff>157480</xdr:rowOff>
    </xdr:to>
    <xdr:sp macro="" textlink="">
      <xdr:nvSpPr>
        <xdr:cNvPr id="75" name="楕円 74">
          <a:extLst>
            <a:ext uri="{FF2B5EF4-FFF2-40B4-BE49-F238E27FC236}">
              <a16:creationId xmlns:a16="http://schemas.microsoft.com/office/drawing/2014/main" id="{7CE51006-D291-4F8E-B68B-CB3E4D4625C5}"/>
            </a:ext>
          </a:extLst>
        </xdr:cNvPr>
        <xdr:cNvSpPr/>
      </xdr:nvSpPr>
      <xdr:spPr>
        <a:xfrm>
          <a:off x="3746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106680</xdr:rowOff>
    </xdr:from>
    <xdr:to>
      <xdr:col>24</xdr:col>
      <xdr:colOff>63500</xdr:colOff>
      <xdr:row>38</xdr:row>
      <xdr:rowOff>140970</xdr:rowOff>
    </xdr:to>
    <xdr:cxnSp macro="">
      <xdr:nvCxnSpPr>
        <xdr:cNvPr id="76" name="直線コネクタ 75">
          <a:extLst>
            <a:ext uri="{FF2B5EF4-FFF2-40B4-BE49-F238E27FC236}">
              <a16:creationId xmlns:a16="http://schemas.microsoft.com/office/drawing/2014/main" id="{80B5F107-BED5-41F9-97C4-40F5E8B2ACBC}"/>
            </a:ext>
          </a:extLst>
        </xdr:cNvPr>
        <xdr:cNvCxnSpPr/>
      </xdr:nvCxnSpPr>
      <xdr:spPr>
        <a:xfrm>
          <a:off x="3797300" y="66217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19685</xdr:rowOff>
    </xdr:from>
    <xdr:to>
      <xdr:col>15</xdr:col>
      <xdr:colOff>101600</xdr:colOff>
      <xdr:row>38</xdr:row>
      <xdr:rowOff>121285</xdr:rowOff>
    </xdr:to>
    <xdr:sp macro="" textlink="">
      <xdr:nvSpPr>
        <xdr:cNvPr id="77" name="楕円 76">
          <a:extLst>
            <a:ext uri="{FF2B5EF4-FFF2-40B4-BE49-F238E27FC236}">
              <a16:creationId xmlns:a16="http://schemas.microsoft.com/office/drawing/2014/main" id="{1289F1A8-1A87-4035-8A56-46173CFC48A1}"/>
            </a:ext>
          </a:extLst>
        </xdr:cNvPr>
        <xdr:cNvSpPr/>
      </xdr:nvSpPr>
      <xdr:spPr>
        <a:xfrm>
          <a:off x="2857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70485</xdr:rowOff>
    </xdr:from>
    <xdr:to>
      <xdr:col>19</xdr:col>
      <xdr:colOff>177800</xdr:colOff>
      <xdr:row>38</xdr:row>
      <xdr:rowOff>106680</xdr:rowOff>
    </xdr:to>
    <xdr:cxnSp macro="">
      <xdr:nvCxnSpPr>
        <xdr:cNvPr id="78" name="直線コネクタ 77">
          <a:extLst>
            <a:ext uri="{FF2B5EF4-FFF2-40B4-BE49-F238E27FC236}">
              <a16:creationId xmlns:a16="http://schemas.microsoft.com/office/drawing/2014/main" id="{E07DCD11-4437-49DE-B84B-2CCF0704D9A9}"/>
            </a:ext>
          </a:extLst>
        </xdr:cNvPr>
        <xdr:cNvCxnSpPr/>
      </xdr:nvCxnSpPr>
      <xdr:spPr>
        <a:xfrm>
          <a:off x="2908300" y="65855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153035</xdr:rowOff>
    </xdr:from>
    <xdr:to>
      <xdr:col>10</xdr:col>
      <xdr:colOff>165100</xdr:colOff>
      <xdr:row>38</xdr:row>
      <xdr:rowOff>83185</xdr:rowOff>
    </xdr:to>
    <xdr:sp macro="" textlink="">
      <xdr:nvSpPr>
        <xdr:cNvPr id="79" name="楕円 78">
          <a:extLst>
            <a:ext uri="{FF2B5EF4-FFF2-40B4-BE49-F238E27FC236}">
              <a16:creationId xmlns:a16="http://schemas.microsoft.com/office/drawing/2014/main" id="{DDB35490-A0EC-4CDA-AFC6-0FA3BB14ED6C}"/>
            </a:ext>
          </a:extLst>
        </xdr:cNvPr>
        <xdr:cNvSpPr/>
      </xdr:nvSpPr>
      <xdr:spPr>
        <a:xfrm>
          <a:off x="1968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32385</xdr:rowOff>
    </xdr:from>
    <xdr:to>
      <xdr:col>15</xdr:col>
      <xdr:colOff>50800</xdr:colOff>
      <xdr:row>38</xdr:row>
      <xdr:rowOff>70485</xdr:rowOff>
    </xdr:to>
    <xdr:cxnSp macro="">
      <xdr:nvCxnSpPr>
        <xdr:cNvPr id="80" name="直線コネクタ 79">
          <a:extLst>
            <a:ext uri="{FF2B5EF4-FFF2-40B4-BE49-F238E27FC236}">
              <a16:creationId xmlns:a16="http://schemas.microsoft.com/office/drawing/2014/main" id="{80639FA6-A7E8-40E6-B4D2-F66D5B00DD8F}"/>
            </a:ext>
          </a:extLst>
        </xdr:cNvPr>
        <xdr:cNvCxnSpPr/>
      </xdr:nvCxnSpPr>
      <xdr:spPr>
        <a:xfrm>
          <a:off x="2019300" y="65474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116840</xdr:rowOff>
    </xdr:from>
    <xdr:to>
      <xdr:col>6</xdr:col>
      <xdr:colOff>38100</xdr:colOff>
      <xdr:row>38</xdr:row>
      <xdr:rowOff>46990</xdr:rowOff>
    </xdr:to>
    <xdr:sp macro="" textlink="">
      <xdr:nvSpPr>
        <xdr:cNvPr id="81" name="楕円 80">
          <a:extLst>
            <a:ext uri="{FF2B5EF4-FFF2-40B4-BE49-F238E27FC236}">
              <a16:creationId xmlns:a16="http://schemas.microsoft.com/office/drawing/2014/main" id="{12D8B9DC-5944-478C-91E7-4370D7AEE5AA}"/>
            </a:ext>
          </a:extLst>
        </xdr:cNvPr>
        <xdr:cNvSpPr/>
      </xdr:nvSpPr>
      <xdr:spPr>
        <a:xfrm>
          <a:off x="1079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167640</xdr:rowOff>
    </xdr:from>
    <xdr:to>
      <xdr:col>10</xdr:col>
      <xdr:colOff>114300</xdr:colOff>
      <xdr:row>38</xdr:row>
      <xdr:rowOff>32385</xdr:rowOff>
    </xdr:to>
    <xdr:cxnSp macro="">
      <xdr:nvCxnSpPr>
        <xdr:cNvPr id="82" name="直線コネクタ 81">
          <a:extLst>
            <a:ext uri="{FF2B5EF4-FFF2-40B4-BE49-F238E27FC236}">
              <a16:creationId xmlns:a16="http://schemas.microsoft.com/office/drawing/2014/main" id="{0CD4CEDA-4025-4FC6-863F-2DC463891055}"/>
            </a:ext>
          </a:extLst>
        </xdr:cNvPr>
        <xdr:cNvCxnSpPr/>
      </xdr:nvCxnSpPr>
      <xdr:spPr>
        <a:xfrm>
          <a:off x="1130300" y="65112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61D371FA-95A9-47C5-927B-7FEEF53F1A60}"/>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3C1F443A-FA50-4875-A043-D485DC89AD67}"/>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A775128E-6D00-46F1-ACC1-02FBEC894973}"/>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B100691E-C1E5-4F62-9298-C61491D7A7F2}"/>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2557</xdr:rowOff>
    </xdr:from>
    <xdr:ext cx="405111" cy="259045"/>
    <xdr:sp macro="" textlink="">
      <xdr:nvSpPr>
        <xdr:cNvPr id="87" name="n_1mainValue【道路】&#10;有形固定資産減価償却率">
          <a:extLst>
            <a:ext uri="{FF2B5EF4-FFF2-40B4-BE49-F238E27FC236}">
              <a16:creationId xmlns:a16="http://schemas.microsoft.com/office/drawing/2014/main" id="{D23A95AF-4B11-44B5-ABAE-5CE862E2D1CC}"/>
            </a:ext>
          </a:extLst>
        </xdr:cNvPr>
        <xdr:cNvSpPr txBox="1"/>
      </xdr:nvSpPr>
      <xdr:spPr>
        <a:xfrm>
          <a:off x="35820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8" name="n_2mainValue【道路】&#10;有形固定資産減価償却率">
          <a:extLst>
            <a:ext uri="{FF2B5EF4-FFF2-40B4-BE49-F238E27FC236}">
              <a16:creationId xmlns:a16="http://schemas.microsoft.com/office/drawing/2014/main" id="{14A4CEBF-35E9-4029-B694-C50736589850}"/>
            </a:ext>
          </a:extLst>
        </xdr:cNvPr>
        <xdr:cNvSpPr txBox="1"/>
      </xdr:nvSpPr>
      <xdr:spPr>
        <a:xfrm>
          <a:off x="2705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99712</xdr:rowOff>
    </xdr:from>
    <xdr:ext cx="405111" cy="259045"/>
    <xdr:sp macro="" textlink="">
      <xdr:nvSpPr>
        <xdr:cNvPr id="89" name="n_3mainValue【道路】&#10;有形固定資産減価償却率">
          <a:extLst>
            <a:ext uri="{FF2B5EF4-FFF2-40B4-BE49-F238E27FC236}">
              <a16:creationId xmlns:a16="http://schemas.microsoft.com/office/drawing/2014/main" id="{10F90E74-6C5C-41C1-AE0A-B77AE3CD7D31}"/>
            </a:ext>
          </a:extLst>
        </xdr:cNvPr>
        <xdr:cNvSpPr txBox="1"/>
      </xdr:nvSpPr>
      <xdr:spPr>
        <a:xfrm>
          <a:off x="1816744"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63517</xdr:rowOff>
    </xdr:from>
    <xdr:ext cx="405111" cy="259045"/>
    <xdr:sp macro="" textlink="">
      <xdr:nvSpPr>
        <xdr:cNvPr id="90" name="n_4mainValue【道路】&#10;有形固定資産減価償却率">
          <a:extLst>
            <a:ext uri="{FF2B5EF4-FFF2-40B4-BE49-F238E27FC236}">
              <a16:creationId xmlns:a16="http://schemas.microsoft.com/office/drawing/2014/main" id="{2DC5F151-3417-4E42-AE1C-C1BAE1C8CEB2}"/>
            </a:ext>
          </a:extLst>
        </xdr:cNvPr>
        <xdr:cNvSpPr txBox="1"/>
      </xdr:nvSpPr>
      <xdr:spPr>
        <a:xfrm>
          <a:off x="927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B0B40C5-B4BC-4905-998D-FB3B7BAEE41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AE1C3B6-6118-4720-90DE-1FFC62B2193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F9F0A1E-7450-4F20-8E22-5CF91527E92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1ED9BCD-AA43-4340-BE5B-D789BE1EC29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5C05A4A-C3FC-468E-9D02-00AA69754F4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A45E4FC-B260-42BE-A153-C5F560B9C8C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D3BAB74-37FE-497A-8435-5495757EA55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B464898-2FBE-45D7-9D53-82D8BDDE344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4E2A4E7-09FE-4B7F-A2B9-0408E3F0038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224F904-455D-4F4F-A8EF-D8ACC1F8987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9D3561E3-56ED-4A1F-B9AB-FD5429EE379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037798F-2AF4-4A0C-8356-BF8A88C6C0D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BC6FD29-7665-49BA-A178-6B4FB4771EFE}"/>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98CB0E8A-7560-449B-8DAA-B9331171CB22}"/>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B596B29-FD4C-4787-9AD7-A33989EC9273}"/>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FFAE6B2-7A5B-4223-BDA9-EAF6B32E3A99}"/>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1C69590-A010-4A5A-A6F8-E052EE40AB3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68CB76C-703E-4CDF-B6B8-E1B4C6C13ACC}"/>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2F170DE-610A-4593-9E33-D471223C2D9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70FC3AFB-89AD-447B-8CAE-DDB156713471}"/>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1099ED8-9A97-41DF-BF5E-2563CA1D1DBC}"/>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B81ADB36-6FC4-41AB-8565-D3C6DBA08B34}"/>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BF6EE496-A95D-4D5D-8364-C3352B09881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8D81612F-3ABD-436F-A50A-1E47F758E62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C19E6B2-B319-4E1D-89DA-4601D40653F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1C5FD4E7-CFB6-4A24-9E8B-0CC9AF79509C}"/>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70BC3B5D-9CB7-4F0F-9EFD-B5047BE1C07E}"/>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2E1C6903-B357-40B9-808E-39272E3CD2E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29815B23-69F9-47BA-A2A3-488C8A6C69E3}"/>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4E1A64C7-7D34-4095-A102-B958F67EB699}"/>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4EF8ACA9-D04D-44D2-B70B-BEBA5C83E67F}"/>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E940FB62-B377-4CCA-B335-CA807E62E6E2}"/>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757E6B4A-E604-471E-ABDF-1684399F720F}"/>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CC88DBCF-D198-496D-B351-9445CDDAE82F}"/>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DF83A2D4-AFC1-4BB9-92A1-F9127F37F2E8}"/>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151B66B8-04DB-45DB-888E-A6B9A494C7BF}"/>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94A4206-A31D-4E72-9BCA-5DD36FAA309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9DD3552-4A05-41D3-B8D9-5ED34C39653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1694FD6-5F27-41F8-8062-8E9B89F0649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841973C-EA3A-49DB-B500-FEF254363AC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CFBACD6-6ACC-415F-90FE-D74A3068E82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65176</xdr:rowOff>
    </xdr:from>
    <xdr:to>
      <xdr:col>55</xdr:col>
      <xdr:colOff>50800</xdr:colOff>
      <xdr:row>36</xdr:row>
      <xdr:rowOff>166776</xdr:rowOff>
    </xdr:to>
    <xdr:sp macro="" textlink="">
      <xdr:nvSpPr>
        <xdr:cNvPr id="132" name="楕円 131">
          <a:extLst>
            <a:ext uri="{FF2B5EF4-FFF2-40B4-BE49-F238E27FC236}">
              <a16:creationId xmlns:a16="http://schemas.microsoft.com/office/drawing/2014/main" id="{5BC0D135-DEB3-4A30-87C8-9CE00E9872D3}"/>
            </a:ext>
          </a:extLst>
        </xdr:cNvPr>
        <xdr:cNvSpPr/>
      </xdr:nvSpPr>
      <xdr:spPr>
        <a:xfrm>
          <a:off x="10426700" y="623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88053</xdr:rowOff>
    </xdr:from>
    <xdr:ext cx="534377" cy="259045"/>
    <xdr:sp macro="" textlink="">
      <xdr:nvSpPr>
        <xdr:cNvPr id="133" name="【道路】&#10;一人当たり延長該当値テキスト">
          <a:extLst>
            <a:ext uri="{FF2B5EF4-FFF2-40B4-BE49-F238E27FC236}">
              <a16:creationId xmlns:a16="http://schemas.microsoft.com/office/drawing/2014/main" id="{A8FBEB06-A007-41C3-A31B-21262E890472}"/>
            </a:ext>
          </a:extLst>
        </xdr:cNvPr>
        <xdr:cNvSpPr txBox="1"/>
      </xdr:nvSpPr>
      <xdr:spPr>
        <a:xfrm>
          <a:off x="10515600" y="608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165303</xdr:rowOff>
    </xdr:from>
    <xdr:to>
      <xdr:col>50</xdr:col>
      <xdr:colOff>165100</xdr:colOff>
      <xdr:row>39</xdr:row>
      <xdr:rowOff>95453</xdr:rowOff>
    </xdr:to>
    <xdr:sp macro="" textlink="">
      <xdr:nvSpPr>
        <xdr:cNvPr id="134" name="楕円 133">
          <a:extLst>
            <a:ext uri="{FF2B5EF4-FFF2-40B4-BE49-F238E27FC236}">
              <a16:creationId xmlns:a16="http://schemas.microsoft.com/office/drawing/2014/main" id="{D5B4D800-22E6-4D51-835D-047B3C7EB610}"/>
            </a:ext>
          </a:extLst>
        </xdr:cNvPr>
        <xdr:cNvSpPr/>
      </xdr:nvSpPr>
      <xdr:spPr>
        <a:xfrm>
          <a:off x="9588500" y="668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115976</xdr:rowOff>
    </xdr:from>
    <xdr:to>
      <xdr:col>55</xdr:col>
      <xdr:colOff>0</xdr:colOff>
      <xdr:row>39</xdr:row>
      <xdr:rowOff>44653</xdr:rowOff>
    </xdr:to>
    <xdr:cxnSp macro="">
      <xdr:nvCxnSpPr>
        <xdr:cNvPr id="135" name="直線コネクタ 134">
          <a:extLst>
            <a:ext uri="{FF2B5EF4-FFF2-40B4-BE49-F238E27FC236}">
              <a16:creationId xmlns:a16="http://schemas.microsoft.com/office/drawing/2014/main" id="{DDA8198A-88DA-4AF2-B8F3-2BA0FC9B143C}"/>
            </a:ext>
          </a:extLst>
        </xdr:cNvPr>
        <xdr:cNvCxnSpPr/>
      </xdr:nvCxnSpPr>
      <xdr:spPr>
        <a:xfrm flipV="1">
          <a:off x="9639300" y="6288176"/>
          <a:ext cx="838200" cy="44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4859</xdr:rowOff>
    </xdr:from>
    <xdr:to>
      <xdr:col>46</xdr:col>
      <xdr:colOff>38100</xdr:colOff>
      <xdr:row>39</xdr:row>
      <xdr:rowOff>106459</xdr:rowOff>
    </xdr:to>
    <xdr:sp macro="" textlink="">
      <xdr:nvSpPr>
        <xdr:cNvPr id="136" name="楕円 135">
          <a:extLst>
            <a:ext uri="{FF2B5EF4-FFF2-40B4-BE49-F238E27FC236}">
              <a16:creationId xmlns:a16="http://schemas.microsoft.com/office/drawing/2014/main" id="{6D064819-10EB-40AF-ABB6-1BCA9A706351}"/>
            </a:ext>
          </a:extLst>
        </xdr:cNvPr>
        <xdr:cNvSpPr/>
      </xdr:nvSpPr>
      <xdr:spPr>
        <a:xfrm>
          <a:off x="8699500" y="669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44653</xdr:rowOff>
    </xdr:from>
    <xdr:to>
      <xdr:col>50</xdr:col>
      <xdr:colOff>114300</xdr:colOff>
      <xdr:row>39</xdr:row>
      <xdr:rowOff>55659</xdr:rowOff>
    </xdr:to>
    <xdr:cxnSp macro="">
      <xdr:nvCxnSpPr>
        <xdr:cNvPr id="137" name="直線コネクタ 136">
          <a:extLst>
            <a:ext uri="{FF2B5EF4-FFF2-40B4-BE49-F238E27FC236}">
              <a16:creationId xmlns:a16="http://schemas.microsoft.com/office/drawing/2014/main" id="{EEADCC41-A42B-45B8-A523-BFAB285B27B0}"/>
            </a:ext>
          </a:extLst>
        </xdr:cNvPr>
        <xdr:cNvCxnSpPr/>
      </xdr:nvCxnSpPr>
      <xdr:spPr>
        <a:xfrm flipV="1">
          <a:off x="8750300" y="6731203"/>
          <a:ext cx="889000" cy="1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17334</xdr:rowOff>
    </xdr:from>
    <xdr:to>
      <xdr:col>41</xdr:col>
      <xdr:colOff>101600</xdr:colOff>
      <xdr:row>39</xdr:row>
      <xdr:rowOff>118934</xdr:rowOff>
    </xdr:to>
    <xdr:sp macro="" textlink="">
      <xdr:nvSpPr>
        <xdr:cNvPr id="138" name="楕円 137">
          <a:extLst>
            <a:ext uri="{FF2B5EF4-FFF2-40B4-BE49-F238E27FC236}">
              <a16:creationId xmlns:a16="http://schemas.microsoft.com/office/drawing/2014/main" id="{67FEC8F5-3A30-490B-B105-7B0DD7F9FAAA}"/>
            </a:ext>
          </a:extLst>
        </xdr:cNvPr>
        <xdr:cNvSpPr/>
      </xdr:nvSpPr>
      <xdr:spPr>
        <a:xfrm>
          <a:off x="7810500" y="670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55659</xdr:rowOff>
    </xdr:from>
    <xdr:to>
      <xdr:col>45</xdr:col>
      <xdr:colOff>177800</xdr:colOff>
      <xdr:row>39</xdr:row>
      <xdr:rowOff>68134</xdr:rowOff>
    </xdr:to>
    <xdr:cxnSp macro="">
      <xdr:nvCxnSpPr>
        <xdr:cNvPr id="139" name="直線コネクタ 138">
          <a:extLst>
            <a:ext uri="{FF2B5EF4-FFF2-40B4-BE49-F238E27FC236}">
              <a16:creationId xmlns:a16="http://schemas.microsoft.com/office/drawing/2014/main" id="{CCDA5E04-91E2-4DE3-BDDE-EA13956DB450}"/>
            </a:ext>
          </a:extLst>
        </xdr:cNvPr>
        <xdr:cNvCxnSpPr/>
      </xdr:nvCxnSpPr>
      <xdr:spPr>
        <a:xfrm flipV="1">
          <a:off x="7861300" y="6742209"/>
          <a:ext cx="889000" cy="1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27915</xdr:rowOff>
    </xdr:from>
    <xdr:to>
      <xdr:col>36</xdr:col>
      <xdr:colOff>165100</xdr:colOff>
      <xdr:row>39</xdr:row>
      <xdr:rowOff>129515</xdr:rowOff>
    </xdr:to>
    <xdr:sp macro="" textlink="">
      <xdr:nvSpPr>
        <xdr:cNvPr id="140" name="楕円 139">
          <a:extLst>
            <a:ext uri="{FF2B5EF4-FFF2-40B4-BE49-F238E27FC236}">
              <a16:creationId xmlns:a16="http://schemas.microsoft.com/office/drawing/2014/main" id="{596BE0AB-6E64-46B9-95A8-8177FD6411CE}"/>
            </a:ext>
          </a:extLst>
        </xdr:cNvPr>
        <xdr:cNvSpPr/>
      </xdr:nvSpPr>
      <xdr:spPr>
        <a:xfrm>
          <a:off x="6921500" y="671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68134</xdr:rowOff>
    </xdr:from>
    <xdr:to>
      <xdr:col>41</xdr:col>
      <xdr:colOff>50800</xdr:colOff>
      <xdr:row>39</xdr:row>
      <xdr:rowOff>78715</xdr:rowOff>
    </xdr:to>
    <xdr:cxnSp macro="">
      <xdr:nvCxnSpPr>
        <xdr:cNvPr id="141" name="直線コネクタ 140">
          <a:extLst>
            <a:ext uri="{FF2B5EF4-FFF2-40B4-BE49-F238E27FC236}">
              <a16:creationId xmlns:a16="http://schemas.microsoft.com/office/drawing/2014/main" id="{9AC280B5-F8FE-4382-9153-BFE485EFF923}"/>
            </a:ext>
          </a:extLst>
        </xdr:cNvPr>
        <xdr:cNvCxnSpPr/>
      </xdr:nvCxnSpPr>
      <xdr:spPr>
        <a:xfrm flipV="1">
          <a:off x="6972300" y="6754684"/>
          <a:ext cx="889000" cy="1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053D4E9B-744D-4AB9-BEFB-CBCF76F47162}"/>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D6EDE180-AB09-43B7-94B3-8AD9ABEEB9EA}"/>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E7AC3614-B70A-41F1-AA0D-C0C99368E339}"/>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5FACC5FB-5FBD-46DF-968E-24F75DCC4C6D}"/>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86580</xdr:rowOff>
    </xdr:from>
    <xdr:ext cx="534377" cy="259045"/>
    <xdr:sp macro="" textlink="">
      <xdr:nvSpPr>
        <xdr:cNvPr id="146" name="n_1mainValue【道路】&#10;一人当たり延長">
          <a:extLst>
            <a:ext uri="{FF2B5EF4-FFF2-40B4-BE49-F238E27FC236}">
              <a16:creationId xmlns:a16="http://schemas.microsoft.com/office/drawing/2014/main" id="{609BC1EC-E6AF-4FBD-9F5E-B1B47DA83D0D}"/>
            </a:ext>
          </a:extLst>
        </xdr:cNvPr>
        <xdr:cNvSpPr txBox="1"/>
      </xdr:nvSpPr>
      <xdr:spPr>
        <a:xfrm>
          <a:off x="9359411" y="677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97586</xdr:rowOff>
    </xdr:from>
    <xdr:ext cx="534377" cy="259045"/>
    <xdr:sp macro="" textlink="">
      <xdr:nvSpPr>
        <xdr:cNvPr id="147" name="n_2mainValue【道路】&#10;一人当たり延長">
          <a:extLst>
            <a:ext uri="{FF2B5EF4-FFF2-40B4-BE49-F238E27FC236}">
              <a16:creationId xmlns:a16="http://schemas.microsoft.com/office/drawing/2014/main" id="{C7875E70-590A-434A-91F7-ADBC6B656786}"/>
            </a:ext>
          </a:extLst>
        </xdr:cNvPr>
        <xdr:cNvSpPr txBox="1"/>
      </xdr:nvSpPr>
      <xdr:spPr>
        <a:xfrm>
          <a:off x="8483111" y="678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110061</xdr:rowOff>
    </xdr:from>
    <xdr:ext cx="534377" cy="259045"/>
    <xdr:sp macro="" textlink="">
      <xdr:nvSpPr>
        <xdr:cNvPr id="148" name="n_3mainValue【道路】&#10;一人当たり延長">
          <a:extLst>
            <a:ext uri="{FF2B5EF4-FFF2-40B4-BE49-F238E27FC236}">
              <a16:creationId xmlns:a16="http://schemas.microsoft.com/office/drawing/2014/main" id="{DBD249C3-2220-4D6C-84B6-5A24C476E2C5}"/>
            </a:ext>
          </a:extLst>
        </xdr:cNvPr>
        <xdr:cNvSpPr txBox="1"/>
      </xdr:nvSpPr>
      <xdr:spPr>
        <a:xfrm>
          <a:off x="7594111" y="679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120642</xdr:rowOff>
    </xdr:from>
    <xdr:ext cx="534377" cy="259045"/>
    <xdr:sp macro="" textlink="">
      <xdr:nvSpPr>
        <xdr:cNvPr id="149" name="n_4mainValue【道路】&#10;一人当たり延長">
          <a:extLst>
            <a:ext uri="{FF2B5EF4-FFF2-40B4-BE49-F238E27FC236}">
              <a16:creationId xmlns:a16="http://schemas.microsoft.com/office/drawing/2014/main" id="{D3979D38-EE86-4AAB-BD77-874F28C4EA21}"/>
            </a:ext>
          </a:extLst>
        </xdr:cNvPr>
        <xdr:cNvSpPr txBox="1"/>
      </xdr:nvSpPr>
      <xdr:spPr>
        <a:xfrm>
          <a:off x="6705111" y="680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EF52CE25-C0B4-49D4-8BD6-8B1CA2F2923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7C27B0A4-FB6A-40E7-AFF8-B172E243C65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FF64DB9D-414F-49AE-A26B-0FEBAFC0021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2FB4B6D8-DF7B-434C-9F22-EBF26EC3EED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432D353-56C2-4DEC-BFA9-F8A1F0ED8CA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1645EE6-222D-4D55-A3E6-FFE135D5ED0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281FA6D-A85D-4025-9BD9-DB418F2619D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07E46B8-2578-40A8-91DB-93608AC670A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4CD413E5-EE0B-4722-AA63-5C3BE93D69B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9443A30-C809-42CB-99A4-82C3CBCBFB8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9B23990-217E-46F4-80C1-6412C2C1EAB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7228459-0A01-445E-8C67-2BE94C86689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B13FBFB-DA47-4760-8B1D-49DCCD923F3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DFB1333-7AF7-4BB3-9FFB-B8C31106315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7AA888FD-9903-4BD7-9DDE-1282487146D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EDF4E1EF-2163-4533-8F45-AE5F1BB8344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36D15AB-83A1-4D11-97D9-3ECCC4C292E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1665C84-A039-4C5A-9CF7-0E32298005E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3DB38BA1-3FA1-42B6-8B6F-8031EE9AFA4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00E45BA-0A73-4EEA-9550-A4AE20BC8D7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132293B-C396-4F73-9C6C-AC66181C0CB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91A7C847-E607-488A-861C-1152EB3FE88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941EE0A6-2EB9-49BB-B31D-1EDC7C24293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B10302F-AB80-42AC-8194-85993603576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5D3DA934-74F9-40E1-B965-92F95954D1F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491ECD0B-1772-4794-8AEF-0BE05E9E1E85}"/>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E6419C51-0B25-49E5-AC17-180D67532DDC}"/>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C90EA71A-3D2D-44C8-9451-BD7FE879E0B8}"/>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594719AE-58BF-441A-8289-287A8A340FED}"/>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4F556EA7-6E26-4F5E-A952-35F861585659}"/>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D0E1C8C-EA63-4ADF-9282-39D3CC7AA4E4}"/>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966CA765-9CE0-4D89-9663-28221A30D372}"/>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885256DE-CF2C-45E9-814A-1CA0C840B55A}"/>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7B8672BC-3654-480E-B940-559596E8CF81}"/>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4EBCE795-1E81-4631-9D2E-BC67C3E8E2ED}"/>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8583AFB8-1628-4CBE-AA66-0168108B7F97}"/>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B4BD2D2-DCD2-449E-B203-1893A8356F7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241B136-E677-4F9F-9FC6-CF82D345400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5C003A9-995F-4392-9959-EDFD8179F1B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B02CC4F-E387-4DBF-A214-BEB1999A603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7A8857D-0B25-4842-987C-270E35CC0B5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83094</xdr:rowOff>
    </xdr:from>
    <xdr:to>
      <xdr:col>24</xdr:col>
      <xdr:colOff>114300</xdr:colOff>
      <xdr:row>64</xdr:row>
      <xdr:rowOff>13244</xdr:rowOff>
    </xdr:to>
    <xdr:sp macro="" textlink="">
      <xdr:nvSpPr>
        <xdr:cNvPr id="191" name="楕円 190">
          <a:extLst>
            <a:ext uri="{FF2B5EF4-FFF2-40B4-BE49-F238E27FC236}">
              <a16:creationId xmlns:a16="http://schemas.microsoft.com/office/drawing/2014/main" id="{C58DAC1E-1DFC-4460-AAF3-C8E891E3EC4C}"/>
            </a:ext>
          </a:extLst>
        </xdr:cNvPr>
        <xdr:cNvSpPr/>
      </xdr:nvSpPr>
      <xdr:spPr>
        <a:xfrm>
          <a:off x="4584700" y="1088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169471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849F069-E098-4D21-A261-C1F37CFD7DF0}"/>
            </a:ext>
          </a:extLst>
        </xdr:cNvPr>
        <xdr:cNvSpPr txBox="1"/>
      </xdr:nvSpPr>
      <xdr:spPr>
        <a:xfrm>
          <a:off x="4673600" y="1079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73297</xdr:rowOff>
    </xdr:from>
    <xdr:to>
      <xdr:col>20</xdr:col>
      <xdr:colOff>38100</xdr:colOff>
      <xdr:row>64</xdr:row>
      <xdr:rowOff>3447</xdr:rowOff>
    </xdr:to>
    <xdr:sp macro="" textlink="">
      <xdr:nvSpPr>
        <xdr:cNvPr id="193" name="楕円 192">
          <a:extLst>
            <a:ext uri="{FF2B5EF4-FFF2-40B4-BE49-F238E27FC236}">
              <a16:creationId xmlns:a16="http://schemas.microsoft.com/office/drawing/2014/main" id="{08DC7D7D-7654-40FC-BB0B-A200B0DEB9F1}"/>
            </a:ext>
          </a:extLst>
        </xdr:cNvPr>
        <xdr:cNvSpPr/>
      </xdr:nvSpPr>
      <xdr:spPr>
        <a:xfrm>
          <a:off x="3746500" y="108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124097</xdr:rowOff>
    </xdr:from>
    <xdr:to>
      <xdr:col>24</xdr:col>
      <xdr:colOff>63500</xdr:colOff>
      <xdr:row>63</xdr:row>
      <xdr:rowOff>133894</xdr:rowOff>
    </xdr:to>
    <xdr:cxnSp macro="">
      <xdr:nvCxnSpPr>
        <xdr:cNvPr id="194" name="直線コネクタ 193">
          <a:extLst>
            <a:ext uri="{FF2B5EF4-FFF2-40B4-BE49-F238E27FC236}">
              <a16:creationId xmlns:a16="http://schemas.microsoft.com/office/drawing/2014/main" id="{A57A7F2E-A7BA-448E-A487-34723D12EC2D}"/>
            </a:ext>
          </a:extLst>
        </xdr:cNvPr>
        <xdr:cNvCxnSpPr/>
      </xdr:nvCxnSpPr>
      <xdr:spPr>
        <a:xfrm>
          <a:off x="3797300" y="10925447"/>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61867</xdr:rowOff>
    </xdr:from>
    <xdr:to>
      <xdr:col>15</xdr:col>
      <xdr:colOff>101600</xdr:colOff>
      <xdr:row>63</xdr:row>
      <xdr:rowOff>163467</xdr:rowOff>
    </xdr:to>
    <xdr:sp macro="" textlink="">
      <xdr:nvSpPr>
        <xdr:cNvPr id="195" name="楕円 194">
          <a:extLst>
            <a:ext uri="{FF2B5EF4-FFF2-40B4-BE49-F238E27FC236}">
              <a16:creationId xmlns:a16="http://schemas.microsoft.com/office/drawing/2014/main" id="{16476675-C489-41DD-8B96-70D5656BE5EA}"/>
            </a:ext>
          </a:extLst>
        </xdr:cNvPr>
        <xdr:cNvSpPr/>
      </xdr:nvSpPr>
      <xdr:spPr>
        <a:xfrm>
          <a:off x="2857500" y="108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112667</xdr:rowOff>
    </xdr:from>
    <xdr:to>
      <xdr:col>19</xdr:col>
      <xdr:colOff>177800</xdr:colOff>
      <xdr:row>63</xdr:row>
      <xdr:rowOff>124097</xdr:rowOff>
    </xdr:to>
    <xdr:cxnSp macro="">
      <xdr:nvCxnSpPr>
        <xdr:cNvPr id="196" name="直線コネクタ 195">
          <a:extLst>
            <a:ext uri="{FF2B5EF4-FFF2-40B4-BE49-F238E27FC236}">
              <a16:creationId xmlns:a16="http://schemas.microsoft.com/office/drawing/2014/main" id="{BEB0BCA9-1BDD-4D6D-9B90-867B7BA46D2D}"/>
            </a:ext>
          </a:extLst>
        </xdr:cNvPr>
        <xdr:cNvCxnSpPr/>
      </xdr:nvCxnSpPr>
      <xdr:spPr>
        <a:xfrm>
          <a:off x="2908300" y="1091401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48804</xdr:rowOff>
    </xdr:from>
    <xdr:to>
      <xdr:col>10</xdr:col>
      <xdr:colOff>165100</xdr:colOff>
      <xdr:row>63</xdr:row>
      <xdr:rowOff>150404</xdr:rowOff>
    </xdr:to>
    <xdr:sp macro="" textlink="">
      <xdr:nvSpPr>
        <xdr:cNvPr id="197" name="楕円 196">
          <a:extLst>
            <a:ext uri="{FF2B5EF4-FFF2-40B4-BE49-F238E27FC236}">
              <a16:creationId xmlns:a16="http://schemas.microsoft.com/office/drawing/2014/main" id="{5C5A6DFE-FDA1-4A70-A255-BF01E2A00643}"/>
            </a:ext>
          </a:extLst>
        </xdr:cNvPr>
        <xdr:cNvSpPr/>
      </xdr:nvSpPr>
      <xdr:spPr>
        <a:xfrm>
          <a:off x="19685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99604</xdr:rowOff>
    </xdr:from>
    <xdr:to>
      <xdr:col>15</xdr:col>
      <xdr:colOff>50800</xdr:colOff>
      <xdr:row>63</xdr:row>
      <xdr:rowOff>112667</xdr:rowOff>
    </xdr:to>
    <xdr:cxnSp macro="">
      <xdr:nvCxnSpPr>
        <xdr:cNvPr id="198" name="直線コネクタ 197">
          <a:extLst>
            <a:ext uri="{FF2B5EF4-FFF2-40B4-BE49-F238E27FC236}">
              <a16:creationId xmlns:a16="http://schemas.microsoft.com/office/drawing/2014/main" id="{CD468CD3-BDDC-4E77-8EAA-518BEF7EBA5D}"/>
            </a:ext>
          </a:extLst>
        </xdr:cNvPr>
        <xdr:cNvCxnSpPr/>
      </xdr:nvCxnSpPr>
      <xdr:spPr>
        <a:xfrm>
          <a:off x="2019300" y="1090095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40640</xdr:rowOff>
    </xdr:from>
    <xdr:to>
      <xdr:col>6</xdr:col>
      <xdr:colOff>38100</xdr:colOff>
      <xdr:row>63</xdr:row>
      <xdr:rowOff>142240</xdr:rowOff>
    </xdr:to>
    <xdr:sp macro="" textlink="">
      <xdr:nvSpPr>
        <xdr:cNvPr id="199" name="楕円 198">
          <a:extLst>
            <a:ext uri="{FF2B5EF4-FFF2-40B4-BE49-F238E27FC236}">
              <a16:creationId xmlns:a16="http://schemas.microsoft.com/office/drawing/2014/main" id="{28C448DF-BC05-422E-B505-499CB8DE9182}"/>
            </a:ext>
          </a:extLst>
        </xdr:cNvPr>
        <xdr:cNvSpPr/>
      </xdr:nvSpPr>
      <xdr:spPr>
        <a:xfrm>
          <a:off x="1079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91440</xdr:rowOff>
    </xdr:from>
    <xdr:to>
      <xdr:col>10</xdr:col>
      <xdr:colOff>114300</xdr:colOff>
      <xdr:row>63</xdr:row>
      <xdr:rowOff>99604</xdr:rowOff>
    </xdr:to>
    <xdr:cxnSp macro="">
      <xdr:nvCxnSpPr>
        <xdr:cNvPr id="200" name="直線コネクタ 199">
          <a:extLst>
            <a:ext uri="{FF2B5EF4-FFF2-40B4-BE49-F238E27FC236}">
              <a16:creationId xmlns:a16="http://schemas.microsoft.com/office/drawing/2014/main" id="{BB51EAD8-D2A5-4AC0-B2C2-357D9F09102F}"/>
            </a:ext>
          </a:extLst>
        </xdr:cNvPr>
        <xdr:cNvCxnSpPr/>
      </xdr:nvCxnSpPr>
      <xdr:spPr>
        <a:xfrm>
          <a:off x="1130300" y="1089279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9244D62-B917-408D-9B89-2C3618CA2992}"/>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FBBB1566-D6F2-4534-AC3F-8D2AD7EDB5FF}"/>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59E92E43-E0E8-4C01-BBE3-0E4548A43150}"/>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F27F3E72-2775-4588-B536-0C9DE25A3D10}"/>
            </a:ext>
          </a:extLst>
        </xdr:cNvPr>
        <xdr:cNvSpPr txBox="1"/>
      </xdr:nvSpPr>
      <xdr:spPr>
        <a:xfrm>
          <a:off x="927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166024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0DA6E36-1D03-4FD6-BA2F-73EA919DE468}"/>
            </a:ext>
          </a:extLst>
        </xdr:cNvPr>
        <xdr:cNvSpPr txBox="1"/>
      </xdr:nvSpPr>
      <xdr:spPr>
        <a:xfrm>
          <a:off x="3582044" y="1096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154594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22BB1D56-47DC-4C2A-8D2C-BD7AB71C41A8}"/>
            </a:ext>
          </a:extLst>
        </xdr:cNvPr>
        <xdr:cNvSpPr txBox="1"/>
      </xdr:nvSpPr>
      <xdr:spPr>
        <a:xfrm>
          <a:off x="2705744" y="1095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141531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3AEC6504-AEE3-4998-A7CA-24B71E1A0742}"/>
            </a:ext>
          </a:extLst>
        </xdr:cNvPr>
        <xdr:cNvSpPr txBox="1"/>
      </xdr:nvSpPr>
      <xdr:spPr>
        <a:xfrm>
          <a:off x="1816744" y="1094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133367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3FD47D0-8863-4BEA-8CC9-53C491D8DCF9}"/>
            </a:ext>
          </a:extLst>
        </xdr:cNvPr>
        <xdr:cNvSpPr txBox="1"/>
      </xdr:nvSpPr>
      <xdr:spPr>
        <a:xfrm>
          <a:off x="927744" y="1093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7ABD215-3732-459C-BC16-2ECD9869D24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FAFE612-4CF3-4C96-AEEE-081A4CE6363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F927FB7-7FD9-460F-8C2E-E9371FEDFA5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3B33DC3A-A40F-4146-A281-3160EB8FA4C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B721EEA-D7AC-4050-B75D-19286D75310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DCDC906-5AB7-4F0C-8872-CE5EC510451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E28E257-04F7-492A-A4E3-B7B4306CCED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773A2B3-AFEE-4539-98CC-C991D95FA02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9C6F223-A70C-4D6F-9E69-4263CEEF39F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9527CE8-9211-4116-B920-97D2F9CF48A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18E20BC-F71C-46A0-80C5-E6CFE632460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A56CFFB4-5AC6-453D-8D12-8FDEFDD4F4A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62F8E22D-9ABF-45E4-AEF6-AED7EEF9E51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AA51E6FA-DDBF-4E6B-A3BB-8372200F60E8}"/>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9F72EC8-A42D-4999-8D84-38E26114E80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A2F47A7C-B30F-4F4F-AE03-EC457B526D6A}"/>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23B23868-52F3-4DA8-BC1A-C14D4E9EF70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693FE19A-1678-4B3B-B1A5-B10214344AE4}"/>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74EDBCAE-3EC3-49C3-9F12-16C02891EAA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4DD1EA7D-78E2-4A86-8877-FBC7F7A5FB5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827CA87-C1E4-46A7-A5F0-CA068AE203A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EDD66F59-27B4-4433-93AA-03D4ABA44E2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FC9568F-2621-4DFC-AC36-1397453DA5D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E0A124DE-0B70-4495-A539-574375A7E8A3}"/>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EE35B877-F4A6-44BA-9D08-4EA078D1EC7F}"/>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6DB8F795-8AEC-47E5-A8BD-71C84B48CAAD}"/>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38D5505E-31E9-40CA-B94E-31AF81EBBF60}"/>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F5B27698-9BFD-49EA-A33E-D28B60B8FC7A}"/>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C31F454E-4F76-4FD3-8BD7-898E8066C3B0}"/>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F534BB09-DA3C-4C86-AA38-9ADB2C9D746F}"/>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CB287E4-C3F9-457C-BE5D-FBE3838F048F}"/>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F4F35FE4-BBE7-4D63-BF0A-2D469363BF4B}"/>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26F2D75D-6FE9-4107-B9AE-FFBF4A72BF7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9C8B775A-9DC0-4D26-B59F-608D2D88DE8A}"/>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F3E3B13-FA15-4E4F-9576-EE71D77E49E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FB3A1A2-20AC-4A85-A467-04DB15D28C8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144E638-7DCE-494E-8B88-C02DC461790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D3B32D0-DC8E-46BF-B846-4E2D6C5792F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EE5FFB4-9BD5-48AE-831E-B2C82E737D5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155320</xdr:rowOff>
    </xdr:from>
    <xdr:to>
      <xdr:col>55</xdr:col>
      <xdr:colOff>50800</xdr:colOff>
      <xdr:row>61</xdr:row>
      <xdr:rowOff>85470</xdr:rowOff>
    </xdr:to>
    <xdr:sp macro="" textlink="">
      <xdr:nvSpPr>
        <xdr:cNvPr id="248" name="楕円 247">
          <a:extLst>
            <a:ext uri="{FF2B5EF4-FFF2-40B4-BE49-F238E27FC236}">
              <a16:creationId xmlns:a16="http://schemas.microsoft.com/office/drawing/2014/main" id="{88E86BD4-C315-4C42-A6B9-1C55EEEC32DF}"/>
            </a:ext>
          </a:extLst>
        </xdr:cNvPr>
        <xdr:cNvSpPr/>
      </xdr:nvSpPr>
      <xdr:spPr>
        <a:xfrm>
          <a:off x="10426700" y="1044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6747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39EA178-2617-4D46-9EB4-4BEE04A660F6}"/>
            </a:ext>
          </a:extLst>
        </xdr:cNvPr>
        <xdr:cNvSpPr txBox="1"/>
      </xdr:nvSpPr>
      <xdr:spPr>
        <a:xfrm>
          <a:off x="10515600" y="1029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166407</xdr:rowOff>
    </xdr:from>
    <xdr:to>
      <xdr:col>50</xdr:col>
      <xdr:colOff>165100</xdr:colOff>
      <xdr:row>61</xdr:row>
      <xdr:rowOff>96557</xdr:rowOff>
    </xdr:to>
    <xdr:sp macro="" textlink="">
      <xdr:nvSpPr>
        <xdr:cNvPr id="250" name="楕円 249">
          <a:extLst>
            <a:ext uri="{FF2B5EF4-FFF2-40B4-BE49-F238E27FC236}">
              <a16:creationId xmlns:a16="http://schemas.microsoft.com/office/drawing/2014/main" id="{BFA21274-0032-42D8-A7AE-64CE77A63FC4}"/>
            </a:ext>
          </a:extLst>
        </xdr:cNvPr>
        <xdr:cNvSpPr/>
      </xdr:nvSpPr>
      <xdr:spPr>
        <a:xfrm>
          <a:off x="9588500" y="1045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34670</xdr:rowOff>
    </xdr:from>
    <xdr:to>
      <xdr:col>55</xdr:col>
      <xdr:colOff>0</xdr:colOff>
      <xdr:row>61</xdr:row>
      <xdr:rowOff>45757</xdr:rowOff>
    </xdr:to>
    <xdr:cxnSp macro="">
      <xdr:nvCxnSpPr>
        <xdr:cNvPr id="251" name="直線コネクタ 250">
          <a:extLst>
            <a:ext uri="{FF2B5EF4-FFF2-40B4-BE49-F238E27FC236}">
              <a16:creationId xmlns:a16="http://schemas.microsoft.com/office/drawing/2014/main" id="{9C21692E-584E-41BF-89DA-7CD4281DB943}"/>
            </a:ext>
          </a:extLst>
        </xdr:cNvPr>
        <xdr:cNvCxnSpPr/>
      </xdr:nvCxnSpPr>
      <xdr:spPr>
        <a:xfrm flipV="1">
          <a:off x="9639300" y="10493120"/>
          <a:ext cx="8382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5459</xdr:rowOff>
    </xdr:from>
    <xdr:to>
      <xdr:col>46</xdr:col>
      <xdr:colOff>38100</xdr:colOff>
      <xdr:row>61</xdr:row>
      <xdr:rowOff>107059</xdr:rowOff>
    </xdr:to>
    <xdr:sp macro="" textlink="">
      <xdr:nvSpPr>
        <xdr:cNvPr id="252" name="楕円 251">
          <a:extLst>
            <a:ext uri="{FF2B5EF4-FFF2-40B4-BE49-F238E27FC236}">
              <a16:creationId xmlns:a16="http://schemas.microsoft.com/office/drawing/2014/main" id="{3B431848-5FD1-428B-8568-471CA27695DF}"/>
            </a:ext>
          </a:extLst>
        </xdr:cNvPr>
        <xdr:cNvSpPr/>
      </xdr:nvSpPr>
      <xdr:spPr>
        <a:xfrm>
          <a:off x="8699500" y="1046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45757</xdr:rowOff>
    </xdr:from>
    <xdr:to>
      <xdr:col>50</xdr:col>
      <xdr:colOff>114300</xdr:colOff>
      <xdr:row>61</xdr:row>
      <xdr:rowOff>56259</xdr:rowOff>
    </xdr:to>
    <xdr:cxnSp macro="">
      <xdr:nvCxnSpPr>
        <xdr:cNvPr id="253" name="直線コネクタ 252">
          <a:extLst>
            <a:ext uri="{FF2B5EF4-FFF2-40B4-BE49-F238E27FC236}">
              <a16:creationId xmlns:a16="http://schemas.microsoft.com/office/drawing/2014/main" id="{5F225ACB-76AC-4E8B-8EB7-643350B444C7}"/>
            </a:ext>
          </a:extLst>
        </xdr:cNvPr>
        <xdr:cNvCxnSpPr/>
      </xdr:nvCxnSpPr>
      <xdr:spPr>
        <a:xfrm flipV="1">
          <a:off x="8750300" y="10504207"/>
          <a:ext cx="889000" cy="1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17407</xdr:rowOff>
    </xdr:from>
    <xdr:to>
      <xdr:col>41</xdr:col>
      <xdr:colOff>101600</xdr:colOff>
      <xdr:row>61</xdr:row>
      <xdr:rowOff>119007</xdr:rowOff>
    </xdr:to>
    <xdr:sp macro="" textlink="">
      <xdr:nvSpPr>
        <xdr:cNvPr id="254" name="楕円 253">
          <a:extLst>
            <a:ext uri="{FF2B5EF4-FFF2-40B4-BE49-F238E27FC236}">
              <a16:creationId xmlns:a16="http://schemas.microsoft.com/office/drawing/2014/main" id="{223B1CC1-46CF-430D-818C-FC758C37FA61}"/>
            </a:ext>
          </a:extLst>
        </xdr:cNvPr>
        <xdr:cNvSpPr/>
      </xdr:nvSpPr>
      <xdr:spPr>
        <a:xfrm>
          <a:off x="7810500" y="1047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56259</xdr:rowOff>
    </xdr:from>
    <xdr:to>
      <xdr:col>45</xdr:col>
      <xdr:colOff>177800</xdr:colOff>
      <xdr:row>61</xdr:row>
      <xdr:rowOff>68207</xdr:rowOff>
    </xdr:to>
    <xdr:cxnSp macro="">
      <xdr:nvCxnSpPr>
        <xdr:cNvPr id="255" name="直線コネクタ 254">
          <a:extLst>
            <a:ext uri="{FF2B5EF4-FFF2-40B4-BE49-F238E27FC236}">
              <a16:creationId xmlns:a16="http://schemas.microsoft.com/office/drawing/2014/main" id="{78D4550B-E57E-4A73-9347-60A470752C47}"/>
            </a:ext>
          </a:extLst>
        </xdr:cNvPr>
        <xdr:cNvCxnSpPr/>
      </xdr:nvCxnSpPr>
      <xdr:spPr>
        <a:xfrm flipV="1">
          <a:off x="7861300" y="10514709"/>
          <a:ext cx="889000" cy="1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30129</xdr:rowOff>
    </xdr:from>
    <xdr:to>
      <xdr:col>36</xdr:col>
      <xdr:colOff>165100</xdr:colOff>
      <xdr:row>61</xdr:row>
      <xdr:rowOff>131729</xdr:rowOff>
    </xdr:to>
    <xdr:sp macro="" textlink="">
      <xdr:nvSpPr>
        <xdr:cNvPr id="256" name="楕円 255">
          <a:extLst>
            <a:ext uri="{FF2B5EF4-FFF2-40B4-BE49-F238E27FC236}">
              <a16:creationId xmlns:a16="http://schemas.microsoft.com/office/drawing/2014/main" id="{6EBB8B7C-3141-451F-AFBF-776EECDB39D3}"/>
            </a:ext>
          </a:extLst>
        </xdr:cNvPr>
        <xdr:cNvSpPr/>
      </xdr:nvSpPr>
      <xdr:spPr>
        <a:xfrm>
          <a:off x="6921500" y="1048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68207</xdr:rowOff>
    </xdr:from>
    <xdr:to>
      <xdr:col>41</xdr:col>
      <xdr:colOff>50800</xdr:colOff>
      <xdr:row>61</xdr:row>
      <xdr:rowOff>80929</xdr:rowOff>
    </xdr:to>
    <xdr:cxnSp macro="">
      <xdr:nvCxnSpPr>
        <xdr:cNvPr id="257" name="直線コネクタ 256">
          <a:extLst>
            <a:ext uri="{FF2B5EF4-FFF2-40B4-BE49-F238E27FC236}">
              <a16:creationId xmlns:a16="http://schemas.microsoft.com/office/drawing/2014/main" id="{37B49D63-1B3D-4707-8EF5-B6EED309CF16}"/>
            </a:ext>
          </a:extLst>
        </xdr:cNvPr>
        <xdr:cNvCxnSpPr/>
      </xdr:nvCxnSpPr>
      <xdr:spPr>
        <a:xfrm flipV="1">
          <a:off x="6972300" y="10526657"/>
          <a:ext cx="889000" cy="1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4CEA6B81-7F02-4E7D-9B45-F2441F498CD1}"/>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1E81AB2-802E-47A6-B6E7-0E29D17ECBA2}"/>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CDDDF11-F063-4872-8687-A4A1EFFEB970}"/>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D2227E39-EE42-4696-98AC-0C07294BDC27}"/>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113084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CE549AA5-4E9E-4D4B-A9D7-89088AFA36CA}"/>
            </a:ext>
          </a:extLst>
        </xdr:cNvPr>
        <xdr:cNvSpPr txBox="1"/>
      </xdr:nvSpPr>
      <xdr:spPr>
        <a:xfrm>
          <a:off x="9327095" y="1022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123586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2A2A4EC7-8116-41A2-B4A5-FA4D3118839A}"/>
            </a:ext>
          </a:extLst>
        </xdr:cNvPr>
        <xdr:cNvSpPr txBox="1"/>
      </xdr:nvSpPr>
      <xdr:spPr>
        <a:xfrm>
          <a:off x="8450795" y="10239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135534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424580DF-4463-4FAA-AA9F-E2AB3437FCA3}"/>
            </a:ext>
          </a:extLst>
        </xdr:cNvPr>
        <xdr:cNvSpPr txBox="1"/>
      </xdr:nvSpPr>
      <xdr:spPr>
        <a:xfrm>
          <a:off x="7561795" y="1025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148256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7E88144-6641-4806-B8E6-2084635EC3AB}"/>
            </a:ext>
          </a:extLst>
        </xdr:cNvPr>
        <xdr:cNvSpPr txBox="1"/>
      </xdr:nvSpPr>
      <xdr:spPr>
        <a:xfrm>
          <a:off x="6672795" y="1026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DBEE0FF-C3C7-4F55-9DB1-CC5C472ACA5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BC2F4A9-3623-4925-A974-F15D49D1599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2CB898C-680A-494A-847A-A1B35A338A2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C6819B1F-7C1B-4476-8561-3968A66D4D5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9FDA281-8536-4D60-862F-510FEA2EFC3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306AFA34-728D-4F6D-BA3A-D1255C267FD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C52FB73-5BF5-43D2-95E1-6981E35586A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A7B55FD-D3FA-496C-99B8-4B4C5579C05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277B9D1-E1AE-47A1-A551-0606F3537DA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B11BACE-FDB7-4B5A-AE73-3F98253F438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75B0987F-796B-4D5C-80BF-C3FEF020214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8453C922-9E5E-4C95-A263-6721E7C6B1D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888A2A8C-BFF8-47A3-9BAF-74C33C9CB4B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80E4547-6A60-4605-B21B-25E9DED423F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E8789966-ED89-4ED6-9B06-93A9228430D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9AEE6E41-7425-480C-9CAD-E65B1FA7C7B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2C62D21-4ABE-4F15-B14E-DB45FFBDB04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C056BEA-B250-4860-A954-3128BA76B54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7F31BA11-34B8-44E8-BC56-10537126D72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154893F-38B5-48D5-B5D3-DAFC68A1134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45B1C87-BF22-49F8-A930-9B74E7DD015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260DAE7-CF6B-431C-81B6-14074C72475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3F4CB3BF-1418-48DB-BAB1-B166D4E0725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871E206C-860B-4483-BC24-3BB52E69EAD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B184FEA0-DADE-4AA5-BC5D-8B3E3D531EE4}"/>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371AA74F-3FFA-4F34-8B65-32B9BC1E28B7}"/>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A2CA7741-95FA-490A-97C4-287DEC8595CA}"/>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D5E97FB5-D373-4632-9FAC-BF51B90FD685}"/>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94E87DE5-2143-4F25-AE42-2666948793DC}"/>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5CF8CA7-1FA4-423E-8619-9210DB25B1C7}"/>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95B5570B-9050-4869-83B3-36B907D036C3}"/>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45AE843A-B855-43D4-9865-3F64C8EF9525}"/>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C28BD52B-2832-4E51-BC39-E9F7188A3972}"/>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E7A24708-901B-4284-8BE5-AAB8A2293C26}"/>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AF5F5514-CAB4-4EB9-BB74-6035CF26FDB4}"/>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5FC05BE-FDCF-4929-BACF-531D3C584BD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A3601CC-0D95-430E-A92D-A9AA756810A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1F24502-0E65-4DE9-84DF-F21C825CD1D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75B37E3-010F-4331-8345-1827B76715A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0D85EAD-E7D3-4B9F-8246-AD57FA7BA18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29211</xdr:rowOff>
    </xdr:from>
    <xdr:to>
      <xdr:col>24</xdr:col>
      <xdr:colOff>114300</xdr:colOff>
      <xdr:row>86</xdr:row>
      <xdr:rowOff>130811</xdr:rowOff>
    </xdr:to>
    <xdr:sp macro="" textlink="">
      <xdr:nvSpPr>
        <xdr:cNvPr id="306" name="楕円 305">
          <a:extLst>
            <a:ext uri="{FF2B5EF4-FFF2-40B4-BE49-F238E27FC236}">
              <a16:creationId xmlns:a16="http://schemas.microsoft.com/office/drawing/2014/main" id="{C4DF8762-F7AC-46F6-B958-371BC2F9C354}"/>
            </a:ext>
          </a:extLst>
        </xdr:cNvPr>
        <xdr:cNvSpPr/>
      </xdr:nvSpPr>
      <xdr:spPr>
        <a:xfrm>
          <a:off x="4584700" y="14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115588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32DF22D6-B291-4AE7-B3B4-CB926BAB7469}"/>
            </a:ext>
          </a:extLst>
        </xdr:cNvPr>
        <xdr:cNvSpPr txBox="1"/>
      </xdr:nvSpPr>
      <xdr:spPr>
        <a:xfrm>
          <a:off x="4673600" y="14688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8255</xdr:rowOff>
    </xdr:from>
    <xdr:to>
      <xdr:col>20</xdr:col>
      <xdr:colOff>38100</xdr:colOff>
      <xdr:row>86</xdr:row>
      <xdr:rowOff>109855</xdr:rowOff>
    </xdr:to>
    <xdr:sp macro="" textlink="">
      <xdr:nvSpPr>
        <xdr:cNvPr id="308" name="楕円 307">
          <a:extLst>
            <a:ext uri="{FF2B5EF4-FFF2-40B4-BE49-F238E27FC236}">
              <a16:creationId xmlns:a16="http://schemas.microsoft.com/office/drawing/2014/main" id="{88878153-38DC-46D4-A15B-7E8B19525757}"/>
            </a:ext>
          </a:extLst>
        </xdr:cNvPr>
        <xdr:cNvSpPr/>
      </xdr:nvSpPr>
      <xdr:spPr>
        <a:xfrm>
          <a:off x="3746500" y="147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59055</xdr:rowOff>
    </xdr:from>
    <xdr:to>
      <xdr:col>24</xdr:col>
      <xdr:colOff>63500</xdr:colOff>
      <xdr:row>86</xdr:row>
      <xdr:rowOff>80011</xdr:rowOff>
    </xdr:to>
    <xdr:cxnSp macro="">
      <xdr:nvCxnSpPr>
        <xdr:cNvPr id="309" name="直線コネクタ 308">
          <a:extLst>
            <a:ext uri="{FF2B5EF4-FFF2-40B4-BE49-F238E27FC236}">
              <a16:creationId xmlns:a16="http://schemas.microsoft.com/office/drawing/2014/main" id="{CDA882C3-F94C-4D5B-BBD5-C7940252EF97}"/>
            </a:ext>
          </a:extLst>
        </xdr:cNvPr>
        <xdr:cNvCxnSpPr/>
      </xdr:nvCxnSpPr>
      <xdr:spPr>
        <a:xfrm>
          <a:off x="3797300" y="1480375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164464</xdr:rowOff>
    </xdr:from>
    <xdr:to>
      <xdr:col>15</xdr:col>
      <xdr:colOff>101600</xdr:colOff>
      <xdr:row>86</xdr:row>
      <xdr:rowOff>94614</xdr:rowOff>
    </xdr:to>
    <xdr:sp macro="" textlink="">
      <xdr:nvSpPr>
        <xdr:cNvPr id="310" name="楕円 309">
          <a:extLst>
            <a:ext uri="{FF2B5EF4-FFF2-40B4-BE49-F238E27FC236}">
              <a16:creationId xmlns:a16="http://schemas.microsoft.com/office/drawing/2014/main" id="{41FC497E-608F-4918-827D-DF2F84E48088}"/>
            </a:ext>
          </a:extLst>
        </xdr:cNvPr>
        <xdr:cNvSpPr/>
      </xdr:nvSpPr>
      <xdr:spPr>
        <a:xfrm>
          <a:off x="2857500" y="1473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43814</xdr:rowOff>
    </xdr:from>
    <xdr:to>
      <xdr:col>19</xdr:col>
      <xdr:colOff>177800</xdr:colOff>
      <xdr:row>86</xdr:row>
      <xdr:rowOff>59055</xdr:rowOff>
    </xdr:to>
    <xdr:cxnSp macro="">
      <xdr:nvCxnSpPr>
        <xdr:cNvPr id="311" name="直線コネクタ 310">
          <a:extLst>
            <a:ext uri="{FF2B5EF4-FFF2-40B4-BE49-F238E27FC236}">
              <a16:creationId xmlns:a16="http://schemas.microsoft.com/office/drawing/2014/main" id="{F97A5A66-B1AC-4B5C-8C6F-100A8D3898AA}"/>
            </a:ext>
          </a:extLst>
        </xdr:cNvPr>
        <xdr:cNvCxnSpPr/>
      </xdr:nvCxnSpPr>
      <xdr:spPr>
        <a:xfrm>
          <a:off x="2908300" y="147885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153036</xdr:rowOff>
    </xdr:from>
    <xdr:to>
      <xdr:col>10</xdr:col>
      <xdr:colOff>165100</xdr:colOff>
      <xdr:row>86</xdr:row>
      <xdr:rowOff>83186</xdr:rowOff>
    </xdr:to>
    <xdr:sp macro="" textlink="">
      <xdr:nvSpPr>
        <xdr:cNvPr id="312" name="楕円 311">
          <a:extLst>
            <a:ext uri="{FF2B5EF4-FFF2-40B4-BE49-F238E27FC236}">
              <a16:creationId xmlns:a16="http://schemas.microsoft.com/office/drawing/2014/main" id="{60D2DC81-531A-41D0-A78C-00B4E254AAEC}"/>
            </a:ext>
          </a:extLst>
        </xdr:cNvPr>
        <xdr:cNvSpPr/>
      </xdr:nvSpPr>
      <xdr:spPr>
        <a:xfrm>
          <a:off x="1968500" y="1472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32386</xdr:rowOff>
    </xdr:from>
    <xdr:to>
      <xdr:col>15</xdr:col>
      <xdr:colOff>50800</xdr:colOff>
      <xdr:row>86</xdr:row>
      <xdr:rowOff>43814</xdr:rowOff>
    </xdr:to>
    <xdr:cxnSp macro="">
      <xdr:nvCxnSpPr>
        <xdr:cNvPr id="313" name="直線コネクタ 312">
          <a:extLst>
            <a:ext uri="{FF2B5EF4-FFF2-40B4-BE49-F238E27FC236}">
              <a16:creationId xmlns:a16="http://schemas.microsoft.com/office/drawing/2014/main" id="{ABBC111B-D8FD-493A-9530-2DB1012D224C}"/>
            </a:ext>
          </a:extLst>
        </xdr:cNvPr>
        <xdr:cNvCxnSpPr/>
      </xdr:nvCxnSpPr>
      <xdr:spPr>
        <a:xfrm>
          <a:off x="2019300" y="14777086"/>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4" name="n_1aveValue【公営住宅】&#10;有形固定資産減価償却率">
          <a:extLst>
            <a:ext uri="{FF2B5EF4-FFF2-40B4-BE49-F238E27FC236}">
              <a16:creationId xmlns:a16="http://schemas.microsoft.com/office/drawing/2014/main" id="{7CF3CF0C-4A1A-434E-8DAB-7A28C03FA51F}"/>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5" name="n_2aveValue【公営住宅】&#10;有形固定資産減価償却率">
          <a:extLst>
            <a:ext uri="{FF2B5EF4-FFF2-40B4-BE49-F238E27FC236}">
              <a16:creationId xmlns:a16="http://schemas.microsoft.com/office/drawing/2014/main" id="{D3CB0437-D2B5-4D76-8933-55C8DE1A4276}"/>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6" name="n_3aveValue【公営住宅】&#10;有形固定資産減価償却率">
          <a:extLst>
            <a:ext uri="{FF2B5EF4-FFF2-40B4-BE49-F238E27FC236}">
              <a16:creationId xmlns:a16="http://schemas.microsoft.com/office/drawing/2014/main" id="{904E87B1-69A6-4B3B-B228-50442817B7DC}"/>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7" name="n_4aveValue【公営住宅】&#10;有形固定資産減価償却率">
          <a:extLst>
            <a:ext uri="{FF2B5EF4-FFF2-40B4-BE49-F238E27FC236}">
              <a16:creationId xmlns:a16="http://schemas.microsoft.com/office/drawing/2014/main" id="{06323B9F-867F-4D7C-8A7A-AA0F3074AFF3}"/>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100982</xdr:rowOff>
    </xdr:from>
    <xdr:ext cx="405111" cy="259045"/>
    <xdr:sp macro="" textlink="">
      <xdr:nvSpPr>
        <xdr:cNvPr id="318" name="n_1mainValue【公営住宅】&#10;有形固定資産減価償却率">
          <a:extLst>
            <a:ext uri="{FF2B5EF4-FFF2-40B4-BE49-F238E27FC236}">
              <a16:creationId xmlns:a16="http://schemas.microsoft.com/office/drawing/2014/main" id="{FE35C0D6-A43F-4EA9-9A06-442DEE3E010C}"/>
            </a:ext>
          </a:extLst>
        </xdr:cNvPr>
        <xdr:cNvSpPr txBox="1"/>
      </xdr:nvSpPr>
      <xdr:spPr>
        <a:xfrm>
          <a:off x="3582044" y="1484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85741</xdr:rowOff>
    </xdr:from>
    <xdr:ext cx="405111" cy="259045"/>
    <xdr:sp macro="" textlink="">
      <xdr:nvSpPr>
        <xdr:cNvPr id="319" name="n_2mainValue【公営住宅】&#10;有形固定資産減価償却率">
          <a:extLst>
            <a:ext uri="{FF2B5EF4-FFF2-40B4-BE49-F238E27FC236}">
              <a16:creationId xmlns:a16="http://schemas.microsoft.com/office/drawing/2014/main" id="{1541192E-6F41-4B5C-A304-A5AB40D97E65}"/>
            </a:ext>
          </a:extLst>
        </xdr:cNvPr>
        <xdr:cNvSpPr txBox="1"/>
      </xdr:nvSpPr>
      <xdr:spPr>
        <a:xfrm>
          <a:off x="2705744" y="1483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74313</xdr:rowOff>
    </xdr:from>
    <xdr:ext cx="405111" cy="259045"/>
    <xdr:sp macro="" textlink="">
      <xdr:nvSpPr>
        <xdr:cNvPr id="320" name="n_3mainValue【公営住宅】&#10;有形固定資産減価償却率">
          <a:extLst>
            <a:ext uri="{FF2B5EF4-FFF2-40B4-BE49-F238E27FC236}">
              <a16:creationId xmlns:a16="http://schemas.microsoft.com/office/drawing/2014/main" id="{DAD4F846-006D-4F96-8890-FB2381597A9C}"/>
            </a:ext>
          </a:extLst>
        </xdr:cNvPr>
        <xdr:cNvSpPr txBox="1"/>
      </xdr:nvSpPr>
      <xdr:spPr>
        <a:xfrm>
          <a:off x="1816744" y="1481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1C105BC-BA91-4FE1-BC36-E515EB88DDC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ABCD060-64C3-4B5E-A12E-129014127B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234F52B-4239-40B8-8E07-3ADC94652AC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6D139CCB-D674-4432-98A2-038CA4C875E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68F3CD0-4CEB-41B7-A737-BE6B3747663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A9127A7-63E8-46A3-BB9D-7B57276BF57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A3FB3E1-35C9-4279-9DCB-F4609C383C2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3EF27FA-CE9C-4982-8D93-600AC63CD78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7B08CCC-D08C-464A-9DC7-CF87BA8767E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47A82CC-B465-42CB-9F2A-EE17453E439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20088551-DF75-4E4B-B472-EED825D139A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560C6472-3597-4097-92D5-7E1FF13DA04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57933E18-7E95-408C-9137-7073824ECB8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80A5B04A-6905-4CEF-9CF8-C7E09905A77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C5464289-5B68-42DD-B5F8-8BBEAA4D6D5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6F3FF356-5B3F-440F-A72F-70A42326504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7080F43E-38EE-4595-A644-2FC893E66AA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CAE56F37-BAAE-4C55-A034-F32B48B9EA4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6C2D4BD9-D180-4129-9A59-C626022822E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5B5A7CB-F258-4177-A4C6-2564E93429B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D2D9DFD2-EAC6-4571-B446-76EE11F0584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601486B1-75D3-4242-9840-69F88E1300D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6B2E74E1-15BE-4148-8DD7-80ED2D84A95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4" name="直線コネクタ 343">
          <a:extLst>
            <a:ext uri="{FF2B5EF4-FFF2-40B4-BE49-F238E27FC236}">
              <a16:creationId xmlns:a16="http://schemas.microsoft.com/office/drawing/2014/main" id="{C085DB63-ABC0-4A25-BB3C-2881DC202167}"/>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5" name="【公営住宅】&#10;一人当たり面積最小値テキスト">
          <a:extLst>
            <a:ext uri="{FF2B5EF4-FFF2-40B4-BE49-F238E27FC236}">
              <a16:creationId xmlns:a16="http://schemas.microsoft.com/office/drawing/2014/main" id="{C15E4903-7DE0-4E50-AAD7-2AFA5ABB81BD}"/>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6" name="直線コネクタ 345">
          <a:extLst>
            <a:ext uri="{FF2B5EF4-FFF2-40B4-BE49-F238E27FC236}">
              <a16:creationId xmlns:a16="http://schemas.microsoft.com/office/drawing/2014/main" id="{CD4B250A-6395-4682-9ED6-AD2D9989ADFA}"/>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47" name="【公営住宅】&#10;一人当たり面積最大値テキスト">
          <a:extLst>
            <a:ext uri="{FF2B5EF4-FFF2-40B4-BE49-F238E27FC236}">
              <a16:creationId xmlns:a16="http://schemas.microsoft.com/office/drawing/2014/main" id="{0D0F216F-8AFB-4BCE-A85C-A98C07A613FE}"/>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48" name="直線コネクタ 347">
          <a:extLst>
            <a:ext uri="{FF2B5EF4-FFF2-40B4-BE49-F238E27FC236}">
              <a16:creationId xmlns:a16="http://schemas.microsoft.com/office/drawing/2014/main" id="{2C26781F-94BF-4E96-9513-4DEF557CDB91}"/>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49" name="【公営住宅】&#10;一人当たり面積平均値テキスト">
          <a:extLst>
            <a:ext uri="{FF2B5EF4-FFF2-40B4-BE49-F238E27FC236}">
              <a16:creationId xmlns:a16="http://schemas.microsoft.com/office/drawing/2014/main" id="{02FCF36F-DCEC-4B4D-98F0-8B31327504B3}"/>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0" name="フローチャート: 判断 349">
          <a:extLst>
            <a:ext uri="{FF2B5EF4-FFF2-40B4-BE49-F238E27FC236}">
              <a16:creationId xmlns:a16="http://schemas.microsoft.com/office/drawing/2014/main" id="{11315AEB-17AF-468C-91D5-89B821584804}"/>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1" name="フローチャート: 判断 350">
          <a:extLst>
            <a:ext uri="{FF2B5EF4-FFF2-40B4-BE49-F238E27FC236}">
              <a16:creationId xmlns:a16="http://schemas.microsoft.com/office/drawing/2014/main" id="{E884F5D4-3686-47AB-BAB8-825667AB4D13}"/>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2" name="フローチャート: 判断 351">
          <a:extLst>
            <a:ext uri="{FF2B5EF4-FFF2-40B4-BE49-F238E27FC236}">
              <a16:creationId xmlns:a16="http://schemas.microsoft.com/office/drawing/2014/main" id="{2A6BF33F-6855-4CA6-9139-52282C2554D6}"/>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3" name="フローチャート: 判断 352">
          <a:extLst>
            <a:ext uri="{FF2B5EF4-FFF2-40B4-BE49-F238E27FC236}">
              <a16:creationId xmlns:a16="http://schemas.microsoft.com/office/drawing/2014/main" id="{8855F78A-11AB-49CF-9EC7-69482BCBF151}"/>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4" name="フローチャート: 判断 353">
          <a:extLst>
            <a:ext uri="{FF2B5EF4-FFF2-40B4-BE49-F238E27FC236}">
              <a16:creationId xmlns:a16="http://schemas.microsoft.com/office/drawing/2014/main" id="{91454031-7522-47F2-A359-8498FD3A6EE9}"/>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5C21C92-6874-4D99-A46C-0A13EA40D8C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B16E113-2BE9-4560-A142-992A2754A4D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08FF9F6-1C44-47A8-BA1B-1EBBD154719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5742D01-F94D-49C7-8F25-64843FBEF9B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48DDC25-3974-4E84-868D-F7A31E26222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85217</xdr:rowOff>
    </xdr:from>
    <xdr:to>
      <xdr:col>55</xdr:col>
      <xdr:colOff>50800</xdr:colOff>
      <xdr:row>85</xdr:row>
      <xdr:rowOff>15367</xdr:rowOff>
    </xdr:to>
    <xdr:sp macro="" textlink="">
      <xdr:nvSpPr>
        <xdr:cNvPr id="360" name="楕円 359">
          <a:extLst>
            <a:ext uri="{FF2B5EF4-FFF2-40B4-BE49-F238E27FC236}">
              <a16:creationId xmlns:a16="http://schemas.microsoft.com/office/drawing/2014/main" id="{E13BC5DC-9BE0-4E58-BCF6-45A0BDE3DC20}"/>
            </a:ext>
          </a:extLst>
        </xdr:cNvPr>
        <xdr:cNvSpPr/>
      </xdr:nvSpPr>
      <xdr:spPr>
        <a:xfrm>
          <a:off x="10426700" y="1448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108094</xdr:rowOff>
    </xdr:from>
    <xdr:ext cx="469744" cy="259045"/>
    <xdr:sp macro="" textlink="">
      <xdr:nvSpPr>
        <xdr:cNvPr id="361" name="【公営住宅】&#10;一人当たり面積該当値テキスト">
          <a:extLst>
            <a:ext uri="{FF2B5EF4-FFF2-40B4-BE49-F238E27FC236}">
              <a16:creationId xmlns:a16="http://schemas.microsoft.com/office/drawing/2014/main" id="{5A4C198D-AFF2-4F07-8938-F4DC472E4E59}"/>
            </a:ext>
          </a:extLst>
        </xdr:cNvPr>
        <xdr:cNvSpPr txBox="1"/>
      </xdr:nvSpPr>
      <xdr:spPr>
        <a:xfrm>
          <a:off x="10515600" y="143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92838</xdr:rowOff>
    </xdr:from>
    <xdr:to>
      <xdr:col>50</xdr:col>
      <xdr:colOff>165100</xdr:colOff>
      <xdr:row>85</xdr:row>
      <xdr:rowOff>22988</xdr:rowOff>
    </xdr:to>
    <xdr:sp macro="" textlink="">
      <xdr:nvSpPr>
        <xdr:cNvPr id="362" name="楕円 361">
          <a:extLst>
            <a:ext uri="{FF2B5EF4-FFF2-40B4-BE49-F238E27FC236}">
              <a16:creationId xmlns:a16="http://schemas.microsoft.com/office/drawing/2014/main" id="{12BB999B-9B46-4F15-A5C3-E9B934072B7B}"/>
            </a:ext>
          </a:extLst>
        </xdr:cNvPr>
        <xdr:cNvSpPr/>
      </xdr:nvSpPr>
      <xdr:spPr>
        <a:xfrm>
          <a:off x="9588500" y="1449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136017</xdr:rowOff>
    </xdr:from>
    <xdr:to>
      <xdr:col>55</xdr:col>
      <xdr:colOff>0</xdr:colOff>
      <xdr:row>84</xdr:row>
      <xdr:rowOff>143638</xdr:rowOff>
    </xdr:to>
    <xdr:cxnSp macro="">
      <xdr:nvCxnSpPr>
        <xdr:cNvPr id="363" name="直線コネクタ 362">
          <a:extLst>
            <a:ext uri="{FF2B5EF4-FFF2-40B4-BE49-F238E27FC236}">
              <a16:creationId xmlns:a16="http://schemas.microsoft.com/office/drawing/2014/main" id="{63223A0E-CFC9-48CF-A898-4C16CDCB4F3D}"/>
            </a:ext>
          </a:extLst>
        </xdr:cNvPr>
        <xdr:cNvCxnSpPr/>
      </xdr:nvCxnSpPr>
      <xdr:spPr>
        <a:xfrm flipV="1">
          <a:off x="9639300" y="14537817"/>
          <a:ext cx="8382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98171</xdr:rowOff>
    </xdr:from>
    <xdr:to>
      <xdr:col>46</xdr:col>
      <xdr:colOff>38100</xdr:colOff>
      <xdr:row>85</xdr:row>
      <xdr:rowOff>28321</xdr:rowOff>
    </xdr:to>
    <xdr:sp macro="" textlink="">
      <xdr:nvSpPr>
        <xdr:cNvPr id="364" name="楕円 363">
          <a:extLst>
            <a:ext uri="{FF2B5EF4-FFF2-40B4-BE49-F238E27FC236}">
              <a16:creationId xmlns:a16="http://schemas.microsoft.com/office/drawing/2014/main" id="{B34EB781-2C9B-48E4-8CFE-82399D4753C9}"/>
            </a:ext>
          </a:extLst>
        </xdr:cNvPr>
        <xdr:cNvSpPr/>
      </xdr:nvSpPr>
      <xdr:spPr>
        <a:xfrm>
          <a:off x="8699500" y="1449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143638</xdr:rowOff>
    </xdr:from>
    <xdr:to>
      <xdr:col>50</xdr:col>
      <xdr:colOff>114300</xdr:colOff>
      <xdr:row>84</xdr:row>
      <xdr:rowOff>148971</xdr:rowOff>
    </xdr:to>
    <xdr:cxnSp macro="">
      <xdr:nvCxnSpPr>
        <xdr:cNvPr id="365" name="直線コネクタ 364">
          <a:extLst>
            <a:ext uri="{FF2B5EF4-FFF2-40B4-BE49-F238E27FC236}">
              <a16:creationId xmlns:a16="http://schemas.microsoft.com/office/drawing/2014/main" id="{6CECDBDC-C20E-4D14-961F-63856569B891}"/>
            </a:ext>
          </a:extLst>
        </xdr:cNvPr>
        <xdr:cNvCxnSpPr/>
      </xdr:nvCxnSpPr>
      <xdr:spPr>
        <a:xfrm flipV="1">
          <a:off x="8750300" y="14545438"/>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104267</xdr:rowOff>
    </xdr:from>
    <xdr:to>
      <xdr:col>41</xdr:col>
      <xdr:colOff>101600</xdr:colOff>
      <xdr:row>85</xdr:row>
      <xdr:rowOff>34417</xdr:rowOff>
    </xdr:to>
    <xdr:sp macro="" textlink="">
      <xdr:nvSpPr>
        <xdr:cNvPr id="366" name="楕円 365">
          <a:extLst>
            <a:ext uri="{FF2B5EF4-FFF2-40B4-BE49-F238E27FC236}">
              <a16:creationId xmlns:a16="http://schemas.microsoft.com/office/drawing/2014/main" id="{968C0CA5-D93E-4A5B-BBE9-D9FD029DC7DB}"/>
            </a:ext>
          </a:extLst>
        </xdr:cNvPr>
        <xdr:cNvSpPr/>
      </xdr:nvSpPr>
      <xdr:spPr>
        <a:xfrm>
          <a:off x="7810500" y="1450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148971</xdr:rowOff>
    </xdr:from>
    <xdr:to>
      <xdr:col>45</xdr:col>
      <xdr:colOff>177800</xdr:colOff>
      <xdr:row>84</xdr:row>
      <xdr:rowOff>155067</xdr:rowOff>
    </xdr:to>
    <xdr:cxnSp macro="">
      <xdr:nvCxnSpPr>
        <xdr:cNvPr id="367" name="直線コネクタ 366">
          <a:extLst>
            <a:ext uri="{FF2B5EF4-FFF2-40B4-BE49-F238E27FC236}">
              <a16:creationId xmlns:a16="http://schemas.microsoft.com/office/drawing/2014/main" id="{C61D07B4-018C-4D7B-AA6B-836A4912673A}"/>
            </a:ext>
          </a:extLst>
        </xdr:cNvPr>
        <xdr:cNvCxnSpPr/>
      </xdr:nvCxnSpPr>
      <xdr:spPr>
        <a:xfrm flipV="1">
          <a:off x="7861300" y="14550771"/>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68" name="n_1aveValue【公営住宅】&#10;一人当たり面積">
          <a:extLst>
            <a:ext uri="{FF2B5EF4-FFF2-40B4-BE49-F238E27FC236}">
              <a16:creationId xmlns:a16="http://schemas.microsoft.com/office/drawing/2014/main" id="{22EB7BD7-85FB-4F25-939A-0EE6BD1088F9}"/>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69" name="n_2aveValue【公営住宅】&#10;一人当たり面積">
          <a:extLst>
            <a:ext uri="{FF2B5EF4-FFF2-40B4-BE49-F238E27FC236}">
              <a16:creationId xmlns:a16="http://schemas.microsoft.com/office/drawing/2014/main" id="{2E2D1865-DB7D-447C-930F-2C5443BD2346}"/>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0" name="n_3aveValue【公営住宅】&#10;一人当たり面積">
          <a:extLst>
            <a:ext uri="{FF2B5EF4-FFF2-40B4-BE49-F238E27FC236}">
              <a16:creationId xmlns:a16="http://schemas.microsoft.com/office/drawing/2014/main" id="{ED5DD627-3903-4CEE-B58A-F27A2E3CC964}"/>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1" name="n_4aveValue【公営住宅】&#10;一人当たり面積">
          <a:extLst>
            <a:ext uri="{FF2B5EF4-FFF2-40B4-BE49-F238E27FC236}">
              <a16:creationId xmlns:a16="http://schemas.microsoft.com/office/drawing/2014/main" id="{D0E73441-EC16-43CB-9A07-9DCD4F65587A}"/>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39515</xdr:rowOff>
    </xdr:from>
    <xdr:ext cx="469744" cy="259045"/>
    <xdr:sp macro="" textlink="">
      <xdr:nvSpPr>
        <xdr:cNvPr id="372" name="n_1mainValue【公営住宅】&#10;一人当たり面積">
          <a:extLst>
            <a:ext uri="{FF2B5EF4-FFF2-40B4-BE49-F238E27FC236}">
              <a16:creationId xmlns:a16="http://schemas.microsoft.com/office/drawing/2014/main" id="{5D443FC7-F000-4D58-ABF9-34DE011A54C2}"/>
            </a:ext>
          </a:extLst>
        </xdr:cNvPr>
        <xdr:cNvSpPr txBox="1"/>
      </xdr:nvSpPr>
      <xdr:spPr>
        <a:xfrm>
          <a:off x="9391727" y="14269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44848</xdr:rowOff>
    </xdr:from>
    <xdr:ext cx="469744" cy="259045"/>
    <xdr:sp macro="" textlink="">
      <xdr:nvSpPr>
        <xdr:cNvPr id="373" name="n_2mainValue【公営住宅】&#10;一人当たり面積">
          <a:extLst>
            <a:ext uri="{FF2B5EF4-FFF2-40B4-BE49-F238E27FC236}">
              <a16:creationId xmlns:a16="http://schemas.microsoft.com/office/drawing/2014/main" id="{62B73290-9352-4BE5-8B51-A9B549FB24B0}"/>
            </a:ext>
          </a:extLst>
        </xdr:cNvPr>
        <xdr:cNvSpPr txBox="1"/>
      </xdr:nvSpPr>
      <xdr:spPr>
        <a:xfrm>
          <a:off x="8515427" y="1427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25544</xdr:rowOff>
    </xdr:from>
    <xdr:ext cx="469744" cy="259045"/>
    <xdr:sp macro="" textlink="">
      <xdr:nvSpPr>
        <xdr:cNvPr id="374" name="n_3mainValue【公営住宅】&#10;一人当たり面積">
          <a:extLst>
            <a:ext uri="{FF2B5EF4-FFF2-40B4-BE49-F238E27FC236}">
              <a16:creationId xmlns:a16="http://schemas.microsoft.com/office/drawing/2014/main" id="{54ECD0A3-E35B-459F-B1E0-6DCF30DB80C0}"/>
            </a:ext>
          </a:extLst>
        </xdr:cNvPr>
        <xdr:cNvSpPr txBox="1"/>
      </xdr:nvSpPr>
      <xdr:spPr>
        <a:xfrm>
          <a:off x="7626427" y="1459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7C8F78EE-8555-4482-B960-20BDC38B6C8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6EE20B9-2CD2-4D94-AD25-907FCDB59D9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319F9B75-B3EE-4472-831C-2A162E2C663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210E2FC-B7D3-4DDA-B00E-723752AD49C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7B483866-0729-44C4-BA3E-B72269D8843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7735040E-F3D1-416C-8007-91C4EB21153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8B8D73E3-6501-45A1-A86F-7AA175B8F70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2A3A94E-D06D-46B2-8A8B-1C258D35861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800D519-A040-4683-B0D2-494520C9139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527BD27E-F25E-4CD0-BC48-2955DCBB12E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655ECAE4-6FD8-4575-827B-73DF757DDE2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1456E091-AFE3-429B-85D5-7AD7CA66D9C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659DE902-9895-463B-A591-DD1B186042B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B6DA7E87-CAE3-4E98-9892-601B2EE69CF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98609DEC-671E-4AAA-BF52-9B65B1A4D80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6ADAECBA-01E8-4487-B8D8-79FD58256C0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C40F0030-3813-447D-AEB9-EDB307BFB88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70CD2B6F-62AB-40D4-AC2B-509538A58E8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0B897D2-75E6-4DD6-9F6B-C6074154746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EDF6DE82-FBAD-43C1-AB04-69B5F080F46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6EE06347-34BE-4034-B039-80B40AF4C77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B00C1806-A06E-4029-844D-AB1B6E3C920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A80482C0-4374-439F-BE8A-92642FC2C12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C3EF9C6-609B-4D00-A723-01A08145D63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F9670A1-1BDE-49EA-8A61-F7A1D4B15A0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D22C5FF9-9481-464E-92D2-2DAF27C6F0A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44F9E65-8B3E-41E0-8023-37FAE52CF11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2" name="直線コネクタ 401">
          <a:extLst>
            <a:ext uri="{FF2B5EF4-FFF2-40B4-BE49-F238E27FC236}">
              <a16:creationId xmlns:a16="http://schemas.microsoft.com/office/drawing/2014/main" id="{E6B17D23-8147-4976-AE1B-032899029E0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3" name="テキスト ボックス 402">
          <a:extLst>
            <a:ext uri="{FF2B5EF4-FFF2-40B4-BE49-F238E27FC236}">
              <a16:creationId xmlns:a16="http://schemas.microsoft.com/office/drawing/2014/main" id="{435476E2-F460-4F06-84B1-2B55889D003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4" name="直線コネクタ 403">
          <a:extLst>
            <a:ext uri="{FF2B5EF4-FFF2-40B4-BE49-F238E27FC236}">
              <a16:creationId xmlns:a16="http://schemas.microsoft.com/office/drawing/2014/main" id="{B34C99A9-ABF9-44F7-8A42-03FCFAAE616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5" name="テキスト ボックス 404">
          <a:extLst>
            <a:ext uri="{FF2B5EF4-FFF2-40B4-BE49-F238E27FC236}">
              <a16:creationId xmlns:a16="http://schemas.microsoft.com/office/drawing/2014/main" id="{FED2DEE8-A018-4BFA-83BE-8FD62620535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6" name="直線コネクタ 405">
          <a:extLst>
            <a:ext uri="{FF2B5EF4-FFF2-40B4-BE49-F238E27FC236}">
              <a16:creationId xmlns:a16="http://schemas.microsoft.com/office/drawing/2014/main" id="{DFB4D8BD-A537-4261-8A4D-75732C1C953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7" name="テキスト ボックス 406">
          <a:extLst>
            <a:ext uri="{FF2B5EF4-FFF2-40B4-BE49-F238E27FC236}">
              <a16:creationId xmlns:a16="http://schemas.microsoft.com/office/drawing/2014/main" id="{C4053F4E-4694-4512-B15F-3C5F875BC9F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8" name="直線コネクタ 407">
          <a:extLst>
            <a:ext uri="{FF2B5EF4-FFF2-40B4-BE49-F238E27FC236}">
              <a16:creationId xmlns:a16="http://schemas.microsoft.com/office/drawing/2014/main" id="{96C21CE5-8413-4A45-A2DC-2413D42EAF4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9" name="テキスト ボックス 408">
          <a:extLst>
            <a:ext uri="{FF2B5EF4-FFF2-40B4-BE49-F238E27FC236}">
              <a16:creationId xmlns:a16="http://schemas.microsoft.com/office/drawing/2014/main" id="{2CE42B6B-46D9-4A41-A24A-7904F1AE263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0" name="直線コネクタ 409">
          <a:extLst>
            <a:ext uri="{FF2B5EF4-FFF2-40B4-BE49-F238E27FC236}">
              <a16:creationId xmlns:a16="http://schemas.microsoft.com/office/drawing/2014/main" id="{C605CB8F-04D8-4432-9D84-84459A99CF8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1" name="テキスト ボックス 410">
          <a:extLst>
            <a:ext uri="{FF2B5EF4-FFF2-40B4-BE49-F238E27FC236}">
              <a16:creationId xmlns:a16="http://schemas.microsoft.com/office/drawing/2014/main" id="{97DC03F1-66B9-458F-B6F6-CD88ECCC690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2" name="直線コネクタ 411">
          <a:extLst>
            <a:ext uri="{FF2B5EF4-FFF2-40B4-BE49-F238E27FC236}">
              <a16:creationId xmlns:a16="http://schemas.microsoft.com/office/drawing/2014/main" id="{AD262FA3-8DF8-4F38-A239-832BD208113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3" name="テキスト ボックス 412">
          <a:extLst>
            <a:ext uri="{FF2B5EF4-FFF2-40B4-BE49-F238E27FC236}">
              <a16:creationId xmlns:a16="http://schemas.microsoft.com/office/drawing/2014/main" id="{F1825922-E5FF-4AB2-A060-DB4A99956F3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80AD9167-5C90-424D-8805-B459D59B58B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FA216F8A-5A4C-4BEC-AB5E-C7DBAC0114C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16" name="直線コネクタ 415">
          <a:extLst>
            <a:ext uri="{FF2B5EF4-FFF2-40B4-BE49-F238E27FC236}">
              <a16:creationId xmlns:a16="http://schemas.microsoft.com/office/drawing/2014/main" id="{8FB0D850-D35D-4D6F-929E-54F7A70E7008}"/>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7" name="【認定こども園・幼稚園・保育所】&#10;有形固定資産減価償却率最小値テキスト">
          <a:extLst>
            <a:ext uri="{FF2B5EF4-FFF2-40B4-BE49-F238E27FC236}">
              <a16:creationId xmlns:a16="http://schemas.microsoft.com/office/drawing/2014/main" id="{E46FE320-0BA6-428E-BC27-4A2C3F35C16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8" name="直線コネクタ 417">
          <a:extLst>
            <a:ext uri="{FF2B5EF4-FFF2-40B4-BE49-F238E27FC236}">
              <a16:creationId xmlns:a16="http://schemas.microsoft.com/office/drawing/2014/main" id="{1CD122AF-EF5B-4FAD-9A32-C25DA9A1C33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19" name="【認定こども園・幼稚園・保育所】&#10;有形固定資産減価償却率最大値テキスト">
          <a:extLst>
            <a:ext uri="{FF2B5EF4-FFF2-40B4-BE49-F238E27FC236}">
              <a16:creationId xmlns:a16="http://schemas.microsoft.com/office/drawing/2014/main" id="{43919339-214E-4AE3-BC61-0BC0C2559E52}"/>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0" name="直線コネクタ 419">
          <a:extLst>
            <a:ext uri="{FF2B5EF4-FFF2-40B4-BE49-F238E27FC236}">
              <a16:creationId xmlns:a16="http://schemas.microsoft.com/office/drawing/2014/main" id="{1719082C-D1B5-413A-843B-D8B74C2F40AC}"/>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71EA5230-B994-4805-AB32-8BD81187CC8E}"/>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2" name="フローチャート: 判断 421">
          <a:extLst>
            <a:ext uri="{FF2B5EF4-FFF2-40B4-BE49-F238E27FC236}">
              <a16:creationId xmlns:a16="http://schemas.microsoft.com/office/drawing/2014/main" id="{63A74CC3-975C-4ABA-9404-48AA365998FE}"/>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3" name="フローチャート: 判断 422">
          <a:extLst>
            <a:ext uri="{FF2B5EF4-FFF2-40B4-BE49-F238E27FC236}">
              <a16:creationId xmlns:a16="http://schemas.microsoft.com/office/drawing/2014/main" id="{E8AB8BE2-2571-4F18-AD8B-ADC243AA55BD}"/>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24" name="フローチャート: 判断 423">
          <a:extLst>
            <a:ext uri="{FF2B5EF4-FFF2-40B4-BE49-F238E27FC236}">
              <a16:creationId xmlns:a16="http://schemas.microsoft.com/office/drawing/2014/main" id="{BD99A346-82AE-4759-ABBF-9D95C915289C}"/>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25" name="フローチャート: 判断 424">
          <a:extLst>
            <a:ext uri="{FF2B5EF4-FFF2-40B4-BE49-F238E27FC236}">
              <a16:creationId xmlns:a16="http://schemas.microsoft.com/office/drawing/2014/main" id="{6C22380F-30DA-4BCB-8CA5-9192AA3D210C}"/>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26" name="フローチャート: 判断 425">
          <a:extLst>
            <a:ext uri="{FF2B5EF4-FFF2-40B4-BE49-F238E27FC236}">
              <a16:creationId xmlns:a16="http://schemas.microsoft.com/office/drawing/2014/main" id="{99469C51-50C4-485A-89DA-A2E774A77379}"/>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8E9259B-0D4B-4297-A962-84DDA39ADCF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B03DD4C-06E5-4AAC-B9A5-12A3A5BFD75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06952B8-2D50-4CCA-9289-B02F7DAB5D0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2492398-E496-48F8-B696-3B6FEB2D009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94D115F-1A3F-4C6F-9327-524F69ED828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13970</xdr:rowOff>
    </xdr:from>
    <xdr:to>
      <xdr:col>85</xdr:col>
      <xdr:colOff>177800</xdr:colOff>
      <xdr:row>42</xdr:row>
      <xdr:rowOff>115570</xdr:rowOff>
    </xdr:to>
    <xdr:sp macro="" textlink="">
      <xdr:nvSpPr>
        <xdr:cNvPr id="432" name="楕円 431">
          <a:extLst>
            <a:ext uri="{FF2B5EF4-FFF2-40B4-BE49-F238E27FC236}">
              <a16:creationId xmlns:a16="http://schemas.microsoft.com/office/drawing/2014/main" id="{29B279CA-1AA7-4090-9A5F-6950ED345FB4}"/>
            </a:ext>
          </a:extLst>
        </xdr:cNvPr>
        <xdr:cNvSpPr/>
      </xdr:nvSpPr>
      <xdr:spPr>
        <a:xfrm>
          <a:off x="16268700" y="72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100347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8D9BE5EF-78F2-48EF-86EF-1E16CF0FEF3A}"/>
            </a:ext>
          </a:extLst>
        </xdr:cNvPr>
        <xdr:cNvSpPr txBox="1"/>
      </xdr:nvSpPr>
      <xdr:spPr>
        <a:xfrm>
          <a:off x="16357600" y="712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165826</xdr:rowOff>
    </xdr:from>
    <xdr:to>
      <xdr:col>81</xdr:col>
      <xdr:colOff>101600</xdr:colOff>
      <xdr:row>42</xdr:row>
      <xdr:rowOff>95976</xdr:rowOff>
    </xdr:to>
    <xdr:sp macro="" textlink="">
      <xdr:nvSpPr>
        <xdr:cNvPr id="434" name="楕円 433">
          <a:extLst>
            <a:ext uri="{FF2B5EF4-FFF2-40B4-BE49-F238E27FC236}">
              <a16:creationId xmlns:a16="http://schemas.microsoft.com/office/drawing/2014/main" id="{C181D20A-F148-4CD1-89E0-649A99B59CF6}"/>
            </a:ext>
          </a:extLst>
        </xdr:cNvPr>
        <xdr:cNvSpPr/>
      </xdr:nvSpPr>
      <xdr:spPr>
        <a:xfrm>
          <a:off x="15430500" y="71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45176</xdr:rowOff>
    </xdr:from>
    <xdr:to>
      <xdr:col>85</xdr:col>
      <xdr:colOff>127000</xdr:colOff>
      <xdr:row>42</xdr:row>
      <xdr:rowOff>64770</xdr:rowOff>
    </xdr:to>
    <xdr:cxnSp macro="">
      <xdr:nvCxnSpPr>
        <xdr:cNvPr id="435" name="直線コネクタ 434">
          <a:extLst>
            <a:ext uri="{FF2B5EF4-FFF2-40B4-BE49-F238E27FC236}">
              <a16:creationId xmlns:a16="http://schemas.microsoft.com/office/drawing/2014/main" id="{CE8B2476-0AF1-4392-9296-A98D70DF044B}"/>
            </a:ext>
          </a:extLst>
        </xdr:cNvPr>
        <xdr:cNvCxnSpPr/>
      </xdr:nvCxnSpPr>
      <xdr:spPr>
        <a:xfrm>
          <a:off x="15481300" y="724607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141333</xdr:rowOff>
    </xdr:from>
    <xdr:to>
      <xdr:col>76</xdr:col>
      <xdr:colOff>165100</xdr:colOff>
      <xdr:row>42</xdr:row>
      <xdr:rowOff>71483</xdr:rowOff>
    </xdr:to>
    <xdr:sp macro="" textlink="">
      <xdr:nvSpPr>
        <xdr:cNvPr id="436" name="楕円 435">
          <a:extLst>
            <a:ext uri="{FF2B5EF4-FFF2-40B4-BE49-F238E27FC236}">
              <a16:creationId xmlns:a16="http://schemas.microsoft.com/office/drawing/2014/main" id="{DEEB5138-40DD-48D5-90C8-387F90308638}"/>
            </a:ext>
          </a:extLst>
        </xdr:cNvPr>
        <xdr:cNvSpPr/>
      </xdr:nvSpPr>
      <xdr:spPr>
        <a:xfrm>
          <a:off x="14541500" y="717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20683</xdr:rowOff>
    </xdr:from>
    <xdr:to>
      <xdr:col>81</xdr:col>
      <xdr:colOff>50800</xdr:colOff>
      <xdr:row>42</xdr:row>
      <xdr:rowOff>45176</xdr:rowOff>
    </xdr:to>
    <xdr:cxnSp macro="">
      <xdr:nvCxnSpPr>
        <xdr:cNvPr id="437" name="直線コネクタ 436">
          <a:extLst>
            <a:ext uri="{FF2B5EF4-FFF2-40B4-BE49-F238E27FC236}">
              <a16:creationId xmlns:a16="http://schemas.microsoft.com/office/drawing/2014/main" id="{82EA081F-9AFE-4BA3-8A33-1AF6110A80E5}"/>
            </a:ext>
          </a:extLst>
        </xdr:cNvPr>
        <xdr:cNvCxnSpPr/>
      </xdr:nvCxnSpPr>
      <xdr:spPr>
        <a:xfrm>
          <a:off x="14592300" y="722158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128270</xdr:rowOff>
    </xdr:from>
    <xdr:to>
      <xdr:col>72</xdr:col>
      <xdr:colOff>38100</xdr:colOff>
      <xdr:row>42</xdr:row>
      <xdr:rowOff>58420</xdr:rowOff>
    </xdr:to>
    <xdr:sp macro="" textlink="">
      <xdr:nvSpPr>
        <xdr:cNvPr id="438" name="楕円 437">
          <a:extLst>
            <a:ext uri="{FF2B5EF4-FFF2-40B4-BE49-F238E27FC236}">
              <a16:creationId xmlns:a16="http://schemas.microsoft.com/office/drawing/2014/main" id="{D602AEA9-AA0F-4F6C-AC7F-09ABDB513934}"/>
            </a:ext>
          </a:extLst>
        </xdr:cNvPr>
        <xdr:cNvSpPr/>
      </xdr:nvSpPr>
      <xdr:spPr>
        <a:xfrm>
          <a:off x="13652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7620</xdr:rowOff>
    </xdr:from>
    <xdr:to>
      <xdr:col>76</xdr:col>
      <xdr:colOff>114300</xdr:colOff>
      <xdr:row>42</xdr:row>
      <xdr:rowOff>20683</xdr:rowOff>
    </xdr:to>
    <xdr:cxnSp macro="">
      <xdr:nvCxnSpPr>
        <xdr:cNvPr id="439" name="直線コネクタ 438">
          <a:extLst>
            <a:ext uri="{FF2B5EF4-FFF2-40B4-BE49-F238E27FC236}">
              <a16:creationId xmlns:a16="http://schemas.microsoft.com/office/drawing/2014/main" id="{06BBEF42-2E03-44DA-9A4C-0DAA1D398FEE}"/>
            </a:ext>
          </a:extLst>
        </xdr:cNvPr>
        <xdr:cNvCxnSpPr/>
      </xdr:nvCxnSpPr>
      <xdr:spPr>
        <a:xfrm>
          <a:off x="13703300" y="720852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C040B94C-F8C0-450F-944E-992A760F2DBB}"/>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6C55E676-24BB-41C3-8FF5-D5BC4BA30450}"/>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3FEA8C17-ECA2-4AC7-8B30-ACC9DF08C344}"/>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27017B0E-7AF0-48E8-B013-C965AC023FE7}"/>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87103</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54E630E0-F8B9-473D-9C77-4773FA4A994C}"/>
            </a:ext>
          </a:extLst>
        </xdr:cNvPr>
        <xdr:cNvSpPr txBox="1"/>
      </xdr:nvSpPr>
      <xdr:spPr>
        <a:xfrm>
          <a:off x="15266044" y="728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62610</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2FEBE327-9683-45B6-BB4E-5828D0508E94}"/>
            </a:ext>
          </a:extLst>
        </xdr:cNvPr>
        <xdr:cNvSpPr txBox="1"/>
      </xdr:nvSpPr>
      <xdr:spPr>
        <a:xfrm>
          <a:off x="14389744" y="726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49547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DC4D76C0-30DB-48B7-8634-52A6E2185234}"/>
            </a:ext>
          </a:extLst>
        </xdr:cNvPr>
        <xdr:cNvSpPr txBox="1"/>
      </xdr:nvSpPr>
      <xdr:spPr>
        <a:xfrm>
          <a:off x="13500744" y="725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760758E0-F5C1-4EE2-A388-DCC26E5D73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7D020FF3-E053-43FD-99E9-DFA26C1D9BC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4B410C83-A599-4BD8-8CA6-4A2D0D98775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F034B5DC-D46D-49F7-B417-82143BE64B6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24CFFB08-2E0D-46B7-8B14-910E36001E8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C560B62D-FE0B-471B-B8FF-3BC569D5434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6CEACB25-1EDC-40C8-93F5-5BB3EEC0688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A4DC7934-1F60-48CD-835B-ABA86022696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3662B8D4-ABE8-4676-A246-9F95BEC2435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AAC889D9-3C23-4A35-A23F-4F36FBEC325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7" name="直線コネクタ 456">
          <a:extLst>
            <a:ext uri="{FF2B5EF4-FFF2-40B4-BE49-F238E27FC236}">
              <a16:creationId xmlns:a16="http://schemas.microsoft.com/office/drawing/2014/main" id="{0462DA5C-6BC6-48D8-954C-1873625CB6D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8" name="テキスト ボックス 457">
          <a:extLst>
            <a:ext uri="{FF2B5EF4-FFF2-40B4-BE49-F238E27FC236}">
              <a16:creationId xmlns:a16="http://schemas.microsoft.com/office/drawing/2014/main" id="{B1D57361-AB60-42BE-BFB7-35A2B599AB25}"/>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9" name="直線コネクタ 458">
          <a:extLst>
            <a:ext uri="{FF2B5EF4-FFF2-40B4-BE49-F238E27FC236}">
              <a16:creationId xmlns:a16="http://schemas.microsoft.com/office/drawing/2014/main" id="{8F7E8668-8223-4C6B-A785-751E90A72EE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0" name="テキスト ボックス 459">
          <a:extLst>
            <a:ext uri="{FF2B5EF4-FFF2-40B4-BE49-F238E27FC236}">
              <a16:creationId xmlns:a16="http://schemas.microsoft.com/office/drawing/2014/main" id="{C1B0FFD5-AB3C-4B19-B427-17114040FBC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4673C022-C56D-4DC6-A569-A1AEFB5B73C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2" name="テキスト ボックス 461">
          <a:extLst>
            <a:ext uri="{FF2B5EF4-FFF2-40B4-BE49-F238E27FC236}">
              <a16:creationId xmlns:a16="http://schemas.microsoft.com/office/drawing/2014/main" id="{553F65E9-5944-47DD-A725-6C81B77587E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3" name="直線コネクタ 462">
          <a:extLst>
            <a:ext uri="{FF2B5EF4-FFF2-40B4-BE49-F238E27FC236}">
              <a16:creationId xmlns:a16="http://schemas.microsoft.com/office/drawing/2014/main" id="{54752A7C-6ED0-41AF-927E-AE447D599F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4" name="テキスト ボックス 463">
          <a:extLst>
            <a:ext uri="{FF2B5EF4-FFF2-40B4-BE49-F238E27FC236}">
              <a16:creationId xmlns:a16="http://schemas.microsoft.com/office/drawing/2014/main" id="{7D0B82A2-E8E0-4EF9-936E-8A2AF2D375D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5" name="直線コネクタ 464">
          <a:extLst>
            <a:ext uri="{FF2B5EF4-FFF2-40B4-BE49-F238E27FC236}">
              <a16:creationId xmlns:a16="http://schemas.microsoft.com/office/drawing/2014/main" id="{3CFD70BC-3359-44B1-97D8-0C799EBA899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6" name="テキスト ボックス 465">
          <a:extLst>
            <a:ext uri="{FF2B5EF4-FFF2-40B4-BE49-F238E27FC236}">
              <a16:creationId xmlns:a16="http://schemas.microsoft.com/office/drawing/2014/main" id="{9FEEF264-A242-4904-A94C-FA01570ADCA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11F574EF-D703-454C-A584-A46748BB6F6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E5AB3890-4F0F-42BD-8D6C-BCB1A98DAF2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CC08F939-A037-42D2-B3FB-125B5FFC4DC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0" name="直線コネクタ 469">
          <a:extLst>
            <a:ext uri="{FF2B5EF4-FFF2-40B4-BE49-F238E27FC236}">
              <a16:creationId xmlns:a16="http://schemas.microsoft.com/office/drawing/2014/main" id="{E414A52A-90DA-444E-82EE-5728C0B80775}"/>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A22BDBE2-3AD8-4147-8CF0-C44D7E0EAE18}"/>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72" name="直線コネクタ 471">
          <a:extLst>
            <a:ext uri="{FF2B5EF4-FFF2-40B4-BE49-F238E27FC236}">
              <a16:creationId xmlns:a16="http://schemas.microsoft.com/office/drawing/2014/main" id="{5BB7C675-41D3-4698-9CD6-8B0F477B9A44}"/>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CFDA7E96-ECB3-44ED-BEEB-42FA9DF08B7C}"/>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74" name="直線コネクタ 473">
          <a:extLst>
            <a:ext uri="{FF2B5EF4-FFF2-40B4-BE49-F238E27FC236}">
              <a16:creationId xmlns:a16="http://schemas.microsoft.com/office/drawing/2014/main" id="{5EB317A2-2A96-49A9-B4C0-972290992D5E}"/>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46D6D8A6-83C1-4F93-9DA1-A0DA860488D8}"/>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76" name="フローチャート: 判断 475">
          <a:extLst>
            <a:ext uri="{FF2B5EF4-FFF2-40B4-BE49-F238E27FC236}">
              <a16:creationId xmlns:a16="http://schemas.microsoft.com/office/drawing/2014/main" id="{B2D7D3DF-8E12-4B40-861D-75B9AA30DB4D}"/>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77" name="フローチャート: 判断 476">
          <a:extLst>
            <a:ext uri="{FF2B5EF4-FFF2-40B4-BE49-F238E27FC236}">
              <a16:creationId xmlns:a16="http://schemas.microsoft.com/office/drawing/2014/main" id="{34A0006E-90AA-4DAD-BA4C-73A797F4A559}"/>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78" name="フローチャート: 判断 477">
          <a:extLst>
            <a:ext uri="{FF2B5EF4-FFF2-40B4-BE49-F238E27FC236}">
              <a16:creationId xmlns:a16="http://schemas.microsoft.com/office/drawing/2014/main" id="{5F6E71A6-9F90-4CA5-AF49-FC28E77B8F41}"/>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79" name="フローチャート: 判断 478">
          <a:extLst>
            <a:ext uri="{FF2B5EF4-FFF2-40B4-BE49-F238E27FC236}">
              <a16:creationId xmlns:a16="http://schemas.microsoft.com/office/drawing/2014/main" id="{B2DCF993-9797-427B-9307-5E3385470A79}"/>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0" name="フローチャート: 判断 479">
          <a:extLst>
            <a:ext uri="{FF2B5EF4-FFF2-40B4-BE49-F238E27FC236}">
              <a16:creationId xmlns:a16="http://schemas.microsoft.com/office/drawing/2014/main" id="{43B73885-ED41-4D42-9048-6A2F93C049AA}"/>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76D32B03-997E-4020-A186-A1AB8548D7E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5CDF42D-C139-4F06-ABA2-622F3AFCD51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E6CE346-B49C-4708-8560-39EE87D3250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4848152-2F19-4F2D-A6FA-0C824BE3119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5F5BD42-D8DB-41CA-88A6-570E59F59A0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170180</xdr:rowOff>
    </xdr:from>
    <xdr:to>
      <xdr:col>116</xdr:col>
      <xdr:colOff>114300</xdr:colOff>
      <xdr:row>41</xdr:row>
      <xdr:rowOff>100330</xdr:rowOff>
    </xdr:to>
    <xdr:sp macro="" textlink="">
      <xdr:nvSpPr>
        <xdr:cNvPr id="486" name="楕円 485">
          <a:extLst>
            <a:ext uri="{FF2B5EF4-FFF2-40B4-BE49-F238E27FC236}">
              <a16:creationId xmlns:a16="http://schemas.microsoft.com/office/drawing/2014/main" id="{85439FAC-9F00-49A6-8B66-8E0F3C866F7B}"/>
            </a:ext>
          </a:extLst>
        </xdr:cNvPr>
        <xdr:cNvSpPr/>
      </xdr:nvSpPr>
      <xdr:spPr>
        <a:xfrm>
          <a:off x="221107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148607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EA217AEC-2C24-43D7-962B-8DE8307F5016}"/>
            </a:ext>
          </a:extLst>
        </xdr:cNvPr>
        <xdr:cNvSpPr txBox="1"/>
      </xdr:nvSpPr>
      <xdr:spPr>
        <a:xfrm>
          <a:off x="22199600"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4445</xdr:rowOff>
    </xdr:from>
    <xdr:to>
      <xdr:col>112</xdr:col>
      <xdr:colOff>38100</xdr:colOff>
      <xdr:row>41</xdr:row>
      <xdr:rowOff>106045</xdr:rowOff>
    </xdr:to>
    <xdr:sp macro="" textlink="">
      <xdr:nvSpPr>
        <xdr:cNvPr id="488" name="楕円 487">
          <a:extLst>
            <a:ext uri="{FF2B5EF4-FFF2-40B4-BE49-F238E27FC236}">
              <a16:creationId xmlns:a16="http://schemas.microsoft.com/office/drawing/2014/main" id="{DBA8EA22-E63A-4515-A577-407E27C00A21}"/>
            </a:ext>
          </a:extLst>
        </xdr:cNvPr>
        <xdr:cNvSpPr/>
      </xdr:nvSpPr>
      <xdr:spPr>
        <a:xfrm>
          <a:off x="21272500" y="70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49530</xdr:rowOff>
    </xdr:from>
    <xdr:to>
      <xdr:col>116</xdr:col>
      <xdr:colOff>63500</xdr:colOff>
      <xdr:row>41</xdr:row>
      <xdr:rowOff>55245</xdr:rowOff>
    </xdr:to>
    <xdr:cxnSp macro="">
      <xdr:nvCxnSpPr>
        <xdr:cNvPr id="489" name="直線コネクタ 488">
          <a:extLst>
            <a:ext uri="{FF2B5EF4-FFF2-40B4-BE49-F238E27FC236}">
              <a16:creationId xmlns:a16="http://schemas.microsoft.com/office/drawing/2014/main" id="{67AE37A8-3ECC-42D3-913A-07D741B9532E}"/>
            </a:ext>
          </a:extLst>
        </xdr:cNvPr>
        <xdr:cNvCxnSpPr/>
      </xdr:nvCxnSpPr>
      <xdr:spPr>
        <a:xfrm flipV="1">
          <a:off x="21323300" y="70789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6350</xdr:rowOff>
    </xdr:from>
    <xdr:to>
      <xdr:col>107</xdr:col>
      <xdr:colOff>101600</xdr:colOff>
      <xdr:row>41</xdr:row>
      <xdr:rowOff>107950</xdr:rowOff>
    </xdr:to>
    <xdr:sp macro="" textlink="">
      <xdr:nvSpPr>
        <xdr:cNvPr id="490" name="楕円 489">
          <a:extLst>
            <a:ext uri="{FF2B5EF4-FFF2-40B4-BE49-F238E27FC236}">
              <a16:creationId xmlns:a16="http://schemas.microsoft.com/office/drawing/2014/main" id="{FE8CCF06-E80C-4A23-B868-8AF0DDA9D16E}"/>
            </a:ext>
          </a:extLst>
        </xdr:cNvPr>
        <xdr:cNvSpPr/>
      </xdr:nvSpPr>
      <xdr:spPr>
        <a:xfrm>
          <a:off x="20383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55245</xdr:rowOff>
    </xdr:from>
    <xdr:to>
      <xdr:col>111</xdr:col>
      <xdr:colOff>177800</xdr:colOff>
      <xdr:row>41</xdr:row>
      <xdr:rowOff>57150</xdr:rowOff>
    </xdr:to>
    <xdr:cxnSp macro="">
      <xdr:nvCxnSpPr>
        <xdr:cNvPr id="491" name="直線コネクタ 490">
          <a:extLst>
            <a:ext uri="{FF2B5EF4-FFF2-40B4-BE49-F238E27FC236}">
              <a16:creationId xmlns:a16="http://schemas.microsoft.com/office/drawing/2014/main" id="{E1F19028-C545-430C-8EBF-79D3AB50A521}"/>
            </a:ext>
          </a:extLst>
        </xdr:cNvPr>
        <xdr:cNvCxnSpPr/>
      </xdr:nvCxnSpPr>
      <xdr:spPr>
        <a:xfrm flipV="1">
          <a:off x="20434300" y="70846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71120</xdr:rowOff>
    </xdr:from>
    <xdr:to>
      <xdr:col>102</xdr:col>
      <xdr:colOff>165100</xdr:colOff>
      <xdr:row>41</xdr:row>
      <xdr:rowOff>1270</xdr:rowOff>
    </xdr:to>
    <xdr:sp macro="" textlink="">
      <xdr:nvSpPr>
        <xdr:cNvPr id="492" name="楕円 491">
          <a:extLst>
            <a:ext uri="{FF2B5EF4-FFF2-40B4-BE49-F238E27FC236}">
              <a16:creationId xmlns:a16="http://schemas.microsoft.com/office/drawing/2014/main" id="{6A176352-AA4E-40FF-BDEE-A438C11A597A}"/>
            </a:ext>
          </a:extLst>
        </xdr:cNvPr>
        <xdr:cNvSpPr/>
      </xdr:nvSpPr>
      <xdr:spPr>
        <a:xfrm>
          <a:off x="19494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121920</xdr:rowOff>
    </xdr:from>
    <xdr:to>
      <xdr:col>107</xdr:col>
      <xdr:colOff>50800</xdr:colOff>
      <xdr:row>41</xdr:row>
      <xdr:rowOff>57150</xdr:rowOff>
    </xdr:to>
    <xdr:cxnSp macro="">
      <xdr:nvCxnSpPr>
        <xdr:cNvPr id="493" name="直線コネクタ 492">
          <a:extLst>
            <a:ext uri="{FF2B5EF4-FFF2-40B4-BE49-F238E27FC236}">
              <a16:creationId xmlns:a16="http://schemas.microsoft.com/office/drawing/2014/main" id="{9BFD4E7D-2447-49C9-A0FF-A3E30951ABF3}"/>
            </a:ext>
          </a:extLst>
        </xdr:cNvPr>
        <xdr:cNvCxnSpPr/>
      </xdr:nvCxnSpPr>
      <xdr:spPr>
        <a:xfrm>
          <a:off x="19545300" y="69799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06FD60E5-A6E5-4A52-AB69-8C21CFA16094}"/>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EAEAA33F-735D-4D49-937B-27DA44E783C7}"/>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3467446E-EBC5-491B-821C-85ACFC6BF14D}"/>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6CDE1F24-D6B3-4432-89FF-285DBA1ECF9A}"/>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97172</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CCE601DF-48C0-4E38-88AC-3FF3A08F1A99}"/>
            </a:ext>
          </a:extLst>
        </xdr:cNvPr>
        <xdr:cNvSpPr txBox="1"/>
      </xdr:nvSpPr>
      <xdr:spPr>
        <a:xfrm>
          <a:off x="21075727" y="712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99077</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CF30AE48-F49C-4A1C-B47D-D78545155606}"/>
            </a:ext>
          </a:extLst>
        </xdr:cNvPr>
        <xdr:cNvSpPr txBox="1"/>
      </xdr:nvSpPr>
      <xdr:spPr>
        <a:xfrm>
          <a:off x="201994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163847</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FFF60B56-5B49-4480-8FC4-8B3229DB4E39}"/>
            </a:ext>
          </a:extLst>
        </xdr:cNvPr>
        <xdr:cNvSpPr txBox="1"/>
      </xdr:nvSpPr>
      <xdr:spPr>
        <a:xfrm>
          <a:off x="19310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FC7CB105-2575-41C0-A2BD-9ACE85DBC45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F3084FDB-319D-4B19-8F2F-4CC9324CE12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0DEB1DCE-FDDB-4EFA-A32B-A8300C49C07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E31EDB17-387A-4C50-8BFD-10C628843BA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30E4D40C-42E3-4B70-B637-65045A9D721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41914BD4-0670-427B-A9E6-21C41AEAB78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0B14CBF9-007E-40AA-BC76-28449992584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93EF01CF-4A98-4C59-85AB-D8E4F97F180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16BA4A8B-FC59-4034-AC08-7C21D166D09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96E3190F-6A1D-43BB-B580-2DAFD59B203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2BD4B940-90CB-40E9-86D1-1E08CD4DC83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a:extLst>
            <a:ext uri="{FF2B5EF4-FFF2-40B4-BE49-F238E27FC236}">
              <a16:creationId xmlns:a16="http://schemas.microsoft.com/office/drawing/2014/main" id="{1F964F74-2547-4DF1-8D91-3B7CDD115AC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3" name="テキスト ボックス 512">
          <a:extLst>
            <a:ext uri="{FF2B5EF4-FFF2-40B4-BE49-F238E27FC236}">
              <a16:creationId xmlns:a16="http://schemas.microsoft.com/office/drawing/2014/main" id="{7DE825B8-6B63-4D75-8672-A338C7C5981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a:extLst>
            <a:ext uri="{FF2B5EF4-FFF2-40B4-BE49-F238E27FC236}">
              <a16:creationId xmlns:a16="http://schemas.microsoft.com/office/drawing/2014/main" id="{0B87C752-70AB-4F29-9054-309E8694A4F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a:extLst>
            <a:ext uri="{FF2B5EF4-FFF2-40B4-BE49-F238E27FC236}">
              <a16:creationId xmlns:a16="http://schemas.microsoft.com/office/drawing/2014/main" id="{87F1C81D-89F2-4E42-9099-511C6AFA0CD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a:extLst>
            <a:ext uri="{FF2B5EF4-FFF2-40B4-BE49-F238E27FC236}">
              <a16:creationId xmlns:a16="http://schemas.microsoft.com/office/drawing/2014/main" id="{974CBBE8-C8F7-4AC7-86A7-E9A543DC885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a:extLst>
            <a:ext uri="{FF2B5EF4-FFF2-40B4-BE49-F238E27FC236}">
              <a16:creationId xmlns:a16="http://schemas.microsoft.com/office/drawing/2014/main" id="{DD38AC94-59AF-4F8A-8FDC-F38E7FA8AE9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a:extLst>
            <a:ext uri="{FF2B5EF4-FFF2-40B4-BE49-F238E27FC236}">
              <a16:creationId xmlns:a16="http://schemas.microsoft.com/office/drawing/2014/main" id="{7946A6DA-5CE0-4059-8552-86A2E7E153A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a:extLst>
            <a:ext uri="{FF2B5EF4-FFF2-40B4-BE49-F238E27FC236}">
              <a16:creationId xmlns:a16="http://schemas.microsoft.com/office/drawing/2014/main" id="{27E0B260-2C0E-45F1-8650-99CCCCC5AFC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a:extLst>
            <a:ext uri="{FF2B5EF4-FFF2-40B4-BE49-F238E27FC236}">
              <a16:creationId xmlns:a16="http://schemas.microsoft.com/office/drawing/2014/main" id="{77954029-CA94-407C-9279-FB3C1A2D629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a:extLst>
            <a:ext uri="{FF2B5EF4-FFF2-40B4-BE49-F238E27FC236}">
              <a16:creationId xmlns:a16="http://schemas.microsoft.com/office/drawing/2014/main" id="{D630666D-333E-42E5-B816-48F9ADE0A76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5B65F24B-7F60-4F0D-87F0-46312E93EE6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a:extLst>
            <a:ext uri="{FF2B5EF4-FFF2-40B4-BE49-F238E27FC236}">
              <a16:creationId xmlns:a16="http://schemas.microsoft.com/office/drawing/2014/main" id="{FA147F45-8505-4D41-9B55-512E07C7757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id="{704F4986-D29E-4AAC-A92E-EFB74B2813D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25" name="直線コネクタ 524">
          <a:extLst>
            <a:ext uri="{FF2B5EF4-FFF2-40B4-BE49-F238E27FC236}">
              <a16:creationId xmlns:a16="http://schemas.microsoft.com/office/drawing/2014/main" id="{33C69878-592C-45D0-B877-741ECB7CAB81}"/>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26" name="【学校施設】&#10;有形固定資産減価償却率最小値テキスト">
          <a:extLst>
            <a:ext uri="{FF2B5EF4-FFF2-40B4-BE49-F238E27FC236}">
              <a16:creationId xmlns:a16="http://schemas.microsoft.com/office/drawing/2014/main" id="{478F89EC-9566-4C9A-B4CF-3EF5CDFB4C78}"/>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27" name="直線コネクタ 526">
          <a:extLst>
            <a:ext uri="{FF2B5EF4-FFF2-40B4-BE49-F238E27FC236}">
              <a16:creationId xmlns:a16="http://schemas.microsoft.com/office/drawing/2014/main" id="{C397C0A9-7445-489A-9E9C-7275483FC97A}"/>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28" name="【学校施設】&#10;有形固定資産減価償却率最大値テキスト">
          <a:extLst>
            <a:ext uri="{FF2B5EF4-FFF2-40B4-BE49-F238E27FC236}">
              <a16:creationId xmlns:a16="http://schemas.microsoft.com/office/drawing/2014/main" id="{6504D74B-5D59-4584-A56F-457BCBFBA34A}"/>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29" name="直線コネクタ 528">
          <a:extLst>
            <a:ext uri="{FF2B5EF4-FFF2-40B4-BE49-F238E27FC236}">
              <a16:creationId xmlns:a16="http://schemas.microsoft.com/office/drawing/2014/main" id="{6BC527A7-B7B2-4478-95C1-F76E0909290C}"/>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30" name="【学校施設】&#10;有形固定資産減価償却率平均値テキスト">
          <a:extLst>
            <a:ext uri="{FF2B5EF4-FFF2-40B4-BE49-F238E27FC236}">
              <a16:creationId xmlns:a16="http://schemas.microsoft.com/office/drawing/2014/main" id="{9149C6B3-8A5A-462D-93AD-3C90A7EBA837}"/>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31" name="フローチャート: 判断 530">
          <a:extLst>
            <a:ext uri="{FF2B5EF4-FFF2-40B4-BE49-F238E27FC236}">
              <a16:creationId xmlns:a16="http://schemas.microsoft.com/office/drawing/2014/main" id="{7B5BFEDF-C090-40DA-B34F-9DF191B29B53}"/>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2" name="フローチャート: 判断 531">
          <a:extLst>
            <a:ext uri="{FF2B5EF4-FFF2-40B4-BE49-F238E27FC236}">
              <a16:creationId xmlns:a16="http://schemas.microsoft.com/office/drawing/2014/main" id="{457832BB-C2B9-4B66-9044-9AE85AE268F3}"/>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33" name="フローチャート: 判断 532">
          <a:extLst>
            <a:ext uri="{FF2B5EF4-FFF2-40B4-BE49-F238E27FC236}">
              <a16:creationId xmlns:a16="http://schemas.microsoft.com/office/drawing/2014/main" id="{778A62BB-A97B-42CF-9429-454216AF1FB3}"/>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34" name="フローチャート: 判断 533">
          <a:extLst>
            <a:ext uri="{FF2B5EF4-FFF2-40B4-BE49-F238E27FC236}">
              <a16:creationId xmlns:a16="http://schemas.microsoft.com/office/drawing/2014/main" id="{39217025-34C2-475A-9D29-52A3ECA68DB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35" name="フローチャート: 判断 534">
          <a:extLst>
            <a:ext uri="{FF2B5EF4-FFF2-40B4-BE49-F238E27FC236}">
              <a16:creationId xmlns:a16="http://schemas.microsoft.com/office/drawing/2014/main" id="{ECAF98EF-1B14-4880-87D6-B1746E576092}"/>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E9C0044D-D092-4C3C-AB38-6FDF6A8DA09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2D80448F-11F6-4815-978B-F2926E1B683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FD6D699-93A3-479C-876E-C0848E88597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55116965-EBDB-4357-9C66-9ED86F5C385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1DB9BB51-F1E3-4AB0-8442-FEC6A02479A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52070</xdr:rowOff>
    </xdr:from>
    <xdr:to>
      <xdr:col>85</xdr:col>
      <xdr:colOff>177800</xdr:colOff>
      <xdr:row>61</xdr:row>
      <xdr:rowOff>153670</xdr:rowOff>
    </xdr:to>
    <xdr:sp macro="" textlink="">
      <xdr:nvSpPr>
        <xdr:cNvPr id="541" name="楕円 540">
          <a:extLst>
            <a:ext uri="{FF2B5EF4-FFF2-40B4-BE49-F238E27FC236}">
              <a16:creationId xmlns:a16="http://schemas.microsoft.com/office/drawing/2014/main" id="{13B4BC2B-1C41-4070-898D-3C1D7CC1517A}"/>
            </a:ext>
          </a:extLst>
        </xdr:cNvPr>
        <xdr:cNvSpPr/>
      </xdr:nvSpPr>
      <xdr:spPr>
        <a:xfrm>
          <a:off x="162687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30497</xdr:rowOff>
    </xdr:from>
    <xdr:ext cx="405111" cy="259045"/>
    <xdr:sp macro="" textlink="">
      <xdr:nvSpPr>
        <xdr:cNvPr id="542" name="【学校施設】&#10;有形固定資産減価償却率該当値テキスト">
          <a:extLst>
            <a:ext uri="{FF2B5EF4-FFF2-40B4-BE49-F238E27FC236}">
              <a16:creationId xmlns:a16="http://schemas.microsoft.com/office/drawing/2014/main" id="{90DB86EE-6C54-43F3-ADD6-9FB97878573C}"/>
            </a:ext>
          </a:extLst>
        </xdr:cNvPr>
        <xdr:cNvSpPr txBox="1"/>
      </xdr:nvSpPr>
      <xdr:spPr>
        <a:xfrm>
          <a:off x="16357600"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17780</xdr:rowOff>
    </xdr:from>
    <xdr:to>
      <xdr:col>81</xdr:col>
      <xdr:colOff>101600</xdr:colOff>
      <xdr:row>61</xdr:row>
      <xdr:rowOff>119380</xdr:rowOff>
    </xdr:to>
    <xdr:sp macro="" textlink="">
      <xdr:nvSpPr>
        <xdr:cNvPr id="543" name="楕円 542">
          <a:extLst>
            <a:ext uri="{FF2B5EF4-FFF2-40B4-BE49-F238E27FC236}">
              <a16:creationId xmlns:a16="http://schemas.microsoft.com/office/drawing/2014/main" id="{A77A97D6-73AB-4B24-A37D-250C8BFB4618}"/>
            </a:ext>
          </a:extLst>
        </xdr:cNvPr>
        <xdr:cNvSpPr/>
      </xdr:nvSpPr>
      <xdr:spPr>
        <a:xfrm>
          <a:off x="15430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68580</xdr:rowOff>
    </xdr:from>
    <xdr:to>
      <xdr:col>85</xdr:col>
      <xdr:colOff>127000</xdr:colOff>
      <xdr:row>61</xdr:row>
      <xdr:rowOff>102870</xdr:rowOff>
    </xdr:to>
    <xdr:cxnSp macro="">
      <xdr:nvCxnSpPr>
        <xdr:cNvPr id="544" name="直線コネクタ 543">
          <a:extLst>
            <a:ext uri="{FF2B5EF4-FFF2-40B4-BE49-F238E27FC236}">
              <a16:creationId xmlns:a16="http://schemas.microsoft.com/office/drawing/2014/main" id="{5BFD4A4A-A832-42E5-8DFF-EE0527410CF1}"/>
            </a:ext>
          </a:extLst>
        </xdr:cNvPr>
        <xdr:cNvCxnSpPr/>
      </xdr:nvCxnSpPr>
      <xdr:spPr>
        <a:xfrm>
          <a:off x="15481300" y="105270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40640</xdr:rowOff>
    </xdr:from>
    <xdr:to>
      <xdr:col>76</xdr:col>
      <xdr:colOff>165100</xdr:colOff>
      <xdr:row>61</xdr:row>
      <xdr:rowOff>142240</xdr:rowOff>
    </xdr:to>
    <xdr:sp macro="" textlink="">
      <xdr:nvSpPr>
        <xdr:cNvPr id="545" name="楕円 544">
          <a:extLst>
            <a:ext uri="{FF2B5EF4-FFF2-40B4-BE49-F238E27FC236}">
              <a16:creationId xmlns:a16="http://schemas.microsoft.com/office/drawing/2014/main" id="{D3B0FC30-288F-4484-ABA5-92F7055FF6AB}"/>
            </a:ext>
          </a:extLst>
        </xdr:cNvPr>
        <xdr:cNvSpPr/>
      </xdr:nvSpPr>
      <xdr:spPr>
        <a:xfrm>
          <a:off x="14541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68580</xdr:rowOff>
    </xdr:from>
    <xdr:to>
      <xdr:col>81</xdr:col>
      <xdr:colOff>50800</xdr:colOff>
      <xdr:row>61</xdr:row>
      <xdr:rowOff>91440</xdr:rowOff>
    </xdr:to>
    <xdr:cxnSp macro="">
      <xdr:nvCxnSpPr>
        <xdr:cNvPr id="546" name="直線コネクタ 545">
          <a:extLst>
            <a:ext uri="{FF2B5EF4-FFF2-40B4-BE49-F238E27FC236}">
              <a16:creationId xmlns:a16="http://schemas.microsoft.com/office/drawing/2014/main" id="{3D34B73A-65FC-44E1-B318-9CA27BC088EC}"/>
            </a:ext>
          </a:extLst>
        </xdr:cNvPr>
        <xdr:cNvCxnSpPr/>
      </xdr:nvCxnSpPr>
      <xdr:spPr>
        <a:xfrm flipV="1">
          <a:off x="14592300" y="105270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4445</xdr:rowOff>
    </xdr:from>
    <xdr:to>
      <xdr:col>72</xdr:col>
      <xdr:colOff>38100</xdr:colOff>
      <xdr:row>61</xdr:row>
      <xdr:rowOff>106045</xdr:rowOff>
    </xdr:to>
    <xdr:sp macro="" textlink="">
      <xdr:nvSpPr>
        <xdr:cNvPr id="547" name="楕円 546">
          <a:extLst>
            <a:ext uri="{FF2B5EF4-FFF2-40B4-BE49-F238E27FC236}">
              <a16:creationId xmlns:a16="http://schemas.microsoft.com/office/drawing/2014/main" id="{0E47ADCC-34D7-4B16-886C-E62DC336B304}"/>
            </a:ext>
          </a:extLst>
        </xdr:cNvPr>
        <xdr:cNvSpPr/>
      </xdr:nvSpPr>
      <xdr:spPr>
        <a:xfrm>
          <a:off x="13652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55245</xdr:rowOff>
    </xdr:from>
    <xdr:to>
      <xdr:col>76</xdr:col>
      <xdr:colOff>114300</xdr:colOff>
      <xdr:row>61</xdr:row>
      <xdr:rowOff>91440</xdr:rowOff>
    </xdr:to>
    <xdr:cxnSp macro="">
      <xdr:nvCxnSpPr>
        <xdr:cNvPr id="548" name="直線コネクタ 547">
          <a:extLst>
            <a:ext uri="{FF2B5EF4-FFF2-40B4-BE49-F238E27FC236}">
              <a16:creationId xmlns:a16="http://schemas.microsoft.com/office/drawing/2014/main" id="{AE4E2EAF-A5B8-4E40-AE18-415D237341F0}"/>
            </a:ext>
          </a:extLst>
        </xdr:cNvPr>
        <xdr:cNvCxnSpPr/>
      </xdr:nvCxnSpPr>
      <xdr:spPr>
        <a:xfrm>
          <a:off x="13703300" y="105136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49" name="n_1aveValue【学校施設】&#10;有形固定資産減価償却率">
          <a:extLst>
            <a:ext uri="{FF2B5EF4-FFF2-40B4-BE49-F238E27FC236}">
              <a16:creationId xmlns:a16="http://schemas.microsoft.com/office/drawing/2014/main" id="{A825551B-14FC-4477-B92F-E6EB5155ADB8}"/>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50" name="n_2aveValue【学校施設】&#10;有形固定資産減価償却率">
          <a:extLst>
            <a:ext uri="{FF2B5EF4-FFF2-40B4-BE49-F238E27FC236}">
              <a16:creationId xmlns:a16="http://schemas.microsoft.com/office/drawing/2014/main" id="{928EB2D6-027A-4038-9395-39ABCE9D5C44}"/>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51" name="n_3aveValue【学校施設】&#10;有形固定資産減価償却率">
          <a:extLst>
            <a:ext uri="{FF2B5EF4-FFF2-40B4-BE49-F238E27FC236}">
              <a16:creationId xmlns:a16="http://schemas.microsoft.com/office/drawing/2014/main" id="{5CA943B6-080D-44E2-8C2E-716005D8F395}"/>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52" name="n_4aveValue【学校施設】&#10;有形固定資産減価償却率">
          <a:extLst>
            <a:ext uri="{FF2B5EF4-FFF2-40B4-BE49-F238E27FC236}">
              <a16:creationId xmlns:a16="http://schemas.microsoft.com/office/drawing/2014/main" id="{BFD0F3FD-A072-464B-9E2A-36194A226F40}"/>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110507</xdr:rowOff>
    </xdr:from>
    <xdr:ext cx="405111" cy="259045"/>
    <xdr:sp macro="" textlink="">
      <xdr:nvSpPr>
        <xdr:cNvPr id="553" name="n_1mainValue【学校施設】&#10;有形固定資産減価償却率">
          <a:extLst>
            <a:ext uri="{FF2B5EF4-FFF2-40B4-BE49-F238E27FC236}">
              <a16:creationId xmlns:a16="http://schemas.microsoft.com/office/drawing/2014/main" id="{D5731298-894D-4866-B168-AE7453755D1B}"/>
            </a:ext>
          </a:extLst>
        </xdr:cNvPr>
        <xdr:cNvSpPr txBox="1"/>
      </xdr:nvSpPr>
      <xdr:spPr>
        <a:xfrm>
          <a:off x="15266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133367</xdr:rowOff>
    </xdr:from>
    <xdr:ext cx="405111" cy="259045"/>
    <xdr:sp macro="" textlink="">
      <xdr:nvSpPr>
        <xdr:cNvPr id="554" name="n_2mainValue【学校施設】&#10;有形固定資産減価償却率">
          <a:extLst>
            <a:ext uri="{FF2B5EF4-FFF2-40B4-BE49-F238E27FC236}">
              <a16:creationId xmlns:a16="http://schemas.microsoft.com/office/drawing/2014/main" id="{38C7660A-5672-41D2-B7E2-1DE66AC1265C}"/>
            </a:ext>
          </a:extLst>
        </xdr:cNvPr>
        <xdr:cNvSpPr txBox="1"/>
      </xdr:nvSpPr>
      <xdr:spPr>
        <a:xfrm>
          <a:off x="14389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97172</xdr:rowOff>
    </xdr:from>
    <xdr:ext cx="405111" cy="259045"/>
    <xdr:sp macro="" textlink="">
      <xdr:nvSpPr>
        <xdr:cNvPr id="555" name="n_3mainValue【学校施設】&#10;有形固定資産減価償却率">
          <a:extLst>
            <a:ext uri="{FF2B5EF4-FFF2-40B4-BE49-F238E27FC236}">
              <a16:creationId xmlns:a16="http://schemas.microsoft.com/office/drawing/2014/main" id="{FD8D58E9-C31E-4103-A82F-6FB582E872EB}"/>
            </a:ext>
          </a:extLst>
        </xdr:cNvPr>
        <xdr:cNvSpPr txBox="1"/>
      </xdr:nvSpPr>
      <xdr:spPr>
        <a:xfrm>
          <a:off x="135007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817B639C-9113-44B7-9B2F-1742726C634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AFBEBB05-09BC-4324-BCCA-CCC4C17CB82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7DCFF23E-F28A-4F7A-AD1B-AA90471116B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8E90E8C9-F0F4-414D-AB4A-C399EECC09D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8A891C08-A1C6-4758-BB76-07BC7677F30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6B973FC8-F716-48FC-BF4B-F8B639BC9A5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C956CCD8-BFD2-4E03-B76C-AC98EC8D71B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2233BEB2-B42E-4226-BFB0-E75FDEEF9EF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C0A54AC6-EFFB-440D-9E44-03FDB73E12F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782F1391-CAA6-47D1-9DCE-041D4CB7AE3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a:extLst>
            <a:ext uri="{FF2B5EF4-FFF2-40B4-BE49-F238E27FC236}">
              <a16:creationId xmlns:a16="http://schemas.microsoft.com/office/drawing/2014/main" id="{DAE8701E-7C4F-42EB-8CEA-A3D21BC2CFE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7" name="直線コネクタ 566">
          <a:extLst>
            <a:ext uri="{FF2B5EF4-FFF2-40B4-BE49-F238E27FC236}">
              <a16:creationId xmlns:a16="http://schemas.microsoft.com/office/drawing/2014/main" id="{68584F2A-2DDC-4BEB-8BF7-B16ED30ED7F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8" name="テキスト ボックス 567">
          <a:extLst>
            <a:ext uri="{FF2B5EF4-FFF2-40B4-BE49-F238E27FC236}">
              <a16:creationId xmlns:a16="http://schemas.microsoft.com/office/drawing/2014/main" id="{73DBD578-B2C4-4378-A2D8-7446ACAEACB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9" name="直線コネクタ 568">
          <a:extLst>
            <a:ext uri="{FF2B5EF4-FFF2-40B4-BE49-F238E27FC236}">
              <a16:creationId xmlns:a16="http://schemas.microsoft.com/office/drawing/2014/main" id="{E0CEF6DF-14AB-4258-9AAB-092D968B4EB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0" name="テキスト ボックス 569">
          <a:extLst>
            <a:ext uri="{FF2B5EF4-FFF2-40B4-BE49-F238E27FC236}">
              <a16:creationId xmlns:a16="http://schemas.microsoft.com/office/drawing/2014/main" id="{5DED94D9-40FD-4C52-AC4F-738430D138F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1" name="直線コネクタ 570">
          <a:extLst>
            <a:ext uri="{FF2B5EF4-FFF2-40B4-BE49-F238E27FC236}">
              <a16:creationId xmlns:a16="http://schemas.microsoft.com/office/drawing/2014/main" id="{0FCCFEA8-98C1-4CEE-8A3D-61D6ADFFEDB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2" name="テキスト ボックス 571">
          <a:extLst>
            <a:ext uri="{FF2B5EF4-FFF2-40B4-BE49-F238E27FC236}">
              <a16:creationId xmlns:a16="http://schemas.microsoft.com/office/drawing/2014/main" id="{32482F72-BA10-414E-B051-872DE1CEA2B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3" name="直線コネクタ 572">
          <a:extLst>
            <a:ext uri="{FF2B5EF4-FFF2-40B4-BE49-F238E27FC236}">
              <a16:creationId xmlns:a16="http://schemas.microsoft.com/office/drawing/2014/main" id="{E60BA4B7-AD8F-4272-A834-549B9B0272C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4" name="テキスト ボックス 573">
          <a:extLst>
            <a:ext uri="{FF2B5EF4-FFF2-40B4-BE49-F238E27FC236}">
              <a16:creationId xmlns:a16="http://schemas.microsoft.com/office/drawing/2014/main" id="{2124F73F-4068-454F-B2B3-88453366AE7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5" name="直線コネクタ 574">
          <a:extLst>
            <a:ext uri="{FF2B5EF4-FFF2-40B4-BE49-F238E27FC236}">
              <a16:creationId xmlns:a16="http://schemas.microsoft.com/office/drawing/2014/main" id="{C41D6790-833F-4D06-92C9-F3FAD1E383D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6" name="テキスト ボックス 575">
          <a:extLst>
            <a:ext uri="{FF2B5EF4-FFF2-40B4-BE49-F238E27FC236}">
              <a16:creationId xmlns:a16="http://schemas.microsoft.com/office/drawing/2014/main" id="{D4546B05-7B6A-47C1-9EBA-2BDD2ABD57F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7" name="【学校施設】&#10;一人当たり面積グラフ枠">
          <a:extLst>
            <a:ext uri="{FF2B5EF4-FFF2-40B4-BE49-F238E27FC236}">
              <a16:creationId xmlns:a16="http://schemas.microsoft.com/office/drawing/2014/main" id="{5B0357A2-4849-4D79-8909-D4736BDACF9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78" name="直線コネクタ 577">
          <a:extLst>
            <a:ext uri="{FF2B5EF4-FFF2-40B4-BE49-F238E27FC236}">
              <a16:creationId xmlns:a16="http://schemas.microsoft.com/office/drawing/2014/main" id="{A56E7A2C-48B9-4D87-814F-8A1CCB7A6417}"/>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79" name="【学校施設】&#10;一人当たり面積最小値テキスト">
          <a:extLst>
            <a:ext uri="{FF2B5EF4-FFF2-40B4-BE49-F238E27FC236}">
              <a16:creationId xmlns:a16="http://schemas.microsoft.com/office/drawing/2014/main" id="{381C43F9-F5E8-48CB-AD8B-41EA1BA04F79}"/>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80" name="直線コネクタ 579">
          <a:extLst>
            <a:ext uri="{FF2B5EF4-FFF2-40B4-BE49-F238E27FC236}">
              <a16:creationId xmlns:a16="http://schemas.microsoft.com/office/drawing/2014/main" id="{3AE310EF-7CA8-4AC9-9F55-15FBC85C32FC}"/>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81" name="【学校施設】&#10;一人当たり面積最大値テキスト">
          <a:extLst>
            <a:ext uri="{FF2B5EF4-FFF2-40B4-BE49-F238E27FC236}">
              <a16:creationId xmlns:a16="http://schemas.microsoft.com/office/drawing/2014/main" id="{299BA218-C5AA-4406-8300-8C0021D3E067}"/>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82" name="直線コネクタ 581">
          <a:extLst>
            <a:ext uri="{FF2B5EF4-FFF2-40B4-BE49-F238E27FC236}">
              <a16:creationId xmlns:a16="http://schemas.microsoft.com/office/drawing/2014/main" id="{BF1A914F-A2C0-4BD7-ABCB-F4AC9CD7C559}"/>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83" name="【学校施設】&#10;一人当たり面積平均値テキスト">
          <a:extLst>
            <a:ext uri="{FF2B5EF4-FFF2-40B4-BE49-F238E27FC236}">
              <a16:creationId xmlns:a16="http://schemas.microsoft.com/office/drawing/2014/main" id="{169242C2-CFCF-40D6-8802-6B75CD527977}"/>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84" name="フローチャート: 判断 583">
          <a:extLst>
            <a:ext uri="{FF2B5EF4-FFF2-40B4-BE49-F238E27FC236}">
              <a16:creationId xmlns:a16="http://schemas.microsoft.com/office/drawing/2014/main" id="{FCA95DA8-4B86-4909-879C-FB7D80727329}"/>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585" name="フローチャート: 判断 584">
          <a:extLst>
            <a:ext uri="{FF2B5EF4-FFF2-40B4-BE49-F238E27FC236}">
              <a16:creationId xmlns:a16="http://schemas.microsoft.com/office/drawing/2014/main" id="{15E798DC-639A-4DAD-A16D-64C999641349}"/>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586" name="フローチャート: 判断 585">
          <a:extLst>
            <a:ext uri="{FF2B5EF4-FFF2-40B4-BE49-F238E27FC236}">
              <a16:creationId xmlns:a16="http://schemas.microsoft.com/office/drawing/2014/main" id="{F69B7E41-073B-42AC-B4DD-577CFC78574D}"/>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587" name="フローチャート: 判断 586">
          <a:extLst>
            <a:ext uri="{FF2B5EF4-FFF2-40B4-BE49-F238E27FC236}">
              <a16:creationId xmlns:a16="http://schemas.microsoft.com/office/drawing/2014/main" id="{BCBB4849-571E-4ED2-B0CF-721DFE736A24}"/>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588" name="フローチャート: 判断 587">
          <a:extLst>
            <a:ext uri="{FF2B5EF4-FFF2-40B4-BE49-F238E27FC236}">
              <a16:creationId xmlns:a16="http://schemas.microsoft.com/office/drawing/2014/main" id="{C8D8C889-E549-427B-8504-DDBB95696F7F}"/>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9" name="テキスト ボックス 588">
          <a:extLst>
            <a:ext uri="{FF2B5EF4-FFF2-40B4-BE49-F238E27FC236}">
              <a16:creationId xmlns:a16="http://schemas.microsoft.com/office/drawing/2014/main" id="{913C1A51-457C-44ED-BA63-EE390F099A6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0" name="テキスト ボックス 589">
          <a:extLst>
            <a:ext uri="{FF2B5EF4-FFF2-40B4-BE49-F238E27FC236}">
              <a16:creationId xmlns:a16="http://schemas.microsoft.com/office/drawing/2014/main" id="{0ACDFA29-E6DA-44D4-8221-65156D7E250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19C6DF9-FD7B-43E7-B926-F61167CB907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3B044319-E8F7-4B5D-B31B-875DB041C70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EE7981FA-ED2B-4B25-8D64-A0BD1CCB80C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89103</xdr:rowOff>
    </xdr:from>
    <xdr:to>
      <xdr:col>116</xdr:col>
      <xdr:colOff>114300</xdr:colOff>
      <xdr:row>61</xdr:row>
      <xdr:rowOff>19253</xdr:rowOff>
    </xdr:to>
    <xdr:sp macro="" textlink="">
      <xdr:nvSpPr>
        <xdr:cNvPr id="594" name="楕円 593">
          <a:extLst>
            <a:ext uri="{FF2B5EF4-FFF2-40B4-BE49-F238E27FC236}">
              <a16:creationId xmlns:a16="http://schemas.microsoft.com/office/drawing/2014/main" id="{7A4F05A6-7E49-4A14-9A67-9BC9D898F96C}"/>
            </a:ext>
          </a:extLst>
        </xdr:cNvPr>
        <xdr:cNvSpPr/>
      </xdr:nvSpPr>
      <xdr:spPr>
        <a:xfrm>
          <a:off x="22110700" y="1037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111980</xdr:rowOff>
    </xdr:from>
    <xdr:ext cx="469744" cy="259045"/>
    <xdr:sp macro="" textlink="">
      <xdr:nvSpPr>
        <xdr:cNvPr id="595" name="【学校施設】&#10;一人当たり面積該当値テキスト">
          <a:extLst>
            <a:ext uri="{FF2B5EF4-FFF2-40B4-BE49-F238E27FC236}">
              <a16:creationId xmlns:a16="http://schemas.microsoft.com/office/drawing/2014/main" id="{06E857A1-559B-4F28-A4AD-562EE7CCC234}"/>
            </a:ext>
          </a:extLst>
        </xdr:cNvPr>
        <xdr:cNvSpPr txBox="1"/>
      </xdr:nvSpPr>
      <xdr:spPr>
        <a:xfrm>
          <a:off x="22199600" y="10227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106476</xdr:rowOff>
    </xdr:from>
    <xdr:to>
      <xdr:col>112</xdr:col>
      <xdr:colOff>38100</xdr:colOff>
      <xdr:row>61</xdr:row>
      <xdr:rowOff>36626</xdr:rowOff>
    </xdr:to>
    <xdr:sp macro="" textlink="">
      <xdr:nvSpPr>
        <xdr:cNvPr id="596" name="楕円 595">
          <a:extLst>
            <a:ext uri="{FF2B5EF4-FFF2-40B4-BE49-F238E27FC236}">
              <a16:creationId xmlns:a16="http://schemas.microsoft.com/office/drawing/2014/main" id="{3BA82D75-6213-43E4-B6A2-E11EB8E0195F}"/>
            </a:ext>
          </a:extLst>
        </xdr:cNvPr>
        <xdr:cNvSpPr/>
      </xdr:nvSpPr>
      <xdr:spPr>
        <a:xfrm>
          <a:off x="21272500" y="1039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139903</xdr:rowOff>
    </xdr:from>
    <xdr:to>
      <xdr:col>116</xdr:col>
      <xdr:colOff>63500</xdr:colOff>
      <xdr:row>60</xdr:row>
      <xdr:rowOff>157276</xdr:rowOff>
    </xdr:to>
    <xdr:cxnSp macro="">
      <xdr:nvCxnSpPr>
        <xdr:cNvPr id="597" name="直線コネクタ 596">
          <a:extLst>
            <a:ext uri="{FF2B5EF4-FFF2-40B4-BE49-F238E27FC236}">
              <a16:creationId xmlns:a16="http://schemas.microsoft.com/office/drawing/2014/main" id="{94A48218-7E52-4100-BB28-CDA12626CC64}"/>
            </a:ext>
          </a:extLst>
        </xdr:cNvPr>
        <xdr:cNvCxnSpPr/>
      </xdr:nvCxnSpPr>
      <xdr:spPr>
        <a:xfrm flipV="1">
          <a:off x="21323300" y="10426903"/>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126594</xdr:rowOff>
    </xdr:from>
    <xdr:to>
      <xdr:col>107</xdr:col>
      <xdr:colOff>101600</xdr:colOff>
      <xdr:row>61</xdr:row>
      <xdr:rowOff>56744</xdr:rowOff>
    </xdr:to>
    <xdr:sp macro="" textlink="">
      <xdr:nvSpPr>
        <xdr:cNvPr id="598" name="楕円 597">
          <a:extLst>
            <a:ext uri="{FF2B5EF4-FFF2-40B4-BE49-F238E27FC236}">
              <a16:creationId xmlns:a16="http://schemas.microsoft.com/office/drawing/2014/main" id="{8BAE200C-181F-411D-BF19-641602D813B6}"/>
            </a:ext>
          </a:extLst>
        </xdr:cNvPr>
        <xdr:cNvSpPr/>
      </xdr:nvSpPr>
      <xdr:spPr>
        <a:xfrm>
          <a:off x="20383500" y="1041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157276</xdr:rowOff>
    </xdr:from>
    <xdr:to>
      <xdr:col>111</xdr:col>
      <xdr:colOff>177800</xdr:colOff>
      <xdr:row>61</xdr:row>
      <xdr:rowOff>5944</xdr:rowOff>
    </xdr:to>
    <xdr:cxnSp macro="">
      <xdr:nvCxnSpPr>
        <xdr:cNvPr id="599" name="直線コネクタ 598">
          <a:extLst>
            <a:ext uri="{FF2B5EF4-FFF2-40B4-BE49-F238E27FC236}">
              <a16:creationId xmlns:a16="http://schemas.microsoft.com/office/drawing/2014/main" id="{D32F22AC-6E59-4822-B4CF-3ACB489E2098}"/>
            </a:ext>
          </a:extLst>
        </xdr:cNvPr>
        <xdr:cNvCxnSpPr/>
      </xdr:nvCxnSpPr>
      <xdr:spPr>
        <a:xfrm flipV="1">
          <a:off x="20434300" y="10444276"/>
          <a:ext cx="889000" cy="2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148082</xdr:rowOff>
    </xdr:from>
    <xdr:to>
      <xdr:col>102</xdr:col>
      <xdr:colOff>165100</xdr:colOff>
      <xdr:row>61</xdr:row>
      <xdr:rowOff>78232</xdr:rowOff>
    </xdr:to>
    <xdr:sp macro="" textlink="">
      <xdr:nvSpPr>
        <xdr:cNvPr id="600" name="楕円 599">
          <a:extLst>
            <a:ext uri="{FF2B5EF4-FFF2-40B4-BE49-F238E27FC236}">
              <a16:creationId xmlns:a16="http://schemas.microsoft.com/office/drawing/2014/main" id="{65B05656-BF42-4EB2-A7B9-AD3686108D77}"/>
            </a:ext>
          </a:extLst>
        </xdr:cNvPr>
        <xdr:cNvSpPr/>
      </xdr:nvSpPr>
      <xdr:spPr>
        <a:xfrm>
          <a:off x="19494500" y="1043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5944</xdr:rowOff>
    </xdr:from>
    <xdr:to>
      <xdr:col>107</xdr:col>
      <xdr:colOff>50800</xdr:colOff>
      <xdr:row>61</xdr:row>
      <xdr:rowOff>27432</xdr:rowOff>
    </xdr:to>
    <xdr:cxnSp macro="">
      <xdr:nvCxnSpPr>
        <xdr:cNvPr id="601" name="直線コネクタ 600">
          <a:extLst>
            <a:ext uri="{FF2B5EF4-FFF2-40B4-BE49-F238E27FC236}">
              <a16:creationId xmlns:a16="http://schemas.microsoft.com/office/drawing/2014/main" id="{33A46E67-9BAE-48C4-80B6-A1014FECC35E}"/>
            </a:ext>
          </a:extLst>
        </xdr:cNvPr>
        <xdr:cNvCxnSpPr/>
      </xdr:nvCxnSpPr>
      <xdr:spPr>
        <a:xfrm flipV="1">
          <a:off x="19545300" y="10464394"/>
          <a:ext cx="8890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02" name="n_1aveValue【学校施設】&#10;一人当たり面積">
          <a:extLst>
            <a:ext uri="{FF2B5EF4-FFF2-40B4-BE49-F238E27FC236}">
              <a16:creationId xmlns:a16="http://schemas.microsoft.com/office/drawing/2014/main" id="{DC5CF9A6-010C-42AC-BC9E-56B145AA40DA}"/>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03" name="n_2aveValue【学校施設】&#10;一人当たり面積">
          <a:extLst>
            <a:ext uri="{FF2B5EF4-FFF2-40B4-BE49-F238E27FC236}">
              <a16:creationId xmlns:a16="http://schemas.microsoft.com/office/drawing/2014/main" id="{E4CEF653-0A2A-4CEC-A59B-1EEEE2242523}"/>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04" name="n_3aveValue【学校施設】&#10;一人当たり面積">
          <a:extLst>
            <a:ext uri="{FF2B5EF4-FFF2-40B4-BE49-F238E27FC236}">
              <a16:creationId xmlns:a16="http://schemas.microsoft.com/office/drawing/2014/main" id="{85920A1E-5C01-4472-A217-61561B307F69}"/>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05" name="n_4aveValue【学校施設】&#10;一人当たり面積">
          <a:extLst>
            <a:ext uri="{FF2B5EF4-FFF2-40B4-BE49-F238E27FC236}">
              <a16:creationId xmlns:a16="http://schemas.microsoft.com/office/drawing/2014/main" id="{3C8AFF2E-8766-4239-9EA9-5AF3BA8EB575}"/>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53153</xdr:rowOff>
    </xdr:from>
    <xdr:ext cx="469744" cy="259045"/>
    <xdr:sp macro="" textlink="">
      <xdr:nvSpPr>
        <xdr:cNvPr id="606" name="n_1mainValue【学校施設】&#10;一人当たり面積">
          <a:extLst>
            <a:ext uri="{FF2B5EF4-FFF2-40B4-BE49-F238E27FC236}">
              <a16:creationId xmlns:a16="http://schemas.microsoft.com/office/drawing/2014/main" id="{4DE12CDF-E402-4F3F-BAF1-51936607AF72}"/>
            </a:ext>
          </a:extLst>
        </xdr:cNvPr>
        <xdr:cNvSpPr txBox="1"/>
      </xdr:nvSpPr>
      <xdr:spPr>
        <a:xfrm>
          <a:off x="21075727" y="1016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73271</xdr:rowOff>
    </xdr:from>
    <xdr:ext cx="469744" cy="259045"/>
    <xdr:sp macro="" textlink="">
      <xdr:nvSpPr>
        <xdr:cNvPr id="607" name="n_2mainValue【学校施設】&#10;一人当たり面積">
          <a:extLst>
            <a:ext uri="{FF2B5EF4-FFF2-40B4-BE49-F238E27FC236}">
              <a16:creationId xmlns:a16="http://schemas.microsoft.com/office/drawing/2014/main" id="{B3B405AE-0260-42A6-83DD-7BEC319B7374}"/>
            </a:ext>
          </a:extLst>
        </xdr:cNvPr>
        <xdr:cNvSpPr txBox="1"/>
      </xdr:nvSpPr>
      <xdr:spPr>
        <a:xfrm>
          <a:off x="20199427" y="1018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94759</xdr:rowOff>
    </xdr:from>
    <xdr:ext cx="469744" cy="259045"/>
    <xdr:sp macro="" textlink="">
      <xdr:nvSpPr>
        <xdr:cNvPr id="608" name="n_3mainValue【学校施設】&#10;一人当たり面積">
          <a:extLst>
            <a:ext uri="{FF2B5EF4-FFF2-40B4-BE49-F238E27FC236}">
              <a16:creationId xmlns:a16="http://schemas.microsoft.com/office/drawing/2014/main" id="{ED339C0C-A340-42D6-B21D-DBF94D243D7A}"/>
            </a:ext>
          </a:extLst>
        </xdr:cNvPr>
        <xdr:cNvSpPr txBox="1"/>
      </xdr:nvSpPr>
      <xdr:spPr>
        <a:xfrm>
          <a:off x="19310427" y="1021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9" name="正方形/長方形 608">
          <a:extLst>
            <a:ext uri="{FF2B5EF4-FFF2-40B4-BE49-F238E27FC236}">
              <a16:creationId xmlns:a16="http://schemas.microsoft.com/office/drawing/2014/main" id="{0FC2BA8A-B9EC-43C7-81E3-552E09108E7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0" name="正方形/長方形 609">
          <a:extLst>
            <a:ext uri="{FF2B5EF4-FFF2-40B4-BE49-F238E27FC236}">
              <a16:creationId xmlns:a16="http://schemas.microsoft.com/office/drawing/2014/main" id="{5F4467C4-AB0D-4D99-AC04-8C90D0534FE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1" name="正方形/長方形 610">
          <a:extLst>
            <a:ext uri="{FF2B5EF4-FFF2-40B4-BE49-F238E27FC236}">
              <a16:creationId xmlns:a16="http://schemas.microsoft.com/office/drawing/2014/main" id="{20EBFB7C-3300-4327-B79C-5F40735345D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2" name="正方形/長方形 611">
          <a:extLst>
            <a:ext uri="{FF2B5EF4-FFF2-40B4-BE49-F238E27FC236}">
              <a16:creationId xmlns:a16="http://schemas.microsoft.com/office/drawing/2014/main" id="{65B83D65-DD76-4020-9FC0-5D943061E61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3" name="正方形/長方形 612">
          <a:extLst>
            <a:ext uri="{FF2B5EF4-FFF2-40B4-BE49-F238E27FC236}">
              <a16:creationId xmlns:a16="http://schemas.microsoft.com/office/drawing/2014/main" id="{4B9BAFE4-D54B-4BEB-AA02-57299E1A0A2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4" name="正方形/長方形 613">
          <a:extLst>
            <a:ext uri="{FF2B5EF4-FFF2-40B4-BE49-F238E27FC236}">
              <a16:creationId xmlns:a16="http://schemas.microsoft.com/office/drawing/2014/main" id="{71692E3C-0BA3-4DC7-846A-0A047761ECF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5" name="正方形/長方形 614">
          <a:extLst>
            <a:ext uri="{FF2B5EF4-FFF2-40B4-BE49-F238E27FC236}">
              <a16:creationId xmlns:a16="http://schemas.microsoft.com/office/drawing/2014/main" id="{D464A15B-4D6E-4CB4-A244-44040548961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6" name="正方形/長方形 615">
          <a:extLst>
            <a:ext uri="{FF2B5EF4-FFF2-40B4-BE49-F238E27FC236}">
              <a16:creationId xmlns:a16="http://schemas.microsoft.com/office/drawing/2014/main" id="{B243744D-73AB-4234-B3AF-24158F926F6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17" name="正方形/長方形 616">
          <a:extLst>
            <a:ext uri="{FF2B5EF4-FFF2-40B4-BE49-F238E27FC236}">
              <a16:creationId xmlns:a16="http://schemas.microsoft.com/office/drawing/2014/main" id="{911D584F-C5C6-471D-8E70-C3C7B0C4ED7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8" name="正方形/長方形 617">
          <a:extLst>
            <a:ext uri="{FF2B5EF4-FFF2-40B4-BE49-F238E27FC236}">
              <a16:creationId xmlns:a16="http://schemas.microsoft.com/office/drawing/2014/main" id="{BA8C24E3-0737-4DA4-8DA5-305C6026DA6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9" name="正方形/長方形 618">
          <a:extLst>
            <a:ext uri="{FF2B5EF4-FFF2-40B4-BE49-F238E27FC236}">
              <a16:creationId xmlns:a16="http://schemas.microsoft.com/office/drawing/2014/main" id="{361A5BD3-0965-4B4B-9B09-B197433BF74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0" name="正方形/長方形 619">
          <a:extLst>
            <a:ext uri="{FF2B5EF4-FFF2-40B4-BE49-F238E27FC236}">
              <a16:creationId xmlns:a16="http://schemas.microsoft.com/office/drawing/2014/main" id="{2865346F-2AA2-43A2-A1A4-BA0EBC258FB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1" name="正方形/長方形 620">
          <a:extLst>
            <a:ext uri="{FF2B5EF4-FFF2-40B4-BE49-F238E27FC236}">
              <a16:creationId xmlns:a16="http://schemas.microsoft.com/office/drawing/2014/main" id="{930CE0FB-84EF-42B2-8CC9-27EBB0CD792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2" name="正方形/長方形 621">
          <a:extLst>
            <a:ext uri="{FF2B5EF4-FFF2-40B4-BE49-F238E27FC236}">
              <a16:creationId xmlns:a16="http://schemas.microsoft.com/office/drawing/2014/main" id="{F4E32751-2157-4EFF-933D-7597783DFBF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3" name="正方形/長方形 622">
          <a:extLst>
            <a:ext uri="{FF2B5EF4-FFF2-40B4-BE49-F238E27FC236}">
              <a16:creationId xmlns:a16="http://schemas.microsoft.com/office/drawing/2014/main" id="{2AD6B3EB-B1B3-4404-9F7D-7A3C3476459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4" name="正方形/長方形 623">
          <a:extLst>
            <a:ext uri="{FF2B5EF4-FFF2-40B4-BE49-F238E27FC236}">
              <a16:creationId xmlns:a16="http://schemas.microsoft.com/office/drawing/2014/main" id="{853C1BD1-72A5-4620-A40A-001E0256B46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25" name="正方形/長方形 624">
          <a:extLst>
            <a:ext uri="{FF2B5EF4-FFF2-40B4-BE49-F238E27FC236}">
              <a16:creationId xmlns:a16="http://schemas.microsoft.com/office/drawing/2014/main" id="{D627CA57-490D-456E-A230-D5B21C30F64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6" name="正方形/長方形 625">
          <a:extLst>
            <a:ext uri="{FF2B5EF4-FFF2-40B4-BE49-F238E27FC236}">
              <a16:creationId xmlns:a16="http://schemas.microsoft.com/office/drawing/2014/main" id="{E2EF4696-3465-4911-9FCC-D0EBD10513C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7" name="正方形/長方形 626">
          <a:extLst>
            <a:ext uri="{FF2B5EF4-FFF2-40B4-BE49-F238E27FC236}">
              <a16:creationId xmlns:a16="http://schemas.microsoft.com/office/drawing/2014/main" id="{3FDA80AF-9997-4D8A-BDF7-B409DB68697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8" name="正方形/長方形 627">
          <a:extLst>
            <a:ext uri="{FF2B5EF4-FFF2-40B4-BE49-F238E27FC236}">
              <a16:creationId xmlns:a16="http://schemas.microsoft.com/office/drawing/2014/main" id="{EE806A00-A362-4D5A-8C25-CCF176B51BB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9" name="正方形/長方形 628">
          <a:extLst>
            <a:ext uri="{FF2B5EF4-FFF2-40B4-BE49-F238E27FC236}">
              <a16:creationId xmlns:a16="http://schemas.microsoft.com/office/drawing/2014/main" id="{6579EE2E-149A-4D29-B275-5D84CF853EB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0" name="正方形/長方形 629">
          <a:extLst>
            <a:ext uri="{FF2B5EF4-FFF2-40B4-BE49-F238E27FC236}">
              <a16:creationId xmlns:a16="http://schemas.microsoft.com/office/drawing/2014/main" id="{FE403981-29D8-4191-A288-BFDD54B2D64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1" name="正方形/長方形 630">
          <a:extLst>
            <a:ext uri="{FF2B5EF4-FFF2-40B4-BE49-F238E27FC236}">
              <a16:creationId xmlns:a16="http://schemas.microsoft.com/office/drawing/2014/main" id="{4A5F71DB-5F2C-47F7-AD1D-832E32014D0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2" name="正方形/長方形 631">
          <a:extLst>
            <a:ext uri="{FF2B5EF4-FFF2-40B4-BE49-F238E27FC236}">
              <a16:creationId xmlns:a16="http://schemas.microsoft.com/office/drawing/2014/main" id="{7DEA4938-1082-4323-AACD-E15FA4555E5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3" name="テキスト ボックス 632">
          <a:extLst>
            <a:ext uri="{FF2B5EF4-FFF2-40B4-BE49-F238E27FC236}">
              <a16:creationId xmlns:a16="http://schemas.microsoft.com/office/drawing/2014/main" id="{885002A6-ED24-49F4-88E1-7FA99CAD704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4" name="直線コネクタ 633">
          <a:extLst>
            <a:ext uri="{FF2B5EF4-FFF2-40B4-BE49-F238E27FC236}">
              <a16:creationId xmlns:a16="http://schemas.microsoft.com/office/drawing/2014/main" id="{97E7378C-B7A7-470D-8B97-CFBFB5CAE07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5" name="テキスト ボックス 634">
          <a:extLst>
            <a:ext uri="{FF2B5EF4-FFF2-40B4-BE49-F238E27FC236}">
              <a16:creationId xmlns:a16="http://schemas.microsoft.com/office/drawing/2014/main" id="{1CC5E195-F386-4002-BAED-34000B997C3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36" name="直線コネクタ 635">
          <a:extLst>
            <a:ext uri="{FF2B5EF4-FFF2-40B4-BE49-F238E27FC236}">
              <a16:creationId xmlns:a16="http://schemas.microsoft.com/office/drawing/2014/main" id="{335311D4-B9F9-4264-99E6-971DC509FC9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37" name="テキスト ボックス 636">
          <a:extLst>
            <a:ext uri="{FF2B5EF4-FFF2-40B4-BE49-F238E27FC236}">
              <a16:creationId xmlns:a16="http://schemas.microsoft.com/office/drawing/2014/main" id="{09713086-8136-4DEF-AC74-6A7B4A46A96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8" name="直線コネクタ 637">
          <a:extLst>
            <a:ext uri="{FF2B5EF4-FFF2-40B4-BE49-F238E27FC236}">
              <a16:creationId xmlns:a16="http://schemas.microsoft.com/office/drawing/2014/main" id="{BF774BF2-DDF1-4CBD-B1B8-7E38574572B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9" name="テキスト ボックス 638">
          <a:extLst>
            <a:ext uri="{FF2B5EF4-FFF2-40B4-BE49-F238E27FC236}">
              <a16:creationId xmlns:a16="http://schemas.microsoft.com/office/drawing/2014/main" id="{12A7605D-37D6-49F9-BDE6-DDD084AC8C8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0" name="直線コネクタ 639">
          <a:extLst>
            <a:ext uri="{FF2B5EF4-FFF2-40B4-BE49-F238E27FC236}">
              <a16:creationId xmlns:a16="http://schemas.microsoft.com/office/drawing/2014/main" id="{063F5735-36B3-4AF6-BE8D-EC8DFBBE827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1" name="テキスト ボックス 640">
          <a:extLst>
            <a:ext uri="{FF2B5EF4-FFF2-40B4-BE49-F238E27FC236}">
              <a16:creationId xmlns:a16="http://schemas.microsoft.com/office/drawing/2014/main" id="{785D4F7C-2638-4863-9DEB-DCD05805C05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2" name="直線コネクタ 641">
          <a:extLst>
            <a:ext uri="{FF2B5EF4-FFF2-40B4-BE49-F238E27FC236}">
              <a16:creationId xmlns:a16="http://schemas.microsoft.com/office/drawing/2014/main" id="{FD31596A-9737-4CD2-83B8-50054B82E30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43" name="テキスト ボックス 642">
          <a:extLst>
            <a:ext uri="{FF2B5EF4-FFF2-40B4-BE49-F238E27FC236}">
              <a16:creationId xmlns:a16="http://schemas.microsoft.com/office/drawing/2014/main" id="{DD16D847-0E99-4EE5-9C56-78FA870573B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44" name="直線コネクタ 643">
          <a:extLst>
            <a:ext uri="{FF2B5EF4-FFF2-40B4-BE49-F238E27FC236}">
              <a16:creationId xmlns:a16="http://schemas.microsoft.com/office/drawing/2014/main" id="{A6CABB96-C1AC-4911-ADCF-9007D361BC4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45" name="テキスト ボックス 644">
          <a:extLst>
            <a:ext uri="{FF2B5EF4-FFF2-40B4-BE49-F238E27FC236}">
              <a16:creationId xmlns:a16="http://schemas.microsoft.com/office/drawing/2014/main" id="{66833D2D-2B4A-4881-B180-5081C10A253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6" name="直線コネクタ 645">
          <a:extLst>
            <a:ext uri="{FF2B5EF4-FFF2-40B4-BE49-F238E27FC236}">
              <a16:creationId xmlns:a16="http://schemas.microsoft.com/office/drawing/2014/main" id="{F375BAA3-190C-4EB1-B0AE-C553BB9B24A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47" name="テキスト ボックス 646">
          <a:extLst>
            <a:ext uri="{FF2B5EF4-FFF2-40B4-BE49-F238E27FC236}">
              <a16:creationId xmlns:a16="http://schemas.microsoft.com/office/drawing/2014/main" id="{255B9266-1BBD-40C6-AD21-ACA746D49F7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8" name="【公民館】&#10;有形固定資産減価償却率グラフ枠">
          <a:extLst>
            <a:ext uri="{FF2B5EF4-FFF2-40B4-BE49-F238E27FC236}">
              <a16:creationId xmlns:a16="http://schemas.microsoft.com/office/drawing/2014/main" id="{CE885A89-5416-4CC7-9D9E-B58FCF918E3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49" name="直線コネクタ 648">
          <a:extLst>
            <a:ext uri="{FF2B5EF4-FFF2-40B4-BE49-F238E27FC236}">
              <a16:creationId xmlns:a16="http://schemas.microsoft.com/office/drawing/2014/main" id="{0874BE8F-BAE4-490C-85CC-5B3C1B66C2F6}"/>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0" name="【公民館】&#10;有形固定資産減価償却率最小値テキスト">
          <a:extLst>
            <a:ext uri="{FF2B5EF4-FFF2-40B4-BE49-F238E27FC236}">
              <a16:creationId xmlns:a16="http://schemas.microsoft.com/office/drawing/2014/main" id="{0175F8CA-23E0-4658-94E0-E934B098D6A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1" name="直線コネクタ 650">
          <a:extLst>
            <a:ext uri="{FF2B5EF4-FFF2-40B4-BE49-F238E27FC236}">
              <a16:creationId xmlns:a16="http://schemas.microsoft.com/office/drawing/2014/main" id="{0A401D59-EFCC-4B08-9E30-A6E3E3328B8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52" name="【公民館】&#10;有形固定資産減価償却率最大値テキスト">
          <a:extLst>
            <a:ext uri="{FF2B5EF4-FFF2-40B4-BE49-F238E27FC236}">
              <a16:creationId xmlns:a16="http://schemas.microsoft.com/office/drawing/2014/main" id="{C69B9D32-800A-4F1B-872F-07A217D473F6}"/>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53" name="直線コネクタ 652">
          <a:extLst>
            <a:ext uri="{FF2B5EF4-FFF2-40B4-BE49-F238E27FC236}">
              <a16:creationId xmlns:a16="http://schemas.microsoft.com/office/drawing/2014/main" id="{664703AE-882A-4B69-8211-CBA84D7C3644}"/>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54" name="【公民館】&#10;有形固定資産減価償却率平均値テキスト">
          <a:extLst>
            <a:ext uri="{FF2B5EF4-FFF2-40B4-BE49-F238E27FC236}">
              <a16:creationId xmlns:a16="http://schemas.microsoft.com/office/drawing/2014/main" id="{C9C77E46-6618-415D-B581-D5E644198B66}"/>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55" name="フローチャート: 判断 654">
          <a:extLst>
            <a:ext uri="{FF2B5EF4-FFF2-40B4-BE49-F238E27FC236}">
              <a16:creationId xmlns:a16="http://schemas.microsoft.com/office/drawing/2014/main" id="{C5B63A94-F7EE-4AB9-A67E-8DEAC439D3DE}"/>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56" name="フローチャート: 判断 655">
          <a:extLst>
            <a:ext uri="{FF2B5EF4-FFF2-40B4-BE49-F238E27FC236}">
              <a16:creationId xmlns:a16="http://schemas.microsoft.com/office/drawing/2014/main" id="{F9F27009-0445-42BB-A1C1-F07D356A9E94}"/>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57" name="フローチャート: 判断 656">
          <a:extLst>
            <a:ext uri="{FF2B5EF4-FFF2-40B4-BE49-F238E27FC236}">
              <a16:creationId xmlns:a16="http://schemas.microsoft.com/office/drawing/2014/main" id="{7E5B1B68-F3FC-4C42-9AF9-0F14F996B506}"/>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58" name="フローチャート: 判断 657">
          <a:extLst>
            <a:ext uri="{FF2B5EF4-FFF2-40B4-BE49-F238E27FC236}">
              <a16:creationId xmlns:a16="http://schemas.microsoft.com/office/drawing/2014/main" id="{E57847CB-5303-42CC-8A29-E864556FE2FB}"/>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59" name="フローチャート: 判断 658">
          <a:extLst>
            <a:ext uri="{FF2B5EF4-FFF2-40B4-BE49-F238E27FC236}">
              <a16:creationId xmlns:a16="http://schemas.microsoft.com/office/drawing/2014/main" id="{18126D74-C3BE-46A2-92EC-705D94C51B4F}"/>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0" name="テキスト ボックス 659">
          <a:extLst>
            <a:ext uri="{FF2B5EF4-FFF2-40B4-BE49-F238E27FC236}">
              <a16:creationId xmlns:a16="http://schemas.microsoft.com/office/drawing/2014/main" id="{6E43B9BA-5461-4234-981D-64474E19B06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1" name="テキスト ボックス 660">
          <a:extLst>
            <a:ext uri="{FF2B5EF4-FFF2-40B4-BE49-F238E27FC236}">
              <a16:creationId xmlns:a16="http://schemas.microsoft.com/office/drawing/2014/main" id="{7937BB7C-656B-45C3-8000-24A8E588845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2" name="テキスト ボックス 661">
          <a:extLst>
            <a:ext uri="{FF2B5EF4-FFF2-40B4-BE49-F238E27FC236}">
              <a16:creationId xmlns:a16="http://schemas.microsoft.com/office/drawing/2014/main" id="{E5775173-B8E4-4DB6-8B95-6729B819C54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3" name="テキスト ボックス 662">
          <a:extLst>
            <a:ext uri="{FF2B5EF4-FFF2-40B4-BE49-F238E27FC236}">
              <a16:creationId xmlns:a16="http://schemas.microsoft.com/office/drawing/2014/main" id="{47650CC7-F6DF-401C-9446-BF2BE90209C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4" name="テキスト ボックス 663">
          <a:extLst>
            <a:ext uri="{FF2B5EF4-FFF2-40B4-BE49-F238E27FC236}">
              <a16:creationId xmlns:a16="http://schemas.microsoft.com/office/drawing/2014/main" id="{BDA3BE51-B5C4-4048-824B-268C0119FC1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17780</xdr:rowOff>
    </xdr:from>
    <xdr:to>
      <xdr:col>85</xdr:col>
      <xdr:colOff>177800</xdr:colOff>
      <xdr:row>108</xdr:row>
      <xdr:rowOff>119380</xdr:rowOff>
    </xdr:to>
    <xdr:sp macro="" textlink="">
      <xdr:nvSpPr>
        <xdr:cNvPr id="665" name="楕円 664">
          <a:extLst>
            <a:ext uri="{FF2B5EF4-FFF2-40B4-BE49-F238E27FC236}">
              <a16:creationId xmlns:a16="http://schemas.microsoft.com/office/drawing/2014/main" id="{DC42DFF9-C160-476D-8C8A-114EB3A74A6E}"/>
            </a:ext>
          </a:extLst>
        </xdr:cNvPr>
        <xdr:cNvSpPr/>
      </xdr:nvSpPr>
      <xdr:spPr>
        <a:xfrm>
          <a:off x="16268700" y="185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104157</xdr:rowOff>
    </xdr:from>
    <xdr:ext cx="405111" cy="259045"/>
    <xdr:sp macro="" textlink="">
      <xdr:nvSpPr>
        <xdr:cNvPr id="666" name="【公民館】&#10;有形固定資産減価償却率該当値テキスト">
          <a:extLst>
            <a:ext uri="{FF2B5EF4-FFF2-40B4-BE49-F238E27FC236}">
              <a16:creationId xmlns:a16="http://schemas.microsoft.com/office/drawing/2014/main" id="{5727489F-71EE-46B2-9DDB-3513A1B4C3B5}"/>
            </a:ext>
          </a:extLst>
        </xdr:cNvPr>
        <xdr:cNvSpPr txBox="1"/>
      </xdr:nvSpPr>
      <xdr:spPr>
        <a:xfrm>
          <a:off x="16357600" y="1844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8255</xdr:rowOff>
    </xdr:from>
    <xdr:to>
      <xdr:col>81</xdr:col>
      <xdr:colOff>101600</xdr:colOff>
      <xdr:row>108</xdr:row>
      <xdr:rowOff>109855</xdr:rowOff>
    </xdr:to>
    <xdr:sp macro="" textlink="">
      <xdr:nvSpPr>
        <xdr:cNvPr id="667" name="楕円 666">
          <a:extLst>
            <a:ext uri="{FF2B5EF4-FFF2-40B4-BE49-F238E27FC236}">
              <a16:creationId xmlns:a16="http://schemas.microsoft.com/office/drawing/2014/main" id="{201B68CF-C492-4C66-A2D7-2F54AE47355A}"/>
            </a:ext>
          </a:extLst>
        </xdr:cNvPr>
        <xdr:cNvSpPr/>
      </xdr:nvSpPr>
      <xdr:spPr>
        <a:xfrm>
          <a:off x="15430500" y="1852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59055</xdr:rowOff>
    </xdr:from>
    <xdr:to>
      <xdr:col>85</xdr:col>
      <xdr:colOff>127000</xdr:colOff>
      <xdr:row>108</xdr:row>
      <xdr:rowOff>68580</xdr:rowOff>
    </xdr:to>
    <xdr:cxnSp macro="">
      <xdr:nvCxnSpPr>
        <xdr:cNvPr id="668" name="直線コネクタ 667">
          <a:extLst>
            <a:ext uri="{FF2B5EF4-FFF2-40B4-BE49-F238E27FC236}">
              <a16:creationId xmlns:a16="http://schemas.microsoft.com/office/drawing/2014/main" id="{BC7EAA02-1A35-497C-A602-A718AC22F0B3}"/>
            </a:ext>
          </a:extLst>
        </xdr:cNvPr>
        <xdr:cNvCxnSpPr/>
      </xdr:nvCxnSpPr>
      <xdr:spPr>
        <a:xfrm>
          <a:off x="15481300" y="185756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2539</xdr:rowOff>
    </xdr:from>
    <xdr:to>
      <xdr:col>76</xdr:col>
      <xdr:colOff>165100</xdr:colOff>
      <xdr:row>108</xdr:row>
      <xdr:rowOff>104139</xdr:rowOff>
    </xdr:to>
    <xdr:sp macro="" textlink="">
      <xdr:nvSpPr>
        <xdr:cNvPr id="669" name="楕円 668">
          <a:extLst>
            <a:ext uri="{FF2B5EF4-FFF2-40B4-BE49-F238E27FC236}">
              <a16:creationId xmlns:a16="http://schemas.microsoft.com/office/drawing/2014/main" id="{8DE51296-8E14-484A-BB42-EA23C27B95EC}"/>
            </a:ext>
          </a:extLst>
        </xdr:cNvPr>
        <xdr:cNvSpPr/>
      </xdr:nvSpPr>
      <xdr:spPr>
        <a:xfrm>
          <a:off x="14541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53339</xdr:rowOff>
    </xdr:from>
    <xdr:to>
      <xdr:col>81</xdr:col>
      <xdr:colOff>50800</xdr:colOff>
      <xdr:row>108</xdr:row>
      <xdr:rowOff>59055</xdr:rowOff>
    </xdr:to>
    <xdr:cxnSp macro="">
      <xdr:nvCxnSpPr>
        <xdr:cNvPr id="670" name="直線コネクタ 669">
          <a:extLst>
            <a:ext uri="{FF2B5EF4-FFF2-40B4-BE49-F238E27FC236}">
              <a16:creationId xmlns:a16="http://schemas.microsoft.com/office/drawing/2014/main" id="{A0BB5D7B-6B6A-4A74-B505-6B31968592D0}"/>
            </a:ext>
          </a:extLst>
        </xdr:cNvPr>
        <xdr:cNvCxnSpPr/>
      </xdr:nvCxnSpPr>
      <xdr:spPr>
        <a:xfrm>
          <a:off x="14592300" y="185699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168275</xdr:rowOff>
    </xdr:from>
    <xdr:to>
      <xdr:col>72</xdr:col>
      <xdr:colOff>38100</xdr:colOff>
      <xdr:row>108</xdr:row>
      <xdr:rowOff>98425</xdr:rowOff>
    </xdr:to>
    <xdr:sp macro="" textlink="">
      <xdr:nvSpPr>
        <xdr:cNvPr id="671" name="楕円 670">
          <a:extLst>
            <a:ext uri="{FF2B5EF4-FFF2-40B4-BE49-F238E27FC236}">
              <a16:creationId xmlns:a16="http://schemas.microsoft.com/office/drawing/2014/main" id="{A089011F-B892-4266-9BC7-7E26C650A8D1}"/>
            </a:ext>
          </a:extLst>
        </xdr:cNvPr>
        <xdr:cNvSpPr/>
      </xdr:nvSpPr>
      <xdr:spPr>
        <a:xfrm>
          <a:off x="136525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47625</xdr:rowOff>
    </xdr:from>
    <xdr:to>
      <xdr:col>76</xdr:col>
      <xdr:colOff>114300</xdr:colOff>
      <xdr:row>108</xdr:row>
      <xdr:rowOff>53339</xdr:rowOff>
    </xdr:to>
    <xdr:cxnSp macro="">
      <xdr:nvCxnSpPr>
        <xdr:cNvPr id="672" name="直線コネクタ 671">
          <a:extLst>
            <a:ext uri="{FF2B5EF4-FFF2-40B4-BE49-F238E27FC236}">
              <a16:creationId xmlns:a16="http://schemas.microsoft.com/office/drawing/2014/main" id="{7BAC9598-C933-44B1-B54B-73130434F7F6}"/>
            </a:ext>
          </a:extLst>
        </xdr:cNvPr>
        <xdr:cNvCxnSpPr/>
      </xdr:nvCxnSpPr>
      <xdr:spPr>
        <a:xfrm>
          <a:off x="13703300" y="185642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673" name="n_1aveValue【公民館】&#10;有形固定資産減価償却率">
          <a:extLst>
            <a:ext uri="{FF2B5EF4-FFF2-40B4-BE49-F238E27FC236}">
              <a16:creationId xmlns:a16="http://schemas.microsoft.com/office/drawing/2014/main" id="{86760375-A313-4DF5-ADAE-BC215F4D799C}"/>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674" name="n_2aveValue【公民館】&#10;有形固定資産減価償却率">
          <a:extLst>
            <a:ext uri="{FF2B5EF4-FFF2-40B4-BE49-F238E27FC236}">
              <a16:creationId xmlns:a16="http://schemas.microsoft.com/office/drawing/2014/main" id="{BE52DAE2-945A-4BD3-9E80-42CC3F839762}"/>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675" name="n_3aveValue【公民館】&#10;有形固定資産減価償却率">
          <a:extLst>
            <a:ext uri="{FF2B5EF4-FFF2-40B4-BE49-F238E27FC236}">
              <a16:creationId xmlns:a16="http://schemas.microsoft.com/office/drawing/2014/main" id="{1398F9D8-C5CA-4DDE-BB0C-10E70D5FFF41}"/>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676" name="n_4aveValue【公民館】&#10;有形固定資産減価償却率">
          <a:extLst>
            <a:ext uri="{FF2B5EF4-FFF2-40B4-BE49-F238E27FC236}">
              <a16:creationId xmlns:a16="http://schemas.microsoft.com/office/drawing/2014/main" id="{D0EAE4AA-752E-4913-B6D2-F9F034FDEBA4}"/>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100982</xdr:rowOff>
    </xdr:from>
    <xdr:ext cx="405111" cy="259045"/>
    <xdr:sp macro="" textlink="">
      <xdr:nvSpPr>
        <xdr:cNvPr id="677" name="n_1mainValue【公民館】&#10;有形固定資産減価償却率">
          <a:extLst>
            <a:ext uri="{FF2B5EF4-FFF2-40B4-BE49-F238E27FC236}">
              <a16:creationId xmlns:a16="http://schemas.microsoft.com/office/drawing/2014/main" id="{76219D48-6ED0-45E1-B885-5A4B86608AB7}"/>
            </a:ext>
          </a:extLst>
        </xdr:cNvPr>
        <xdr:cNvSpPr txBox="1"/>
      </xdr:nvSpPr>
      <xdr:spPr>
        <a:xfrm>
          <a:off x="15266044" y="186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95266</xdr:rowOff>
    </xdr:from>
    <xdr:ext cx="405111" cy="259045"/>
    <xdr:sp macro="" textlink="">
      <xdr:nvSpPr>
        <xdr:cNvPr id="678" name="n_2mainValue【公民館】&#10;有形固定資産減価償却率">
          <a:extLst>
            <a:ext uri="{FF2B5EF4-FFF2-40B4-BE49-F238E27FC236}">
              <a16:creationId xmlns:a16="http://schemas.microsoft.com/office/drawing/2014/main" id="{395CE9F7-6536-4510-BB37-34BF00E0DB87}"/>
            </a:ext>
          </a:extLst>
        </xdr:cNvPr>
        <xdr:cNvSpPr txBox="1"/>
      </xdr:nvSpPr>
      <xdr:spPr>
        <a:xfrm>
          <a:off x="14389744"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89552</xdr:rowOff>
    </xdr:from>
    <xdr:ext cx="405111" cy="259045"/>
    <xdr:sp macro="" textlink="">
      <xdr:nvSpPr>
        <xdr:cNvPr id="679" name="n_3mainValue【公民館】&#10;有形固定資産減価償却率">
          <a:extLst>
            <a:ext uri="{FF2B5EF4-FFF2-40B4-BE49-F238E27FC236}">
              <a16:creationId xmlns:a16="http://schemas.microsoft.com/office/drawing/2014/main" id="{FCB757A9-C293-43FE-B78D-F195FBCA5A69}"/>
            </a:ext>
          </a:extLst>
        </xdr:cNvPr>
        <xdr:cNvSpPr txBox="1"/>
      </xdr:nvSpPr>
      <xdr:spPr>
        <a:xfrm>
          <a:off x="13500744" y="186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0" name="正方形/長方形 679">
          <a:extLst>
            <a:ext uri="{FF2B5EF4-FFF2-40B4-BE49-F238E27FC236}">
              <a16:creationId xmlns:a16="http://schemas.microsoft.com/office/drawing/2014/main" id="{1D95ED4B-78D5-4C71-89C5-B526D32CADB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1" name="正方形/長方形 680">
          <a:extLst>
            <a:ext uri="{FF2B5EF4-FFF2-40B4-BE49-F238E27FC236}">
              <a16:creationId xmlns:a16="http://schemas.microsoft.com/office/drawing/2014/main" id="{EDE9A23B-373E-4CA8-A802-E45984C211C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2" name="正方形/長方形 681">
          <a:extLst>
            <a:ext uri="{FF2B5EF4-FFF2-40B4-BE49-F238E27FC236}">
              <a16:creationId xmlns:a16="http://schemas.microsoft.com/office/drawing/2014/main" id="{D887EC15-8845-4E5A-98C6-161B22F73AF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3" name="正方形/長方形 682">
          <a:extLst>
            <a:ext uri="{FF2B5EF4-FFF2-40B4-BE49-F238E27FC236}">
              <a16:creationId xmlns:a16="http://schemas.microsoft.com/office/drawing/2014/main" id="{8800EE74-CBB9-4C86-9112-57BB833265A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4" name="正方形/長方形 683">
          <a:extLst>
            <a:ext uri="{FF2B5EF4-FFF2-40B4-BE49-F238E27FC236}">
              <a16:creationId xmlns:a16="http://schemas.microsoft.com/office/drawing/2014/main" id="{0FD5908D-35E3-4E30-A4DE-22414337DC1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5" name="正方形/長方形 684">
          <a:extLst>
            <a:ext uri="{FF2B5EF4-FFF2-40B4-BE49-F238E27FC236}">
              <a16:creationId xmlns:a16="http://schemas.microsoft.com/office/drawing/2014/main" id="{8A05457E-966C-4457-91B4-0D278CFDB41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6" name="正方形/長方形 685">
          <a:extLst>
            <a:ext uri="{FF2B5EF4-FFF2-40B4-BE49-F238E27FC236}">
              <a16:creationId xmlns:a16="http://schemas.microsoft.com/office/drawing/2014/main" id="{618EC8DC-F6F6-441C-B919-2988EA217A5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7" name="正方形/長方形 686">
          <a:extLst>
            <a:ext uri="{FF2B5EF4-FFF2-40B4-BE49-F238E27FC236}">
              <a16:creationId xmlns:a16="http://schemas.microsoft.com/office/drawing/2014/main" id="{174692DF-03FA-43F3-B611-93B2099F5AD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8" name="テキスト ボックス 687">
          <a:extLst>
            <a:ext uri="{FF2B5EF4-FFF2-40B4-BE49-F238E27FC236}">
              <a16:creationId xmlns:a16="http://schemas.microsoft.com/office/drawing/2014/main" id="{3FA1AED9-1A2C-45C5-A139-ACDD84D55C2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9" name="直線コネクタ 688">
          <a:extLst>
            <a:ext uri="{FF2B5EF4-FFF2-40B4-BE49-F238E27FC236}">
              <a16:creationId xmlns:a16="http://schemas.microsoft.com/office/drawing/2014/main" id="{8A08C2E0-C294-49B1-8C15-F6AFECBF1B0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90" name="直線コネクタ 689">
          <a:extLst>
            <a:ext uri="{FF2B5EF4-FFF2-40B4-BE49-F238E27FC236}">
              <a16:creationId xmlns:a16="http://schemas.microsoft.com/office/drawing/2014/main" id="{4E55E37A-08B6-48F5-8CC3-E2A910101D2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91" name="テキスト ボックス 690">
          <a:extLst>
            <a:ext uri="{FF2B5EF4-FFF2-40B4-BE49-F238E27FC236}">
              <a16:creationId xmlns:a16="http://schemas.microsoft.com/office/drawing/2014/main" id="{C4E36C52-E5F2-4CC6-A2BC-553173061C7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92" name="直線コネクタ 691">
          <a:extLst>
            <a:ext uri="{FF2B5EF4-FFF2-40B4-BE49-F238E27FC236}">
              <a16:creationId xmlns:a16="http://schemas.microsoft.com/office/drawing/2014/main" id="{7D84920D-A748-49A5-9154-BBBAE61B85B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93" name="テキスト ボックス 692">
          <a:extLst>
            <a:ext uri="{FF2B5EF4-FFF2-40B4-BE49-F238E27FC236}">
              <a16:creationId xmlns:a16="http://schemas.microsoft.com/office/drawing/2014/main" id="{DD7E4DC3-83A5-4F22-89C8-D528D2A7BCC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94" name="直線コネクタ 693">
          <a:extLst>
            <a:ext uri="{FF2B5EF4-FFF2-40B4-BE49-F238E27FC236}">
              <a16:creationId xmlns:a16="http://schemas.microsoft.com/office/drawing/2014/main" id="{658426F1-7705-4AFE-BDF3-77E25DEC4D2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95" name="テキスト ボックス 694">
          <a:extLst>
            <a:ext uri="{FF2B5EF4-FFF2-40B4-BE49-F238E27FC236}">
              <a16:creationId xmlns:a16="http://schemas.microsoft.com/office/drawing/2014/main" id="{20C0403D-F2D7-4012-B9D6-C689C1DC779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96" name="直線コネクタ 695">
          <a:extLst>
            <a:ext uri="{FF2B5EF4-FFF2-40B4-BE49-F238E27FC236}">
              <a16:creationId xmlns:a16="http://schemas.microsoft.com/office/drawing/2014/main" id="{58920A63-93EE-43D5-A05B-918FF3A0C55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97" name="テキスト ボックス 696">
          <a:extLst>
            <a:ext uri="{FF2B5EF4-FFF2-40B4-BE49-F238E27FC236}">
              <a16:creationId xmlns:a16="http://schemas.microsoft.com/office/drawing/2014/main" id="{40BE2D80-9B46-40A1-A399-73F7938FDEC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8" name="直線コネクタ 697">
          <a:extLst>
            <a:ext uri="{FF2B5EF4-FFF2-40B4-BE49-F238E27FC236}">
              <a16:creationId xmlns:a16="http://schemas.microsoft.com/office/drawing/2014/main" id="{F204E2D9-0959-4995-A4E7-0F3FDD588E2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9" name="テキスト ボックス 698">
          <a:extLst>
            <a:ext uri="{FF2B5EF4-FFF2-40B4-BE49-F238E27FC236}">
              <a16:creationId xmlns:a16="http://schemas.microsoft.com/office/drawing/2014/main" id="{87EA24A6-AF42-44E4-9155-E49EEAFAF19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0" name="【公民館】&#10;一人当たり面積グラフ枠">
          <a:extLst>
            <a:ext uri="{FF2B5EF4-FFF2-40B4-BE49-F238E27FC236}">
              <a16:creationId xmlns:a16="http://schemas.microsoft.com/office/drawing/2014/main" id="{D4A02607-FBAC-4362-A7F1-63C809EC248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01" name="直線コネクタ 700">
          <a:extLst>
            <a:ext uri="{FF2B5EF4-FFF2-40B4-BE49-F238E27FC236}">
              <a16:creationId xmlns:a16="http://schemas.microsoft.com/office/drawing/2014/main" id="{E5FE3EA0-C8B3-448E-AAD1-498E773C8FF8}"/>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02" name="【公民館】&#10;一人当たり面積最小値テキスト">
          <a:extLst>
            <a:ext uri="{FF2B5EF4-FFF2-40B4-BE49-F238E27FC236}">
              <a16:creationId xmlns:a16="http://schemas.microsoft.com/office/drawing/2014/main" id="{B39300B7-15D6-4F50-AA04-7864E441AF08}"/>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03" name="直線コネクタ 702">
          <a:extLst>
            <a:ext uri="{FF2B5EF4-FFF2-40B4-BE49-F238E27FC236}">
              <a16:creationId xmlns:a16="http://schemas.microsoft.com/office/drawing/2014/main" id="{29DE748E-3C75-4CB9-A5DA-94F691811C05}"/>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04" name="【公民館】&#10;一人当たり面積最大値テキスト">
          <a:extLst>
            <a:ext uri="{FF2B5EF4-FFF2-40B4-BE49-F238E27FC236}">
              <a16:creationId xmlns:a16="http://schemas.microsoft.com/office/drawing/2014/main" id="{6DA23886-0B56-4108-97C8-B5C5DD340F66}"/>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05" name="直線コネクタ 704">
          <a:extLst>
            <a:ext uri="{FF2B5EF4-FFF2-40B4-BE49-F238E27FC236}">
              <a16:creationId xmlns:a16="http://schemas.microsoft.com/office/drawing/2014/main" id="{5A196649-5BA7-4F72-9A79-04A01AFDD109}"/>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706" name="【公民館】&#10;一人当たり面積平均値テキスト">
          <a:extLst>
            <a:ext uri="{FF2B5EF4-FFF2-40B4-BE49-F238E27FC236}">
              <a16:creationId xmlns:a16="http://schemas.microsoft.com/office/drawing/2014/main" id="{F7F12E88-D3DD-4566-B5A3-D6ECEE27889E}"/>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07" name="フローチャート: 判断 706">
          <a:extLst>
            <a:ext uri="{FF2B5EF4-FFF2-40B4-BE49-F238E27FC236}">
              <a16:creationId xmlns:a16="http://schemas.microsoft.com/office/drawing/2014/main" id="{51492DEA-30F1-41E2-A6E3-69E9AF229B36}"/>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08" name="フローチャート: 判断 707">
          <a:extLst>
            <a:ext uri="{FF2B5EF4-FFF2-40B4-BE49-F238E27FC236}">
              <a16:creationId xmlns:a16="http://schemas.microsoft.com/office/drawing/2014/main" id="{1CE28006-1C4B-4760-B625-14A772EDD58B}"/>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09" name="フローチャート: 判断 708">
          <a:extLst>
            <a:ext uri="{FF2B5EF4-FFF2-40B4-BE49-F238E27FC236}">
              <a16:creationId xmlns:a16="http://schemas.microsoft.com/office/drawing/2014/main" id="{BFBB4685-92BD-464C-85AB-5D321B929FD7}"/>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10" name="フローチャート: 判断 709">
          <a:extLst>
            <a:ext uri="{FF2B5EF4-FFF2-40B4-BE49-F238E27FC236}">
              <a16:creationId xmlns:a16="http://schemas.microsoft.com/office/drawing/2014/main" id="{EF19ED89-C21F-4118-A89F-D6687DA18B95}"/>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11" name="フローチャート: 判断 710">
          <a:extLst>
            <a:ext uri="{FF2B5EF4-FFF2-40B4-BE49-F238E27FC236}">
              <a16:creationId xmlns:a16="http://schemas.microsoft.com/office/drawing/2014/main" id="{3409CC96-9D7B-4E77-A951-75F32BD75082}"/>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2" name="テキスト ボックス 711">
          <a:extLst>
            <a:ext uri="{FF2B5EF4-FFF2-40B4-BE49-F238E27FC236}">
              <a16:creationId xmlns:a16="http://schemas.microsoft.com/office/drawing/2014/main" id="{74F5CFFA-7E29-4062-84D0-B0A45AC08E1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3" name="テキスト ボックス 712">
          <a:extLst>
            <a:ext uri="{FF2B5EF4-FFF2-40B4-BE49-F238E27FC236}">
              <a16:creationId xmlns:a16="http://schemas.microsoft.com/office/drawing/2014/main" id="{8C91F234-CBCF-4A51-A974-6BE296E2EA6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4" name="テキスト ボックス 713">
          <a:extLst>
            <a:ext uri="{FF2B5EF4-FFF2-40B4-BE49-F238E27FC236}">
              <a16:creationId xmlns:a16="http://schemas.microsoft.com/office/drawing/2014/main" id="{520DFB96-B292-4EC2-B6F6-B5CF591D1F9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EEE449D4-2619-47DD-9E25-4224A1761C1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id="{E3CB17CD-1D22-4635-AB43-C764AD7F3A9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45974</xdr:rowOff>
    </xdr:from>
    <xdr:to>
      <xdr:col>116</xdr:col>
      <xdr:colOff>114300</xdr:colOff>
      <xdr:row>105</xdr:row>
      <xdr:rowOff>147574</xdr:rowOff>
    </xdr:to>
    <xdr:sp macro="" textlink="">
      <xdr:nvSpPr>
        <xdr:cNvPr id="717" name="楕円 716">
          <a:extLst>
            <a:ext uri="{FF2B5EF4-FFF2-40B4-BE49-F238E27FC236}">
              <a16:creationId xmlns:a16="http://schemas.microsoft.com/office/drawing/2014/main" id="{385E3999-1E11-4361-A6F6-318BA03B8A8A}"/>
            </a:ext>
          </a:extLst>
        </xdr:cNvPr>
        <xdr:cNvSpPr/>
      </xdr:nvSpPr>
      <xdr:spPr>
        <a:xfrm>
          <a:off x="22110700" y="1804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68851</xdr:rowOff>
    </xdr:from>
    <xdr:ext cx="469744" cy="259045"/>
    <xdr:sp macro="" textlink="">
      <xdr:nvSpPr>
        <xdr:cNvPr id="718" name="【公民館】&#10;一人当たり面積該当値テキスト">
          <a:extLst>
            <a:ext uri="{FF2B5EF4-FFF2-40B4-BE49-F238E27FC236}">
              <a16:creationId xmlns:a16="http://schemas.microsoft.com/office/drawing/2014/main" id="{97DAD4EA-6859-4E3C-B062-8F003FC3ABE9}"/>
            </a:ext>
          </a:extLst>
        </xdr:cNvPr>
        <xdr:cNvSpPr txBox="1"/>
      </xdr:nvSpPr>
      <xdr:spPr>
        <a:xfrm>
          <a:off x="22199600" y="1789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34544</xdr:rowOff>
    </xdr:from>
    <xdr:to>
      <xdr:col>112</xdr:col>
      <xdr:colOff>38100</xdr:colOff>
      <xdr:row>105</xdr:row>
      <xdr:rowOff>136144</xdr:rowOff>
    </xdr:to>
    <xdr:sp macro="" textlink="">
      <xdr:nvSpPr>
        <xdr:cNvPr id="719" name="楕円 718">
          <a:extLst>
            <a:ext uri="{FF2B5EF4-FFF2-40B4-BE49-F238E27FC236}">
              <a16:creationId xmlns:a16="http://schemas.microsoft.com/office/drawing/2014/main" id="{17B4EFD6-3467-4C17-828A-7FA81E3B90C0}"/>
            </a:ext>
          </a:extLst>
        </xdr:cNvPr>
        <xdr:cNvSpPr/>
      </xdr:nvSpPr>
      <xdr:spPr>
        <a:xfrm>
          <a:off x="21272500" y="1803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85344</xdr:rowOff>
    </xdr:from>
    <xdr:to>
      <xdr:col>116</xdr:col>
      <xdr:colOff>63500</xdr:colOff>
      <xdr:row>105</xdr:row>
      <xdr:rowOff>96774</xdr:rowOff>
    </xdr:to>
    <xdr:cxnSp macro="">
      <xdr:nvCxnSpPr>
        <xdr:cNvPr id="720" name="直線コネクタ 719">
          <a:extLst>
            <a:ext uri="{FF2B5EF4-FFF2-40B4-BE49-F238E27FC236}">
              <a16:creationId xmlns:a16="http://schemas.microsoft.com/office/drawing/2014/main" id="{116736B8-946B-4CE6-9CBC-E909A21A9DFF}"/>
            </a:ext>
          </a:extLst>
        </xdr:cNvPr>
        <xdr:cNvCxnSpPr/>
      </xdr:nvCxnSpPr>
      <xdr:spPr>
        <a:xfrm>
          <a:off x="21323300" y="1808759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7113</xdr:rowOff>
    </xdr:from>
    <xdr:to>
      <xdr:col>107</xdr:col>
      <xdr:colOff>101600</xdr:colOff>
      <xdr:row>106</xdr:row>
      <xdr:rowOff>108713</xdr:rowOff>
    </xdr:to>
    <xdr:sp macro="" textlink="">
      <xdr:nvSpPr>
        <xdr:cNvPr id="721" name="楕円 720">
          <a:extLst>
            <a:ext uri="{FF2B5EF4-FFF2-40B4-BE49-F238E27FC236}">
              <a16:creationId xmlns:a16="http://schemas.microsoft.com/office/drawing/2014/main" id="{22549737-DB4D-4923-B4F2-18FA819AA5B5}"/>
            </a:ext>
          </a:extLst>
        </xdr:cNvPr>
        <xdr:cNvSpPr/>
      </xdr:nvSpPr>
      <xdr:spPr>
        <a:xfrm>
          <a:off x="20383500" y="1818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85344</xdr:rowOff>
    </xdr:from>
    <xdr:to>
      <xdr:col>111</xdr:col>
      <xdr:colOff>177800</xdr:colOff>
      <xdr:row>106</xdr:row>
      <xdr:rowOff>57913</xdr:rowOff>
    </xdr:to>
    <xdr:cxnSp macro="">
      <xdr:nvCxnSpPr>
        <xdr:cNvPr id="722" name="直線コネクタ 721">
          <a:extLst>
            <a:ext uri="{FF2B5EF4-FFF2-40B4-BE49-F238E27FC236}">
              <a16:creationId xmlns:a16="http://schemas.microsoft.com/office/drawing/2014/main" id="{45DD8803-E528-4D5C-9960-FA99D0935413}"/>
            </a:ext>
          </a:extLst>
        </xdr:cNvPr>
        <xdr:cNvCxnSpPr/>
      </xdr:nvCxnSpPr>
      <xdr:spPr>
        <a:xfrm flipV="1">
          <a:off x="20434300" y="18087594"/>
          <a:ext cx="889000" cy="14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xdr:rowOff>
    </xdr:from>
    <xdr:to>
      <xdr:col>102</xdr:col>
      <xdr:colOff>165100</xdr:colOff>
      <xdr:row>106</xdr:row>
      <xdr:rowOff>117856</xdr:rowOff>
    </xdr:to>
    <xdr:sp macro="" textlink="">
      <xdr:nvSpPr>
        <xdr:cNvPr id="723" name="楕円 722">
          <a:extLst>
            <a:ext uri="{FF2B5EF4-FFF2-40B4-BE49-F238E27FC236}">
              <a16:creationId xmlns:a16="http://schemas.microsoft.com/office/drawing/2014/main" id="{9E4BEEB9-87DB-4568-8266-419422D29704}"/>
            </a:ext>
          </a:extLst>
        </xdr:cNvPr>
        <xdr:cNvSpPr/>
      </xdr:nvSpPr>
      <xdr:spPr>
        <a:xfrm>
          <a:off x="19494500" y="1818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57913</xdr:rowOff>
    </xdr:from>
    <xdr:to>
      <xdr:col>107</xdr:col>
      <xdr:colOff>50800</xdr:colOff>
      <xdr:row>106</xdr:row>
      <xdr:rowOff>67056</xdr:rowOff>
    </xdr:to>
    <xdr:cxnSp macro="">
      <xdr:nvCxnSpPr>
        <xdr:cNvPr id="724" name="直線コネクタ 723">
          <a:extLst>
            <a:ext uri="{FF2B5EF4-FFF2-40B4-BE49-F238E27FC236}">
              <a16:creationId xmlns:a16="http://schemas.microsoft.com/office/drawing/2014/main" id="{947F024B-E3DC-4F5F-910E-36B0D42645FA}"/>
            </a:ext>
          </a:extLst>
        </xdr:cNvPr>
        <xdr:cNvCxnSpPr/>
      </xdr:nvCxnSpPr>
      <xdr:spPr>
        <a:xfrm flipV="1">
          <a:off x="19545300" y="182316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725" name="n_1aveValue【公民館】&#10;一人当たり面積">
          <a:extLst>
            <a:ext uri="{FF2B5EF4-FFF2-40B4-BE49-F238E27FC236}">
              <a16:creationId xmlns:a16="http://schemas.microsoft.com/office/drawing/2014/main" id="{7824AB9C-CED7-4D4F-B9E1-82770971F366}"/>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26" name="n_2aveValue【公民館】&#10;一人当たり面積">
          <a:extLst>
            <a:ext uri="{FF2B5EF4-FFF2-40B4-BE49-F238E27FC236}">
              <a16:creationId xmlns:a16="http://schemas.microsoft.com/office/drawing/2014/main" id="{C54D51E3-2463-49CB-8AAD-4DC6307CCCE8}"/>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727" name="n_3aveValue【公民館】&#10;一人当たり面積">
          <a:extLst>
            <a:ext uri="{FF2B5EF4-FFF2-40B4-BE49-F238E27FC236}">
              <a16:creationId xmlns:a16="http://schemas.microsoft.com/office/drawing/2014/main" id="{FF23E3FA-D55C-4F7B-9149-41C0349BBA51}"/>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728" name="n_4aveValue【公民館】&#10;一人当たり面積">
          <a:extLst>
            <a:ext uri="{FF2B5EF4-FFF2-40B4-BE49-F238E27FC236}">
              <a16:creationId xmlns:a16="http://schemas.microsoft.com/office/drawing/2014/main" id="{701030D9-F327-46C1-BD12-C3CF27A674BB}"/>
            </a:ext>
          </a:extLst>
        </xdr:cNvPr>
        <xdr:cNvSpPr txBox="1"/>
      </xdr:nvSpPr>
      <xdr:spPr>
        <a:xfrm>
          <a:off x="18421427" y="179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152671</xdr:rowOff>
    </xdr:from>
    <xdr:ext cx="469744" cy="259045"/>
    <xdr:sp macro="" textlink="">
      <xdr:nvSpPr>
        <xdr:cNvPr id="729" name="n_1mainValue【公民館】&#10;一人当たり面積">
          <a:extLst>
            <a:ext uri="{FF2B5EF4-FFF2-40B4-BE49-F238E27FC236}">
              <a16:creationId xmlns:a16="http://schemas.microsoft.com/office/drawing/2014/main" id="{1E5D5FB3-2A4C-4C8B-942D-576D703FA0E6}"/>
            </a:ext>
          </a:extLst>
        </xdr:cNvPr>
        <xdr:cNvSpPr txBox="1"/>
      </xdr:nvSpPr>
      <xdr:spPr>
        <a:xfrm>
          <a:off x="21075727" y="1781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99840</xdr:rowOff>
    </xdr:from>
    <xdr:ext cx="469744" cy="259045"/>
    <xdr:sp macro="" textlink="">
      <xdr:nvSpPr>
        <xdr:cNvPr id="730" name="n_2mainValue【公民館】&#10;一人当たり面積">
          <a:extLst>
            <a:ext uri="{FF2B5EF4-FFF2-40B4-BE49-F238E27FC236}">
              <a16:creationId xmlns:a16="http://schemas.microsoft.com/office/drawing/2014/main" id="{443A2B25-2496-4DAD-83AB-32B5FCE6F75B}"/>
            </a:ext>
          </a:extLst>
        </xdr:cNvPr>
        <xdr:cNvSpPr txBox="1"/>
      </xdr:nvSpPr>
      <xdr:spPr>
        <a:xfrm>
          <a:off x="20199427" y="1827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108983</xdr:rowOff>
    </xdr:from>
    <xdr:ext cx="469744" cy="259045"/>
    <xdr:sp macro="" textlink="">
      <xdr:nvSpPr>
        <xdr:cNvPr id="731" name="n_3mainValue【公民館】&#10;一人当たり面積">
          <a:extLst>
            <a:ext uri="{FF2B5EF4-FFF2-40B4-BE49-F238E27FC236}">
              <a16:creationId xmlns:a16="http://schemas.microsoft.com/office/drawing/2014/main" id="{8154820B-7F25-4157-90C0-7A147DA9D125}"/>
            </a:ext>
          </a:extLst>
        </xdr:cNvPr>
        <xdr:cNvSpPr txBox="1"/>
      </xdr:nvSpPr>
      <xdr:spPr>
        <a:xfrm>
          <a:off x="19310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2" name="正方形/長方形 731">
          <a:extLst>
            <a:ext uri="{FF2B5EF4-FFF2-40B4-BE49-F238E27FC236}">
              <a16:creationId xmlns:a16="http://schemas.microsoft.com/office/drawing/2014/main" id="{CC1972FF-4D36-4F1D-A918-130916FAE93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3" name="正方形/長方形 732">
          <a:extLst>
            <a:ext uri="{FF2B5EF4-FFF2-40B4-BE49-F238E27FC236}">
              <a16:creationId xmlns:a16="http://schemas.microsoft.com/office/drawing/2014/main" id="{AF6D1616-0439-4076-8B3A-1C4E60A41C4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4" name="テキスト ボックス 733">
          <a:extLst>
            <a:ext uri="{FF2B5EF4-FFF2-40B4-BE49-F238E27FC236}">
              <a16:creationId xmlns:a16="http://schemas.microsoft.com/office/drawing/2014/main" id="{99331EC3-3BE4-4F4B-B148-12FB5F01F35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建物資産において、他の類似団体と比較すると有形固定資産の減価償却率が高い施設には、学校、保育所、公営住宅、公民館が含まれている。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学校施設については、小中学校の老朽化が進行している状況から、令和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年度に策定した個別の施設計画を基にした長寿命化対策および令和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年に作成した中学校の適正化方針に従った改善を進めている。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建物については、今後策定予定の公共施設再編のアクションプランに沿って、長寿命化や更新の集約、用途の変更や廃止を通じた適正化を推進していく。</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インフラ資産のうち、橋梁やトンネルは有形固定資産の減価償却率が他の類似団体よりも高い状況である。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年以上が経過している橋梁が全体の過半数を占めているため、今後は補修を中心とした維持管理や更新にかかる費用が増大すると見込まれる。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4981FE-5EB8-42F0-8488-1D0A5E11207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83A792-9BC7-44BE-BE06-D8DB4437714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4124001-2ADA-48F6-8607-56E313F0586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03640F7-CBC4-412D-A9C4-D8343A52E52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新潟県加茂市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30D9F3D-497E-4893-A7EA-A50EE186B55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3388060-3F4F-423E-BF63-EB8D9D7EA23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5A200E-2651-4E3D-B78B-6E6261A8C04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3A74487-0E8F-4436-BC72-25F9F01C083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23569ED-3764-4102-9D95-52CBC31C7B2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BAAE799-6636-4983-80A0-6591B9C5991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24,079
23,960
133.72
13,878,827
13,357,628
497,450
7,355,970
9,261,458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D9210E6-EC26-4DFD-92AE-4ADD52BAEA9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901CD6-99BE-43D5-9247-655F1402DAF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F6DABC7-2951-4142-A14B-CF0EC8E4D57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D8F4EC3-A6F3-403A-8424-C8AA823B3AE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738D4AC-ED0C-4B15-914E-5FEF034F3CF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B8EFBEA-DD81-4A78-991D-FF5A08C8D60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D89CD5-3318-4DE2-A5E9-17940488423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A8410E8-78D8-42DD-9179-503D54E3869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ACE4748-C619-4543-BEB2-424E171366D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1425141-95B9-4506-AB01-AE6067632CA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5AE4668-CF60-4A3D-9061-74ED6C23618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98A86AF-13B0-407E-94BF-703F6A9A4F7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E3CC8D-7799-4C0B-9BD2-ACD79C25943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FA27FF0-4A2D-4148-89E9-FC73E5D37B7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46B09FD-12C4-4F20-BB6E-AA9A9E608DC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A9F8661-A0EF-41C0-900B-7AD7E0D5057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BF4E71C-1DA7-4F31-A03D-F5FF16625F4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CDB6AD2-AD35-435E-90BF-693E3B2DEFE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DD35CF9-ABA4-4A84-A494-5E1406B3684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1957F19-B7BE-4E88-8855-33F577FFD68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AC1C3C5-A2EA-4184-BF45-04BDEC7BEB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B7F33F0-3E3B-4755-9EC2-08C17ED75D2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5F34638-1039-4E36-B691-D79C69B3E69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F77D50-9FC3-48E3-BE50-EDEDE7C5B7A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C0C0637-63D5-4B64-906D-5C7031CC7B9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C6AB85C-EFFF-4E98-9028-0ECB7CEF62F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166238-37C0-47F2-B819-E0C7C11F33D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98FC2F-8A5F-4A07-B34C-6E53ED02CA8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93322C2-DBE9-4F1D-93BB-3384033CF93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F6F90CC-FF93-44CA-BB83-06913DADB2C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3EBE2A8-8621-41D9-98F3-9F6A02A5CAB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6949D41-26C6-4DB4-B3E5-E8D9A0460F6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BEF8119-3675-44E3-BC49-30350209C2D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E472458-47D5-48CA-BA5B-EF4E358DA08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AF5F811-A1C6-444B-AD04-905AC630F14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351D118-624D-436F-85D4-6241AA07EC4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2EC9002-2BB8-4482-B15F-C36E99A351F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525DAF6-96A3-42B9-9011-B623D8D0E67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FBEF8FE-7DA3-4083-A29D-CA49541DFFA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24B1BDA-DB93-4058-96CD-53941205AAE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32BF7CA-05C3-4B24-98A7-D569E2CF73A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A221E08-0A47-4EA5-859D-87614612BB8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24E89E5-C345-4FA6-889F-7086025F8DD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FAA7309-6067-464F-BA4A-647F54E1E28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994EC50-5162-4D2A-AE5B-076B99CDCD4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287BC37-E5BF-4195-A3AB-1F0E2ED8F5C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C2EB981C-84D0-4666-B20B-6111FF2BF5FE}"/>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87E3FCBC-7DFD-4F68-A15A-99C1D25A9A77}"/>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2D3BD26-1A79-4A09-9BC1-3994B2DC6EFC}"/>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155EDA6-63E3-485B-9D1D-1E6B7BF40BE2}"/>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AAEB431D-6128-4DC1-B07D-2DD6FB2AE124}"/>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49091B38-775D-4D9E-90F9-4B526E10270E}"/>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5E915B39-8948-41C6-8522-19AA63C0F787}"/>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44641712-E9D9-4A98-9BE4-ABF8F9E1906B}"/>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45A607E0-8A06-42D1-BDE9-E9F6E2B57C3E}"/>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99728654-E78D-43CA-AB7B-9870C717CACB}"/>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E46FDCF8-C08D-44BD-AF50-D690AD8AAAB3}"/>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8CA22E6-843F-4AC5-8E9E-F8098E2A709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22B8360-1ED5-492F-8F82-3984E003E1C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A5C7E93-B1C4-4C60-B3F1-6078A643BCB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1B786D3-BCF5-4577-ABE7-71C73CD2E89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19184E4-70BE-48A0-8A75-32C3C3E17D1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147865</xdr:rowOff>
    </xdr:from>
    <xdr:to>
      <xdr:col>24</xdr:col>
      <xdr:colOff>114300</xdr:colOff>
      <xdr:row>39</xdr:row>
      <xdr:rowOff>78015</xdr:rowOff>
    </xdr:to>
    <xdr:sp macro="" textlink="">
      <xdr:nvSpPr>
        <xdr:cNvPr id="74" name="楕円 73">
          <a:extLst>
            <a:ext uri="{FF2B5EF4-FFF2-40B4-BE49-F238E27FC236}">
              <a16:creationId xmlns:a16="http://schemas.microsoft.com/office/drawing/2014/main" id="{B48FBC0D-0C7D-45C5-BB8C-7FB385B4CB66}"/>
            </a:ext>
          </a:extLst>
        </xdr:cNvPr>
        <xdr:cNvSpPr/>
      </xdr:nvSpPr>
      <xdr:spPr>
        <a:xfrm>
          <a:off x="4584700" y="66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126292</xdr:rowOff>
    </xdr:from>
    <xdr:ext cx="405111" cy="259045"/>
    <xdr:sp macro="" textlink="">
      <xdr:nvSpPr>
        <xdr:cNvPr id="75" name="【図書館】&#10;有形固定資産減価償却率該当値テキスト">
          <a:extLst>
            <a:ext uri="{FF2B5EF4-FFF2-40B4-BE49-F238E27FC236}">
              <a16:creationId xmlns:a16="http://schemas.microsoft.com/office/drawing/2014/main" id="{A0A83C0A-55D3-47F3-B0F3-DFE5B5EA06B9}"/>
            </a:ext>
          </a:extLst>
        </xdr:cNvPr>
        <xdr:cNvSpPr txBox="1"/>
      </xdr:nvSpPr>
      <xdr:spPr>
        <a:xfrm>
          <a:off x="4673600"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110309</xdr:rowOff>
    </xdr:from>
    <xdr:to>
      <xdr:col>20</xdr:col>
      <xdr:colOff>38100</xdr:colOff>
      <xdr:row>39</xdr:row>
      <xdr:rowOff>40459</xdr:rowOff>
    </xdr:to>
    <xdr:sp macro="" textlink="">
      <xdr:nvSpPr>
        <xdr:cNvPr id="76" name="楕円 75">
          <a:extLst>
            <a:ext uri="{FF2B5EF4-FFF2-40B4-BE49-F238E27FC236}">
              <a16:creationId xmlns:a16="http://schemas.microsoft.com/office/drawing/2014/main" id="{3AD9816A-5198-4621-8EFC-450427B7FE15}"/>
            </a:ext>
          </a:extLst>
        </xdr:cNvPr>
        <xdr:cNvSpPr/>
      </xdr:nvSpPr>
      <xdr:spPr>
        <a:xfrm>
          <a:off x="3746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161109</xdr:rowOff>
    </xdr:from>
    <xdr:to>
      <xdr:col>24</xdr:col>
      <xdr:colOff>63500</xdr:colOff>
      <xdr:row>39</xdr:row>
      <xdr:rowOff>27215</xdr:rowOff>
    </xdr:to>
    <xdr:cxnSp macro="">
      <xdr:nvCxnSpPr>
        <xdr:cNvPr id="77" name="直線コネクタ 76">
          <a:extLst>
            <a:ext uri="{FF2B5EF4-FFF2-40B4-BE49-F238E27FC236}">
              <a16:creationId xmlns:a16="http://schemas.microsoft.com/office/drawing/2014/main" id="{D8601B8E-9CDA-4A2E-B62D-600EB3CB9517}"/>
            </a:ext>
          </a:extLst>
        </xdr:cNvPr>
        <xdr:cNvCxnSpPr/>
      </xdr:nvCxnSpPr>
      <xdr:spPr>
        <a:xfrm>
          <a:off x="3797300" y="6676209"/>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74385</xdr:rowOff>
    </xdr:from>
    <xdr:to>
      <xdr:col>15</xdr:col>
      <xdr:colOff>101600</xdr:colOff>
      <xdr:row>39</xdr:row>
      <xdr:rowOff>4535</xdr:rowOff>
    </xdr:to>
    <xdr:sp macro="" textlink="">
      <xdr:nvSpPr>
        <xdr:cNvPr id="78" name="楕円 77">
          <a:extLst>
            <a:ext uri="{FF2B5EF4-FFF2-40B4-BE49-F238E27FC236}">
              <a16:creationId xmlns:a16="http://schemas.microsoft.com/office/drawing/2014/main" id="{B023DAEC-FD11-4893-8274-F3EEF4F52834}"/>
            </a:ext>
          </a:extLst>
        </xdr:cNvPr>
        <xdr:cNvSpPr/>
      </xdr:nvSpPr>
      <xdr:spPr>
        <a:xfrm>
          <a:off x="2857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125185</xdr:rowOff>
    </xdr:from>
    <xdr:to>
      <xdr:col>19</xdr:col>
      <xdr:colOff>177800</xdr:colOff>
      <xdr:row>38</xdr:row>
      <xdr:rowOff>161109</xdr:rowOff>
    </xdr:to>
    <xdr:cxnSp macro="">
      <xdr:nvCxnSpPr>
        <xdr:cNvPr id="79" name="直線コネクタ 78">
          <a:extLst>
            <a:ext uri="{FF2B5EF4-FFF2-40B4-BE49-F238E27FC236}">
              <a16:creationId xmlns:a16="http://schemas.microsoft.com/office/drawing/2014/main" id="{A9E351D0-A13B-4E78-AD33-96AA627E3A0A}"/>
            </a:ext>
          </a:extLst>
        </xdr:cNvPr>
        <xdr:cNvCxnSpPr/>
      </xdr:nvCxnSpPr>
      <xdr:spPr>
        <a:xfrm>
          <a:off x="2908300" y="664028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36830</xdr:rowOff>
    </xdr:from>
    <xdr:to>
      <xdr:col>10</xdr:col>
      <xdr:colOff>165100</xdr:colOff>
      <xdr:row>38</xdr:row>
      <xdr:rowOff>138430</xdr:rowOff>
    </xdr:to>
    <xdr:sp macro="" textlink="">
      <xdr:nvSpPr>
        <xdr:cNvPr id="80" name="楕円 79">
          <a:extLst>
            <a:ext uri="{FF2B5EF4-FFF2-40B4-BE49-F238E27FC236}">
              <a16:creationId xmlns:a16="http://schemas.microsoft.com/office/drawing/2014/main" id="{24942BE6-4284-4257-8571-630466064D44}"/>
            </a:ext>
          </a:extLst>
        </xdr:cNvPr>
        <xdr:cNvSpPr/>
      </xdr:nvSpPr>
      <xdr:spPr>
        <a:xfrm>
          <a:off x="1968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87630</xdr:rowOff>
    </xdr:from>
    <xdr:to>
      <xdr:col>15</xdr:col>
      <xdr:colOff>50800</xdr:colOff>
      <xdr:row>38</xdr:row>
      <xdr:rowOff>125185</xdr:rowOff>
    </xdr:to>
    <xdr:cxnSp macro="">
      <xdr:nvCxnSpPr>
        <xdr:cNvPr id="81" name="直線コネクタ 80">
          <a:extLst>
            <a:ext uri="{FF2B5EF4-FFF2-40B4-BE49-F238E27FC236}">
              <a16:creationId xmlns:a16="http://schemas.microsoft.com/office/drawing/2014/main" id="{51585A75-92F4-4087-97D0-6F92B30149F7}"/>
            </a:ext>
          </a:extLst>
        </xdr:cNvPr>
        <xdr:cNvCxnSpPr/>
      </xdr:nvCxnSpPr>
      <xdr:spPr>
        <a:xfrm>
          <a:off x="2019300" y="660273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170724</xdr:rowOff>
    </xdr:from>
    <xdr:to>
      <xdr:col>6</xdr:col>
      <xdr:colOff>38100</xdr:colOff>
      <xdr:row>38</xdr:row>
      <xdr:rowOff>100874</xdr:rowOff>
    </xdr:to>
    <xdr:sp macro="" textlink="">
      <xdr:nvSpPr>
        <xdr:cNvPr id="82" name="楕円 81">
          <a:extLst>
            <a:ext uri="{FF2B5EF4-FFF2-40B4-BE49-F238E27FC236}">
              <a16:creationId xmlns:a16="http://schemas.microsoft.com/office/drawing/2014/main" id="{80FE8DFB-EC90-4209-9D4D-B8ED91190C48}"/>
            </a:ext>
          </a:extLst>
        </xdr:cNvPr>
        <xdr:cNvSpPr/>
      </xdr:nvSpPr>
      <xdr:spPr>
        <a:xfrm>
          <a:off x="1079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50074</xdr:rowOff>
    </xdr:from>
    <xdr:to>
      <xdr:col>10</xdr:col>
      <xdr:colOff>114300</xdr:colOff>
      <xdr:row>38</xdr:row>
      <xdr:rowOff>87630</xdr:rowOff>
    </xdr:to>
    <xdr:cxnSp macro="">
      <xdr:nvCxnSpPr>
        <xdr:cNvPr id="83" name="直線コネクタ 82">
          <a:extLst>
            <a:ext uri="{FF2B5EF4-FFF2-40B4-BE49-F238E27FC236}">
              <a16:creationId xmlns:a16="http://schemas.microsoft.com/office/drawing/2014/main" id="{385AF367-F07D-4EB0-AC74-8DA43CD017DE}"/>
            </a:ext>
          </a:extLst>
        </xdr:cNvPr>
        <xdr:cNvCxnSpPr/>
      </xdr:nvCxnSpPr>
      <xdr:spPr>
        <a:xfrm>
          <a:off x="1130300" y="656517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B84E8D6F-58D6-4305-8812-0CCAFA032636}"/>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A9F16499-58DC-4479-84F0-6BE8C38F4B35}"/>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F2EBC813-6600-4464-86B8-0A1BB3BB051C}"/>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77CA264B-3E4C-4837-8B05-964A8EEA4566}"/>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31586</xdr:rowOff>
    </xdr:from>
    <xdr:ext cx="405111" cy="259045"/>
    <xdr:sp macro="" textlink="">
      <xdr:nvSpPr>
        <xdr:cNvPr id="88" name="n_1mainValue【図書館】&#10;有形固定資産減価償却率">
          <a:extLst>
            <a:ext uri="{FF2B5EF4-FFF2-40B4-BE49-F238E27FC236}">
              <a16:creationId xmlns:a16="http://schemas.microsoft.com/office/drawing/2014/main" id="{C034ED2F-43C1-4705-882B-491CC6BBCF29}"/>
            </a:ext>
          </a:extLst>
        </xdr:cNvPr>
        <xdr:cNvSpPr txBox="1"/>
      </xdr:nvSpPr>
      <xdr:spPr>
        <a:xfrm>
          <a:off x="3582044" y="671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167112</xdr:rowOff>
    </xdr:from>
    <xdr:ext cx="405111" cy="259045"/>
    <xdr:sp macro="" textlink="">
      <xdr:nvSpPr>
        <xdr:cNvPr id="89" name="n_2mainValue【図書館】&#10;有形固定資産減価償却率">
          <a:extLst>
            <a:ext uri="{FF2B5EF4-FFF2-40B4-BE49-F238E27FC236}">
              <a16:creationId xmlns:a16="http://schemas.microsoft.com/office/drawing/2014/main" id="{B35A7EC3-EEF8-4E94-8ECA-8E99FA6DB0C7}"/>
            </a:ext>
          </a:extLst>
        </xdr:cNvPr>
        <xdr:cNvSpPr txBox="1"/>
      </xdr:nvSpPr>
      <xdr:spPr>
        <a:xfrm>
          <a:off x="2705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90" name="n_3mainValue【図書館】&#10;有形固定資産減価償却率">
          <a:extLst>
            <a:ext uri="{FF2B5EF4-FFF2-40B4-BE49-F238E27FC236}">
              <a16:creationId xmlns:a16="http://schemas.microsoft.com/office/drawing/2014/main" id="{07C134EE-BAC6-4E46-900A-E9354BC5D21E}"/>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92001</xdr:rowOff>
    </xdr:from>
    <xdr:ext cx="405111" cy="259045"/>
    <xdr:sp macro="" textlink="">
      <xdr:nvSpPr>
        <xdr:cNvPr id="91" name="n_4mainValue【図書館】&#10;有形固定資産減価償却率">
          <a:extLst>
            <a:ext uri="{FF2B5EF4-FFF2-40B4-BE49-F238E27FC236}">
              <a16:creationId xmlns:a16="http://schemas.microsoft.com/office/drawing/2014/main" id="{16841A8D-F790-4E5E-A6DD-E9759548B358}"/>
            </a:ext>
          </a:extLst>
        </xdr:cNvPr>
        <xdr:cNvSpPr txBox="1"/>
      </xdr:nvSpPr>
      <xdr:spPr>
        <a:xfrm>
          <a:off x="927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C287C93-E95F-4E1A-B157-50C6D32312A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97CC90B-A90F-4F69-9DC6-805F943D312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0D104E0-3B23-43A0-8D9F-93B2DB01521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FCA8123-A9FE-4767-B8C6-989D21AD0C8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46F6959-22DD-4B1D-8837-1C928A1074B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ABFEA85-AA88-4CEC-ACBC-4387E3A32FC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DDD9A2F-F142-4381-94E4-88CB7DD38AD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D901781-B896-4E4D-8162-4295E781C91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676E7ED-8FF1-4976-9327-5CE4C16E52E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E2E549A-1079-4444-BFF4-28FA8ABD730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3CC6316-8DF8-43BE-AA9A-09F7DAA95AD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7F4FCBF-C284-40C8-88B0-D9466975BC8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8DEB454-CF6B-4D53-BAF6-1296DAAC6F1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5CDC772-937B-4FA0-8F1F-5952E9E9708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C2DC1B1-2818-4096-AF6A-9D33E05FD94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B93878B-FEB6-4574-BDB8-A8D8D3F936A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B9A41C7-60CC-461A-9363-ECA261EE02B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40D7C9C-3F09-4E5C-A992-3B267F0B75B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237E4A3-2896-427F-B639-1949AB93CB6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4F7FCA0-7FDB-4688-BB48-B80D83F48E2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DB6B9D7-A8CB-4A7C-84FC-45838ADB43F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CCB8FA4-2688-45DE-82FF-A4A3C8BEC17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502BDFEC-C73F-4101-8F03-83996E276A5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CEB44091-5B41-447D-B2C2-2ED0264BE6E8}"/>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FE3B73F6-ACAC-424F-B337-2979379D6741}"/>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9AD09181-69C6-496C-AC97-9DC64A253DD4}"/>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BEBE311D-B4F0-4D17-8BCC-54DDEFCA96A4}"/>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6A59E37-6C8F-47F6-967C-D9D416D994D5}"/>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7E4D5416-639B-40E7-A230-4ADE4DD542B9}"/>
            </a:ext>
          </a:extLst>
        </xdr:cNvPr>
        <xdr:cNvSpPr txBox="1"/>
      </xdr:nvSpPr>
      <xdr:spPr>
        <a:xfrm>
          <a:off x="10515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4989D9CD-9106-48F6-9F1E-F6DB3A3BE2F5}"/>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A8E67C18-9654-4A56-A9E4-1825C354F956}"/>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1EE03E8C-D2AA-4B25-9662-129B3BA921C9}"/>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AA1005CF-2DAB-425E-8376-34EA3F420549}"/>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06840750-E3DB-4211-8BF3-351C9DCD9E38}"/>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88BA136-BF0B-4D56-A3D0-6C7E05AB789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0D088A-3D86-40F4-B062-4888CBBBB03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E9392D4-5591-483D-A1EB-CFE957CF963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6EE03C1-D488-41EE-8CD3-337D7F1D625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3C4387D-35E1-46DC-877C-13A3B3D3520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143510</xdr:rowOff>
    </xdr:from>
    <xdr:to>
      <xdr:col>55</xdr:col>
      <xdr:colOff>50800</xdr:colOff>
      <xdr:row>38</xdr:row>
      <xdr:rowOff>73660</xdr:rowOff>
    </xdr:to>
    <xdr:sp macro="" textlink="">
      <xdr:nvSpPr>
        <xdr:cNvPr id="131" name="楕円 130">
          <a:extLst>
            <a:ext uri="{FF2B5EF4-FFF2-40B4-BE49-F238E27FC236}">
              <a16:creationId xmlns:a16="http://schemas.microsoft.com/office/drawing/2014/main" id="{0D1F51A2-7879-40B7-915D-A724A4D91369}"/>
            </a:ext>
          </a:extLst>
        </xdr:cNvPr>
        <xdr:cNvSpPr/>
      </xdr:nvSpPr>
      <xdr:spPr>
        <a:xfrm>
          <a:off x="104267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166387</xdr:rowOff>
    </xdr:from>
    <xdr:ext cx="469744" cy="259045"/>
    <xdr:sp macro="" textlink="">
      <xdr:nvSpPr>
        <xdr:cNvPr id="132" name="【図書館】&#10;一人当たり面積該当値テキスト">
          <a:extLst>
            <a:ext uri="{FF2B5EF4-FFF2-40B4-BE49-F238E27FC236}">
              <a16:creationId xmlns:a16="http://schemas.microsoft.com/office/drawing/2014/main" id="{196A7241-DD7F-426A-ABDB-C728AA0ACD7A}"/>
            </a:ext>
          </a:extLst>
        </xdr:cNvPr>
        <xdr:cNvSpPr txBox="1"/>
      </xdr:nvSpPr>
      <xdr:spPr>
        <a:xfrm>
          <a:off x="10515600"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158750</xdr:rowOff>
    </xdr:from>
    <xdr:to>
      <xdr:col>50</xdr:col>
      <xdr:colOff>165100</xdr:colOff>
      <xdr:row>38</xdr:row>
      <xdr:rowOff>88900</xdr:rowOff>
    </xdr:to>
    <xdr:sp macro="" textlink="">
      <xdr:nvSpPr>
        <xdr:cNvPr id="133" name="楕円 132">
          <a:extLst>
            <a:ext uri="{FF2B5EF4-FFF2-40B4-BE49-F238E27FC236}">
              <a16:creationId xmlns:a16="http://schemas.microsoft.com/office/drawing/2014/main" id="{91DE296E-44DE-4509-B6E1-87D9A4125E83}"/>
            </a:ext>
          </a:extLst>
        </xdr:cNvPr>
        <xdr:cNvSpPr/>
      </xdr:nvSpPr>
      <xdr:spPr>
        <a:xfrm>
          <a:off x="9588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22860</xdr:rowOff>
    </xdr:from>
    <xdr:to>
      <xdr:col>55</xdr:col>
      <xdr:colOff>0</xdr:colOff>
      <xdr:row>38</xdr:row>
      <xdr:rowOff>38100</xdr:rowOff>
    </xdr:to>
    <xdr:cxnSp macro="">
      <xdr:nvCxnSpPr>
        <xdr:cNvPr id="134" name="直線コネクタ 133">
          <a:extLst>
            <a:ext uri="{FF2B5EF4-FFF2-40B4-BE49-F238E27FC236}">
              <a16:creationId xmlns:a16="http://schemas.microsoft.com/office/drawing/2014/main" id="{A7769BC3-3D4E-4265-B84D-8C44C4C60C94}"/>
            </a:ext>
          </a:extLst>
        </xdr:cNvPr>
        <xdr:cNvCxnSpPr/>
      </xdr:nvCxnSpPr>
      <xdr:spPr>
        <a:xfrm flipV="1">
          <a:off x="9639300" y="65379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2540</xdr:rowOff>
    </xdr:from>
    <xdr:to>
      <xdr:col>46</xdr:col>
      <xdr:colOff>38100</xdr:colOff>
      <xdr:row>38</xdr:row>
      <xdr:rowOff>104140</xdr:rowOff>
    </xdr:to>
    <xdr:sp macro="" textlink="">
      <xdr:nvSpPr>
        <xdr:cNvPr id="135" name="楕円 134">
          <a:extLst>
            <a:ext uri="{FF2B5EF4-FFF2-40B4-BE49-F238E27FC236}">
              <a16:creationId xmlns:a16="http://schemas.microsoft.com/office/drawing/2014/main" id="{45D268B7-9893-423C-BF9D-04D9A0561656}"/>
            </a:ext>
          </a:extLst>
        </xdr:cNvPr>
        <xdr:cNvSpPr/>
      </xdr:nvSpPr>
      <xdr:spPr>
        <a:xfrm>
          <a:off x="8699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38100</xdr:rowOff>
    </xdr:from>
    <xdr:to>
      <xdr:col>50</xdr:col>
      <xdr:colOff>114300</xdr:colOff>
      <xdr:row>38</xdr:row>
      <xdr:rowOff>53340</xdr:rowOff>
    </xdr:to>
    <xdr:cxnSp macro="">
      <xdr:nvCxnSpPr>
        <xdr:cNvPr id="136" name="直線コネクタ 135">
          <a:extLst>
            <a:ext uri="{FF2B5EF4-FFF2-40B4-BE49-F238E27FC236}">
              <a16:creationId xmlns:a16="http://schemas.microsoft.com/office/drawing/2014/main" id="{089768F4-4489-4C7A-8416-E7D71D746C37}"/>
            </a:ext>
          </a:extLst>
        </xdr:cNvPr>
        <xdr:cNvCxnSpPr/>
      </xdr:nvCxnSpPr>
      <xdr:spPr>
        <a:xfrm flipV="1">
          <a:off x="8750300" y="65532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17780</xdr:rowOff>
    </xdr:from>
    <xdr:to>
      <xdr:col>41</xdr:col>
      <xdr:colOff>101600</xdr:colOff>
      <xdr:row>38</xdr:row>
      <xdr:rowOff>119380</xdr:rowOff>
    </xdr:to>
    <xdr:sp macro="" textlink="">
      <xdr:nvSpPr>
        <xdr:cNvPr id="137" name="楕円 136">
          <a:extLst>
            <a:ext uri="{FF2B5EF4-FFF2-40B4-BE49-F238E27FC236}">
              <a16:creationId xmlns:a16="http://schemas.microsoft.com/office/drawing/2014/main" id="{7B398E5A-47BB-4DF4-84BD-41C77A838EC0}"/>
            </a:ext>
          </a:extLst>
        </xdr:cNvPr>
        <xdr:cNvSpPr/>
      </xdr:nvSpPr>
      <xdr:spPr>
        <a:xfrm>
          <a:off x="7810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53340</xdr:rowOff>
    </xdr:from>
    <xdr:to>
      <xdr:col>45</xdr:col>
      <xdr:colOff>177800</xdr:colOff>
      <xdr:row>38</xdr:row>
      <xdr:rowOff>68580</xdr:rowOff>
    </xdr:to>
    <xdr:cxnSp macro="">
      <xdr:nvCxnSpPr>
        <xdr:cNvPr id="138" name="直線コネクタ 137">
          <a:extLst>
            <a:ext uri="{FF2B5EF4-FFF2-40B4-BE49-F238E27FC236}">
              <a16:creationId xmlns:a16="http://schemas.microsoft.com/office/drawing/2014/main" id="{2A6CD6FE-D3E1-48CB-AD0F-58EA0B01E59B}"/>
            </a:ext>
          </a:extLst>
        </xdr:cNvPr>
        <xdr:cNvCxnSpPr/>
      </xdr:nvCxnSpPr>
      <xdr:spPr>
        <a:xfrm flipV="1">
          <a:off x="7861300" y="65684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33020</xdr:rowOff>
    </xdr:from>
    <xdr:to>
      <xdr:col>36</xdr:col>
      <xdr:colOff>165100</xdr:colOff>
      <xdr:row>38</xdr:row>
      <xdr:rowOff>134620</xdr:rowOff>
    </xdr:to>
    <xdr:sp macro="" textlink="">
      <xdr:nvSpPr>
        <xdr:cNvPr id="139" name="楕円 138">
          <a:extLst>
            <a:ext uri="{FF2B5EF4-FFF2-40B4-BE49-F238E27FC236}">
              <a16:creationId xmlns:a16="http://schemas.microsoft.com/office/drawing/2014/main" id="{3E11D50A-FA1F-4CF3-A4C4-ED0D9E65C112}"/>
            </a:ext>
          </a:extLst>
        </xdr:cNvPr>
        <xdr:cNvSpPr/>
      </xdr:nvSpPr>
      <xdr:spPr>
        <a:xfrm>
          <a:off x="6921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68580</xdr:rowOff>
    </xdr:from>
    <xdr:to>
      <xdr:col>41</xdr:col>
      <xdr:colOff>50800</xdr:colOff>
      <xdr:row>38</xdr:row>
      <xdr:rowOff>83820</xdr:rowOff>
    </xdr:to>
    <xdr:cxnSp macro="">
      <xdr:nvCxnSpPr>
        <xdr:cNvPr id="140" name="直線コネクタ 139">
          <a:extLst>
            <a:ext uri="{FF2B5EF4-FFF2-40B4-BE49-F238E27FC236}">
              <a16:creationId xmlns:a16="http://schemas.microsoft.com/office/drawing/2014/main" id="{5A53821E-5E73-45E5-A37C-838EAD34D732}"/>
            </a:ext>
          </a:extLst>
        </xdr:cNvPr>
        <xdr:cNvCxnSpPr/>
      </xdr:nvCxnSpPr>
      <xdr:spPr>
        <a:xfrm flipV="1">
          <a:off x="6972300" y="65836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86B6270B-E840-4DEA-96E9-17B08B3CC0C9}"/>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C691395C-7EF2-4B10-BE33-10CC8AF6F2FB}"/>
            </a:ext>
          </a:extLst>
        </xdr:cNvPr>
        <xdr:cNvSpPr txBox="1"/>
      </xdr:nvSpPr>
      <xdr:spPr>
        <a:xfrm>
          <a:off x="85154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211C71C8-A97D-4766-B544-83BB9A372F83}"/>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5FB09194-A694-44E3-85CA-C0FD15BBDEA1}"/>
            </a:ext>
          </a:extLst>
        </xdr:cNvPr>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105427</xdr:rowOff>
    </xdr:from>
    <xdr:ext cx="469744" cy="259045"/>
    <xdr:sp macro="" textlink="">
      <xdr:nvSpPr>
        <xdr:cNvPr id="145" name="n_1mainValue【図書館】&#10;一人当たり面積">
          <a:extLst>
            <a:ext uri="{FF2B5EF4-FFF2-40B4-BE49-F238E27FC236}">
              <a16:creationId xmlns:a16="http://schemas.microsoft.com/office/drawing/2014/main" id="{25FE77EB-B5BF-48C9-9235-C0B28F18D570}"/>
            </a:ext>
          </a:extLst>
        </xdr:cNvPr>
        <xdr:cNvSpPr txBox="1"/>
      </xdr:nvSpPr>
      <xdr:spPr>
        <a:xfrm>
          <a:off x="9391727"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46" name="n_2mainValue【図書館】&#10;一人当たり面積">
          <a:extLst>
            <a:ext uri="{FF2B5EF4-FFF2-40B4-BE49-F238E27FC236}">
              <a16:creationId xmlns:a16="http://schemas.microsoft.com/office/drawing/2014/main" id="{4DCB23A1-4302-47C1-9093-63FD6F8B02C4}"/>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135907</xdr:rowOff>
    </xdr:from>
    <xdr:ext cx="469744" cy="259045"/>
    <xdr:sp macro="" textlink="">
      <xdr:nvSpPr>
        <xdr:cNvPr id="147" name="n_3mainValue【図書館】&#10;一人当たり面積">
          <a:extLst>
            <a:ext uri="{FF2B5EF4-FFF2-40B4-BE49-F238E27FC236}">
              <a16:creationId xmlns:a16="http://schemas.microsoft.com/office/drawing/2014/main" id="{6480C134-6198-4F1F-9100-4A3864818DA3}"/>
            </a:ext>
          </a:extLst>
        </xdr:cNvPr>
        <xdr:cNvSpPr txBox="1"/>
      </xdr:nvSpPr>
      <xdr:spPr>
        <a:xfrm>
          <a:off x="7626427"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151147</xdr:rowOff>
    </xdr:from>
    <xdr:ext cx="469744" cy="259045"/>
    <xdr:sp macro="" textlink="">
      <xdr:nvSpPr>
        <xdr:cNvPr id="148" name="n_4mainValue【図書館】&#10;一人当たり面積">
          <a:extLst>
            <a:ext uri="{FF2B5EF4-FFF2-40B4-BE49-F238E27FC236}">
              <a16:creationId xmlns:a16="http://schemas.microsoft.com/office/drawing/2014/main" id="{A06046B5-CD8B-4984-8385-4F5EAD1D3BFD}"/>
            </a:ext>
          </a:extLst>
        </xdr:cNvPr>
        <xdr:cNvSpPr txBox="1"/>
      </xdr:nvSpPr>
      <xdr:spPr>
        <a:xfrm>
          <a:off x="67374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52724DE3-BB61-414A-BB1B-34C2201C08B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EF2F764-A070-4D99-AC11-8E85A63D3BC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90BA844-4D3C-4493-BB09-563788E6493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5087262-4FCB-4C3E-893F-408316776CB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B98EBCF-51EC-4EB9-8257-452798007A9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AABF81C-5754-4D30-8EF6-79A083C95E2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FF5290A-3E0A-48E8-8415-F5CCF05F2DF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70DD7BE-5ABB-441B-93FE-8864B73F192A}"/>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7" name="正方形/長方形 156">
          <a:extLst>
            <a:ext uri="{FF2B5EF4-FFF2-40B4-BE49-F238E27FC236}">
              <a16:creationId xmlns:a16="http://schemas.microsoft.com/office/drawing/2014/main" id="{EB1CDD3A-CDD7-4816-87FA-898C6A72254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8" name="正方形/長方形 157">
          <a:extLst>
            <a:ext uri="{FF2B5EF4-FFF2-40B4-BE49-F238E27FC236}">
              <a16:creationId xmlns:a16="http://schemas.microsoft.com/office/drawing/2014/main" id="{701C6736-4C00-42E1-8940-7A2527C1324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9" name="正方形/長方形 158">
          <a:extLst>
            <a:ext uri="{FF2B5EF4-FFF2-40B4-BE49-F238E27FC236}">
              <a16:creationId xmlns:a16="http://schemas.microsoft.com/office/drawing/2014/main" id="{7EE43B1D-367D-44E7-A590-50837C6F9FA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0" name="正方形/長方形 159">
          <a:extLst>
            <a:ext uri="{FF2B5EF4-FFF2-40B4-BE49-F238E27FC236}">
              <a16:creationId xmlns:a16="http://schemas.microsoft.com/office/drawing/2014/main" id="{16396796-2114-482D-8CFA-5733BD6ABDA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1" name="正方形/長方形 160">
          <a:extLst>
            <a:ext uri="{FF2B5EF4-FFF2-40B4-BE49-F238E27FC236}">
              <a16:creationId xmlns:a16="http://schemas.microsoft.com/office/drawing/2014/main" id="{A6EDE2AE-1D1E-462E-8BED-0E69B637AEB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2" name="正方形/長方形 161">
          <a:extLst>
            <a:ext uri="{FF2B5EF4-FFF2-40B4-BE49-F238E27FC236}">
              <a16:creationId xmlns:a16="http://schemas.microsoft.com/office/drawing/2014/main" id="{4FBEFC5C-E276-4C6C-A870-82F5AF865B9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3" name="正方形/長方形 162">
          <a:extLst>
            <a:ext uri="{FF2B5EF4-FFF2-40B4-BE49-F238E27FC236}">
              <a16:creationId xmlns:a16="http://schemas.microsoft.com/office/drawing/2014/main" id="{1C148B93-D69D-40B9-90CE-7723556E2D3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4" name="正方形/長方形 163">
          <a:extLst>
            <a:ext uri="{FF2B5EF4-FFF2-40B4-BE49-F238E27FC236}">
              <a16:creationId xmlns:a16="http://schemas.microsoft.com/office/drawing/2014/main" id="{C64794C0-46A5-4E0B-9798-F537BC034828}"/>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57A09B16-0971-4D73-A39B-0CB6D14FCC3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CDC449FB-082A-4416-8492-F12CA5A8D83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A61AC492-E596-47D2-89A5-93720834C2F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A6DC1191-8B58-4C45-9768-9B8E76E05B9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1CD8F219-586B-4FB6-9066-7D6882CD266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93542F54-9D7F-4322-A8F0-103E3F67CA4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FED3C36B-98DA-4A60-89DE-743C814C443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5E2CE1E8-268B-4AFC-9A5D-D76151E99E0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5F836B07-60FA-4E84-B056-E27CE87A623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A27DEB47-6EE9-4E4C-A21E-57C1A765C03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D2FE6822-C241-4D07-809B-0963049C1ED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EF74A091-9755-45C5-90BA-654E0C165C1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E321712A-193F-4BE7-B114-604E88943EB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4C762882-34C1-4600-ADF6-52D618BCFC5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93F307B0-774E-4E0F-9472-C22824F6D56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B3C08CBE-2292-49F2-A8D0-7C98069C7CB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48DADF28-4C6D-499B-A579-F4012409E6A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7D657A9A-8A6F-4565-8BB5-83B4C42A50C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92AA19B9-58F1-4BC0-9953-F78442F63D6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F5081F9C-9B67-4615-84CD-E03A21A9C1D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003A62A9-E656-4370-9DED-1DAF2F83D70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8FECB75C-7BAD-465C-BED1-103B1882C33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AEEC5230-1990-4E32-90EC-A6F9BF9CDA7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57D09032-CA1D-49A8-A668-CCADEA532CC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C58C91F1-68EB-4C18-A78C-0023E790512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6E9E535E-6072-4673-A45A-F72CB725E85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7E65A4A0-668E-4A90-824B-A1C66040CAD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59621A56-9270-4BCF-B775-434E9408762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52103AB0-B690-4709-B492-8CE93179608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243DC213-A1B3-4576-B089-FF75F610433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2C81915F-DD72-4354-99D1-7B398FB0C29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1118A8BB-95AB-420A-9D50-D5820F2941C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D2512A2B-A991-4BE8-9060-A78F91B3ED5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94DCEE3E-FDEF-48F7-8769-46FAE39F970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CD608DDD-ECE6-4146-84C8-8B237F4E928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6005E082-5D7B-4662-86FF-84FB9970574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A2548452-70E9-4B6C-9449-59C901C64C9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581A886F-7D1C-4285-ADF1-69DD565E8A8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D4859431-BED0-4279-AA05-76BFAEFF3FD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5C5128AB-A731-4696-967F-6F99EC345AA1}"/>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5" name="正方形/長方形 204">
          <a:extLst>
            <a:ext uri="{FF2B5EF4-FFF2-40B4-BE49-F238E27FC236}">
              <a16:creationId xmlns:a16="http://schemas.microsoft.com/office/drawing/2014/main" id="{DCC80D7F-F57E-4279-9131-0FF0BEFCE06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6" name="正方形/長方形 205">
          <a:extLst>
            <a:ext uri="{FF2B5EF4-FFF2-40B4-BE49-F238E27FC236}">
              <a16:creationId xmlns:a16="http://schemas.microsoft.com/office/drawing/2014/main" id="{1637B3B5-C3A3-42F0-8591-6C28AB512F7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7" name="正方形/長方形 206">
          <a:extLst>
            <a:ext uri="{FF2B5EF4-FFF2-40B4-BE49-F238E27FC236}">
              <a16:creationId xmlns:a16="http://schemas.microsoft.com/office/drawing/2014/main" id="{5F9FA337-93F8-4026-B14E-C5CF5D59983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8" name="正方形/長方形 207">
          <a:extLst>
            <a:ext uri="{FF2B5EF4-FFF2-40B4-BE49-F238E27FC236}">
              <a16:creationId xmlns:a16="http://schemas.microsoft.com/office/drawing/2014/main" id="{60F1686E-9BA5-416B-9F04-615C7753F9F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9" name="正方形/長方形 208">
          <a:extLst>
            <a:ext uri="{FF2B5EF4-FFF2-40B4-BE49-F238E27FC236}">
              <a16:creationId xmlns:a16="http://schemas.microsoft.com/office/drawing/2014/main" id="{0E11A869-9902-4E86-B026-DDBF8D1E93C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0" name="正方形/長方形 209">
          <a:extLst>
            <a:ext uri="{FF2B5EF4-FFF2-40B4-BE49-F238E27FC236}">
              <a16:creationId xmlns:a16="http://schemas.microsoft.com/office/drawing/2014/main" id="{4A328EE1-1E31-4E36-95D9-825BA706DF1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1" name="正方形/長方形 210">
          <a:extLst>
            <a:ext uri="{FF2B5EF4-FFF2-40B4-BE49-F238E27FC236}">
              <a16:creationId xmlns:a16="http://schemas.microsoft.com/office/drawing/2014/main" id="{E8E8EF40-AF64-491B-9FD5-A3E1BA4F58D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2" name="正方形/長方形 211">
          <a:extLst>
            <a:ext uri="{FF2B5EF4-FFF2-40B4-BE49-F238E27FC236}">
              <a16:creationId xmlns:a16="http://schemas.microsoft.com/office/drawing/2014/main" id="{5496F5A4-5B16-444C-8B69-0597BBEF97D5}"/>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3" name="正方形/長方形 212">
          <a:extLst>
            <a:ext uri="{FF2B5EF4-FFF2-40B4-BE49-F238E27FC236}">
              <a16:creationId xmlns:a16="http://schemas.microsoft.com/office/drawing/2014/main" id="{C253FA90-C867-4E70-B5B4-69AB7685D60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4" name="正方形/長方形 213">
          <a:extLst>
            <a:ext uri="{FF2B5EF4-FFF2-40B4-BE49-F238E27FC236}">
              <a16:creationId xmlns:a16="http://schemas.microsoft.com/office/drawing/2014/main" id="{951985B2-9707-4515-866E-7DBC2A72F87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5" name="正方形/長方形 214">
          <a:extLst>
            <a:ext uri="{FF2B5EF4-FFF2-40B4-BE49-F238E27FC236}">
              <a16:creationId xmlns:a16="http://schemas.microsoft.com/office/drawing/2014/main" id="{13B4C5EB-9EDC-42CF-A4EF-E7850659D61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6" name="正方形/長方形 215">
          <a:extLst>
            <a:ext uri="{FF2B5EF4-FFF2-40B4-BE49-F238E27FC236}">
              <a16:creationId xmlns:a16="http://schemas.microsoft.com/office/drawing/2014/main" id="{51784B77-EB89-4F89-A22F-AAE4CFD2510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7" name="正方形/長方形 216">
          <a:extLst>
            <a:ext uri="{FF2B5EF4-FFF2-40B4-BE49-F238E27FC236}">
              <a16:creationId xmlns:a16="http://schemas.microsoft.com/office/drawing/2014/main" id="{97F2BABB-CA34-42CF-A71D-00540AC3C9C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8" name="正方形/長方形 217">
          <a:extLst>
            <a:ext uri="{FF2B5EF4-FFF2-40B4-BE49-F238E27FC236}">
              <a16:creationId xmlns:a16="http://schemas.microsoft.com/office/drawing/2014/main" id="{9647E5F5-4796-457F-B732-1217526AC15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9" name="正方形/長方形 218">
          <a:extLst>
            <a:ext uri="{FF2B5EF4-FFF2-40B4-BE49-F238E27FC236}">
              <a16:creationId xmlns:a16="http://schemas.microsoft.com/office/drawing/2014/main" id="{D9D56E75-F4D5-4664-89A1-3DA2C4A76D9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0" name="正方形/長方形 219">
          <a:extLst>
            <a:ext uri="{FF2B5EF4-FFF2-40B4-BE49-F238E27FC236}">
              <a16:creationId xmlns:a16="http://schemas.microsoft.com/office/drawing/2014/main" id="{2E03C1A1-40FC-4426-A090-4F8DC956C2E8}"/>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21" name="正方形/長方形 220">
          <a:extLst>
            <a:ext uri="{FF2B5EF4-FFF2-40B4-BE49-F238E27FC236}">
              <a16:creationId xmlns:a16="http://schemas.microsoft.com/office/drawing/2014/main" id="{1A57C33E-AD94-4704-9797-108538464A5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2" name="正方形/長方形 221">
          <a:extLst>
            <a:ext uri="{FF2B5EF4-FFF2-40B4-BE49-F238E27FC236}">
              <a16:creationId xmlns:a16="http://schemas.microsoft.com/office/drawing/2014/main" id="{E01E8973-8E1A-4692-8880-5D18ACE9F8B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3" name="正方形/長方形 222">
          <a:extLst>
            <a:ext uri="{FF2B5EF4-FFF2-40B4-BE49-F238E27FC236}">
              <a16:creationId xmlns:a16="http://schemas.microsoft.com/office/drawing/2014/main" id="{34832D81-E1DF-4715-9680-A20976FF87D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4" name="正方形/長方形 223">
          <a:extLst>
            <a:ext uri="{FF2B5EF4-FFF2-40B4-BE49-F238E27FC236}">
              <a16:creationId xmlns:a16="http://schemas.microsoft.com/office/drawing/2014/main" id="{BC7C602C-0798-4AFE-94A5-4E6AB1AF30E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5" name="正方形/長方形 224">
          <a:extLst>
            <a:ext uri="{FF2B5EF4-FFF2-40B4-BE49-F238E27FC236}">
              <a16:creationId xmlns:a16="http://schemas.microsoft.com/office/drawing/2014/main" id="{E4FFE8B1-0B2B-42F7-B86E-01BE1038D65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6" name="正方形/長方形 225">
          <a:extLst>
            <a:ext uri="{FF2B5EF4-FFF2-40B4-BE49-F238E27FC236}">
              <a16:creationId xmlns:a16="http://schemas.microsoft.com/office/drawing/2014/main" id="{04E0D1C5-47B2-499F-8192-164F12F30AD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7" name="正方形/長方形 226">
          <a:extLst>
            <a:ext uri="{FF2B5EF4-FFF2-40B4-BE49-F238E27FC236}">
              <a16:creationId xmlns:a16="http://schemas.microsoft.com/office/drawing/2014/main" id="{6B3E31A9-58C1-43E8-8398-93E8AFB1DDB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8" name="正方形/長方形 227">
          <a:extLst>
            <a:ext uri="{FF2B5EF4-FFF2-40B4-BE49-F238E27FC236}">
              <a16:creationId xmlns:a16="http://schemas.microsoft.com/office/drawing/2014/main" id="{450ABC5D-E585-4BBA-A4EB-1DECFD8DBAC5}"/>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9" name="正方形/長方形 228">
          <a:extLst>
            <a:ext uri="{FF2B5EF4-FFF2-40B4-BE49-F238E27FC236}">
              <a16:creationId xmlns:a16="http://schemas.microsoft.com/office/drawing/2014/main" id="{2268B804-0B42-4885-BBDE-C7D5B0E6908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0" name="正方形/長方形 229">
          <a:extLst>
            <a:ext uri="{FF2B5EF4-FFF2-40B4-BE49-F238E27FC236}">
              <a16:creationId xmlns:a16="http://schemas.microsoft.com/office/drawing/2014/main" id="{AF4913A1-BB27-4E32-927E-1B8FF26481B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1" name="正方形/長方形 230">
          <a:extLst>
            <a:ext uri="{FF2B5EF4-FFF2-40B4-BE49-F238E27FC236}">
              <a16:creationId xmlns:a16="http://schemas.microsoft.com/office/drawing/2014/main" id="{239D828D-33C4-46D9-AF03-6ACD863BDA8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2" name="正方形/長方形 231">
          <a:extLst>
            <a:ext uri="{FF2B5EF4-FFF2-40B4-BE49-F238E27FC236}">
              <a16:creationId xmlns:a16="http://schemas.microsoft.com/office/drawing/2014/main" id="{110AC3C4-DC21-41BE-9090-116FE6856D5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3" name="正方形/長方形 232">
          <a:extLst>
            <a:ext uri="{FF2B5EF4-FFF2-40B4-BE49-F238E27FC236}">
              <a16:creationId xmlns:a16="http://schemas.microsoft.com/office/drawing/2014/main" id="{A035EF8B-7616-4D90-A838-138D22A7249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4" name="正方形/長方形 233">
          <a:extLst>
            <a:ext uri="{FF2B5EF4-FFF2-40B4-BE49-F238E27FC236}">
              <a16:creationId xmlns:a16="http://schemas.microsoft.com/office/drawing/2014/main" id="{E552ADB4-246C-41D0-BEB1-F81817692CE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5" name="正方形/長方形 234">
          <a:extLst>
            <a:ext uri="{FF2B5EF4-FFF2-40B4-BE49-F238E27FC236}">
              <a16:creationId xmlns:a16="http://schemas.microsoft.com/office/drawing/2014/main" id="{E38EEFAA-A5C3-411B-A6BD-A635BD813A7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6" name="正方形/長方形 235">
          <a:extLst>
            <a:ext uri="{FF2B5EF4-FFF2-40B4-BE49-F238E27FC236}">
              <a16:creationId xmlns:a16="http://schemas.microsoft.com/office/drawing/2014/main" id="{5D2CE7A7-518D-4BC4-88BD-15C7DC28591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7" name="テキスト ボックス 236">
          <a:extLst>
            <a:ext uri="{FF2B5EF4-FFF2-40B4-BE49-F238E27FC236}">
              <a16:creationId xmlns:a16="http://schemas.microsoft.com/office/drawing/2014/main" id="{D94C854B-0AC1-4D0E-A64F-9F67D236557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8" name="直線コネクタ 237">
          <a:extLst>
            <a:ext uri="{FF2B5EF4-FFF2-40B4-BE49-F238E27FC236}">
              <a16:creationId xmlns:a16="http://schemas.microsoft.com/office/drawing/2014/main" id="{66CB0DB6-2B5E-4594-8B60-C715857728A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9" name="テキスト ボックス 238">
          <a:extLst>
            <a:ext uri="{FF2B5EF4-FFF2-40B4-BE49-F238E27FC236}">
              <a16:creationId xmlns:a16="http://schemas.microsoft.com/office/drawing/2014/main" id="{CF1D0131-A7FB-4BA1-AB89-F35452EE58C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40" name="直線コネクタ 239">
          <a:extLst>
            <a:ext uri="{FF2B5EF4-FFF2-40B4-BE49-F238E27FC236}">
              <a16:creationId xmlns:a16="http://schemas.microsoft.com/office/drawing/2014/main" id="{86246A10-9FF6-46AE-9F82-F346E6143F5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41" name="テキスト ボックス 240">
          <a:extLst>
            <a:ext uri="{FF2B5EF4-FFF2-40B4-BE49-F238E27FC236}">
              <a16:creationId xmlns:a16="http://schemas.microsoft.com/office/drawing/2014/main" id="{C3BDC5B3-3FC5-4AD4-B06C-B38D5645E84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42" name="直線コネクタ 241">
          <a:extLst>
            <a:ext uri="{FF2B5EF4-FFF2-40B4-BE49-F238E27FC236}">
              <a16:creationId xmlns:a16="http://schemas.microsoft.com/office/drawing/2014/main" id="{2990A7FA-994A-4C6A-B014-6D2FAD0AC8F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43" name="テキスト ボックス 242">
          <a:extLst>
            <a:ext uri="{FF2B5EF4-FFF2-40B4-BE49-F238E27FC236}">
              <a16:creationId xmlns:a16="http://schemas.microsoft.com/office/drawing/2014/main" id="{F6CFCBD9-2625-4BFD-AD08-B74D940030A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44" name="直線コネクタ 243">
          <a:extLst>
            <a:ext uri="{FF2B5EF4-FFF2-40B4-BE49-F238E27FC236}">
              <a16:creationId xmlns:a16="http://schemas.microsoft.com/office/drawing/2014/main" id="{180D9913-26BF-4D0C-9F05-5C5E793913B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45" name="テキスト ボックス 244">
          <a:extLst>
            <a:ext uri="{FF2B5EF4-FFF2-40B4-BE49-F238E27FC236}">
              <a16:creationId xmlns:a16="http://schemas.microsoft.com/office/drawing/2014/main" id="{1415D1F5-94FF-42EE-8351-9D41E8180FB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6" name="直線コネクタ 245">
          <a:extLst>
            <a:ext uri="{FF2B5EF4-FFF2-40B4-BE49-F238E27FC236}">
              <a16:creationId xmlns:a16="http://schemas.microsoft.com/office/drawing/2014/main" id="{F6F03E2E-7C66-4323-805F-F73D3C04FA5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7" name="テキスト ボックス 246">
          <a:extLst>
            <a:ext uri="{FF2B5EF4-FFF2-40B4-BE49-F238E27FC236}">
              <a16:creationId xmlns:a16="http://schemas.microsoft.com/office/drawing/2014/main" id="{0E7C3B1B-D0F8-4319-A4BF-E14F85570C1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48" name="直線コネクタ 247">
          <a:extLst>
            <a:ext uri="{FF2B5EF4-FFF2-40B4-BE49-F238E27FC236}">
              <a16:creationId xmlns:a16="http://schemas.microsoft.com/office/drawing/2014/main" id="{494A247D-2AA0-4FE1-99A2-992B680F10E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49" name="テキスト ボックス 248">
          <a:extLst>
            <a:ext uri="{FF2B5EF4-FFF2-40B4-BE49-F238E27FC236}">
              <a16:creationId xmlns:a16="http://schemas.microsoft.com/office/drawing/2014/main" id="{7AE74FFA-3A11-44DC-AF68-F5B96D82BCA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0" name="直線コネクタ 249">
          <a:extLst>
            <a:ext uri="{FF2B5EF4-FFF2-40B4-BE49-F238E27FC236}">
              <a16:creationId xmlns:a16="http://schemas.microsoft.com/office/drawing/2014/main" id="{073734AC-7394-46DA-9544-55D0A47C6C8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51" name="テキスト ボックス 250">
          <a:extLst>
            <a:ext uri="{FF2B5EF4-FFF2-40B4-BE49-F238E27FC236}">
              <a16:creationId xmlns:a16="http://schemas.microsoft.com/office/drawing/2014/main" id="{334D95E5-3244-4699-A860-1A91D5FD479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52" name="【消防施設】&#10;有形固定資産減価償却率グラフ枠">
          <a:extLst>
            <a:ext uri="{FF2B5EF4-FFF2-40B4-BE49-F238E27FC236}">
              <a16:creationId xmlns:a16="http://schemas.microsoft.com/office/drawing/2014/main" id="{6DBFB77B-1812-41BA-8E05-90D1101B93B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253" name="直線コネクタ 252">
          <a:extLst>
            <a:ext uri="{FF2B5EF4-FFF2-40B4-BE49-F238E27FC236}">
              <a16:creationId xmlns:a16="http://schemas.microsoft.com/office/drawing/2014/main" id="{29DD7C38-C11C-41CB-AE9E-6FE0D78FE692}"/>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254" name="【消防施設】&#10;有形固定資産減価償却率最小値テキスト">
          <a:extLst>
            <a:ext uri="{FF2B5EF4-FFF2-40B4-BE49-F238E27FC236}">
              <a16:creationId xmlns:a16="http://schemas.microsoft.com/office/drawing/2014/main" id="{9F5C8EDA-B7A8-403F-A38F-F3C5152F1CAD}"/>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255" name="直線コネクタ 254">
          <a:extLst>
            <a:ext uri="{FF2B5EF4-FFF2-40B4-BE49-F238E27FC236}">
              <a16:creationId xmlns:a16="http://schemas.microsoft.com/office/drawing/2014/main" id="{7414119B-3833-4AA6-9480-1EB47B8952DF}"/>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256" name="【消防施設】&#10;有形固定資産減価償却率最大値テキスト">
          <a:extLst>
            <a:ext uri="{FF2B5EF4-FFF2-40B4-BE49-F238E27FC236}">
              <a16:creationId xmlns:a16="http://schemas.microsoft.com/office/drawing/2014/main" id="{433626EB-5621-4CF6-A4B1-38A0B42958DA}"/>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257" name="直線コネクタ 256">
          <a:extLst>
            <a:ext uri="{FF2B5EF4-FFF2-40B4-BE49-F238E27FC236}">
              <a16:creationId xmlns:a16="http://schemas.microsoft.com/office/drawing/2014/main" id="{E6302FFC-EB2E-48C6-9788-FEC6ABD91EE3}"/>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258" name="【消防施設】&#10;有形固定資産減価償却率平均値テキスト">
          <a:extLst>
            <a:ext uri="{FF2B5EF4-FFF2-40B4-BE49-F238E27FC236}">
              <a16:creationId xmlns:a16="http://schemas.microsoft.com/office/drawing/2014/main" id="{BFE3879A-386A-4152-BA72-D791BE583D46}"/>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259" name="フローチャート: 判断 258">
          <a:extLst>
            <a:ext uri="{FF2B5EF4-FFF2-40B4-BE49-F238E27FC236}">
              <a16:creationId xmlns:a16="http://schemas.microsoft.com/office/drawing/2014/main" id="{C0786D07-63E8-4632-A9C1-3F7C1CF301F1}"/>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260" name="フローチャート: 判断 259">
          <a:extLst>
            <a:ext uri="{FF2B5EF4-FFF2-40B4-BE49-F238E27FC236}">
              <a16:creationId xmlns:a16="http://schemas.microsoft.com/office/drawing/2014/main" id="{E398DD36-6CC9-427E-80B1-A07BDCCF3CA8}"/>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261" name="フローチャート: 判断 260">
          <a:extLst>
            <a:ext uri="{FF2B5EF4-FFF2-40B4-BE49-F238E27FC236}">
              <a16:creationId xmlns:a16="http://schemas.microsoft.com/office/drawing/2014/main" id="{60987277-9517-4D11-B832-22298EB02258}"/>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262" name="フローチャート: 判断 261">
          <a:extLst>
            <a:ext uri="{FF2B5EF4-FFF2-40B4-BE49-F238E27FC236}">
              <a16:creationId xmlns:a16="http://schemas.microsoft.com/office/drawing/2014/main" id="{44E8C616-E511-41E6-9B24-FD68DF12CE96}"/>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263" name="フローチャート: 判断 262">
          <a:extLst>
            <a:ext uri="{FF2B5EF4-FFF2-40B4-BE49-F238E27FC236}">
              <a16:creationId xmlns:a16="http://schemas.microsoft.com/office/drawing/2014/main" id="{BA2CBC62-88AF-4308-AB40-CDA72395A6A8}"/>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CF3A69E1-F3EC-4689-9DE6-84B318A3EAB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849DB30A-832B-43BD-A945-5D14C8B01D0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52998CF3-DF48-4CF4-B967-4397A2F7654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2CBDCD9B-DE7C-43B5-BFB9-D0DCA967E71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AC07987D-7BFC-4B0F-89CF-E593BEF36C6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132080</xdr:rowOff>
    </xdr:from>
    <xdr:to>
      <xdr:col>85</xdr:col>
      <xdr:colOff>177800</xdr:colOff>
      <xdr:row>86</xdr:row>
      <xdr:rowOff>62230</xdr:rowOff>
    </xdr:to>
    <xdr:sp macro="" textlink="">
      <xdr:nvSpPr>
        <xdr:cNvPr id="269" name="楕円 268">
          <a:extLst>
            <a:ext uri="{FF2B5EF4-FFF2-40B4-BE49-F238E27FC236}">
              <a16:creationId xmlns:a16="http://schemas.microsoft.com/office/drawing/2014/main" id="{304D2090-30A5-42BE-96E3-CB78A771E1B9}"/>
            </a:ext>
          </a:extLst>
        </xdr:cNvPr>
        <xdr:cNvSpPr/>
      </xdr:nvSpPr>
      <xdr:spPr>
        <a:xfrm>
          <a:off x="162687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47007</xdr:rowOff>
    </xdr:from>
    <xdr:ext cx="405111" cy="259045"/>
    <xdr:sp macro="" textlink="">
      <xdr:nvSpPr>
        <xdr:cNvPr id="270" name="【消防施設】&#10;有形固定資産減価償却率該当値テキスト">
          <a:extLst>
            <a:ext uri="{FF2B5EF4-FFF2-40B4-BE49-F238E27FC236}">
              <a16:creationId xmlns:a16="http://schemas.microsoft.com/office/drawing/2014/main" id="{F0D2CBA2-30DC-4815-A301-1DB32556ED14}"/>
            </a:ext>
          </a:extLst>
        </xdr:cNvPr>
        <xdr:cNvSpPr txBox="1"/>
      </xdr:nvSpPr>
      <xdr:spPr>
        <a:xfrm>
          <a:off x="16357600" y="1462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120650</xdr:rowOff>
    </xdr:from>
    <xdr:to>
      <xdr:col>81</xdr:col>
      <xdr:colOff>101600</xdr:colOff>
      <xdr:row>86</xdr:row>
      <xdr:rowOff>50800</xdr:rowOff>
    </xdr:to>
    <xdr:sp macro="" textlink="">
      <xdr:nvSpPr>
        <xdr:cNvPr id="271" name="楕円 270">
          <a:extLst>
            <a:ext uri="{FF2B5EF4-FFF2-40B4-BE49-F238E27FC236}">
              <a16:creationId xmlns:a16="http://schemas.microsoft.com/office/drawing/2014/main" id="{E24586D2-45CD-4268-9CAE-CDF84A4CFEC1}"/>
            </a:ext>
          </a:extLst>
        </xdr:cNvPr>
        <xdr:cNvSpPr/>
      </xdr:nvSpPr>
      <xdr:spPr>
        <a:xfrm>
          <a:off x="15430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0</xdr:rowOff>
    </xdr:from>
    <xdr:to>
      <xdr:col>85</xdr:col>
      <xdr:colOff>127000</xdr:colOff>
      <xdr:row>86</xdr:row>
      <xdr:rowOff>11430</xdr:rowOff>
    </xdr:to>
    <xdr:cxnSp macro="">
      <xdr:nvCxnSpPr>
        <xdr:cNvPr id="272" name="直線コネクタ 271">
          <a:extLst>
            <a:ext uri="{FF2B5EF4-FFF2-40B4-BE49-F238E27FC236}">
              <a16:creationId xmlns:a16="http://schemas.microsoft.com/office/drawing/2014/main" id="{EBB4ABA8-30F3-4D0B-A3AE-F7C8C94394B7}"/>
            </a:ext>
          </a:extLst>
        </xdr:cNvPr>
        <xdr:cNvCxnSpPr/>
      </xdr:nvCxnSpPr>
      <xdr:spPr>
        <a:xfrm>
          <a:off x="15481300" y="147447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107314</xdr:rowOff>
    </xdr:from>
    <xdr:to>
      <xdr:col>76</xdr:col>
      <xdr:colOff>165100</xdr:colOff>
      <xdr:row>86</xdr:row>
      <xdr:rowOff>37464</xdr:rowOff>
    </xdr:to>
    <xdr:sp macro="" textlink="">
      <xdr:nvSpPr>
        <xdr:cNvPr id="273" name="楕円 272">
          <a:extLst>
            <a:ext uri="{FF2B5EF4-FFF2-40B4-BE49-F238E27FC236}">
              <a16:creationId xmlns:a16="http://schemas.microsoft.com/office/drawing/2014/main" id="{B398E8C2-AB6E-4C9D-B64D-6D4746B6A562}"/>
            </a:ext>
          </a:extLst>
        </xdr:cNvPr>
        <xdr:cNvSpPr/>
      </xdr:nvSpPr>
      <xdr:spPr>
        <a:xfrm>
          <a:off x="14541500" y="146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158114</xdr:rowOff>
    </xdr:from>
    <xdr:to>
      <xdr:col>81</xdr:col>
      <xdr:colOff>50800</xdr:colOff>
      <xdr:row>86</xdr:row>
      <xdr:rowOff>0</xdr:rowOff>
    </xdr:to>
    <xdr:cxnSp macro="">
      <xdr:nvCxnSpPr>
        <xdr:cNvPr id="274" name="直線コネクタ 273">
          <a:extLst>
            <a:ext uri="{FF2B5EF4-FFF2-40B4-BE49-F238E27FC236}">
              <a16:creationId xmlns:a16="http://schemas.microsoft.com/office/drawing/2014/main" id="{8E29135C-1B88-4DC7-ACA3-05C3F8C82111}"/>
            </a:ext>
          </a:extLst>
        </xdr:cNvPr>
        <xdr:cNvCxnSpPr/>
      </xdr:nvCxnSpPr>
      <xdr:spPr>
        <a:xfrm>
          <a:off x="14592300" y="1473136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93980</xdr:rowOff>
    </xdr:from>
    <xdr:to>
      <xdr:col>72</xdr:col>
      <xdr:colOff>38100</xdr:colOff>
      <xdr:row>86</xdr:row>
      <xdr:rowOff>24130</xdr:rowOff>
    </xdr:to>
    <xdr:sp macro="" textlink="">
      <xdr:nvSpPr>
        <xdr:cNvPr id="275" name="楕円 274">
          <a:extLst>
            <a:ext uri="{FF2B5EF4-FFF2-40B4-BE49-F238E27FC236}">
              <a16:creationId xmlns:a16="http://schemas.microsoft.com/office/drawing/2014/main" id="{FBEEAA54-9F7C-4CB2-ADA3-AAAEBE6DAA64}"/>
            </a:ext>
          </a:extLst>
        </xdr:cNvPr>
        <xdr:cNvSpPr/>
      </xdr:nvSpPr>
      <xdr:spPr>
        <a:xfrm>
          <a:off x="13652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144780</xdr:rowOff>
    </xdr:from>
    <xdr:to>
      <xdr:col>76</xdr:col>
      <xdr:colOff>114300</xdr:colOff>
      <xdr:row>85</xdr:row>
      <xdr:rowOff>158114</xdr:rowOff>
    </xdr:to>
    <xdr:cxnSp macro="">
      <xdr:nvCxnSpPr>
        <xdr:cNvPr id="276" name="直線コネクタ 275">
          <a:extLst>
            <a:ext uri="{FF2B5EF4-FFF2-40B4-BE49-F238E27FC236}">
              <a16:creationId xmlns:a16="http://schemas.microsoft.com/office/drawing/2014/main" id="{91EAF03E-87A1-4056-AF2E-A1CA99BD027E}"/>
            </a:ext>
          </a:extLst>
        </xdr:cNvPr>
        <xdr:cNvCxnSpPr/>
      </xdr:nvCxnSpPr>
      <xdr:spPr>
        <a:xfrm>
          <a:off x="13703300" y="14718030"/>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277" name="n_1aveValue【消防施設】&#10;有形固定資産減価償却率">
          <a:extLst>
            <a:ext uri="{FF2B5EF4-FFF2-40B4-BE49-F238E27FC236}">
              <a16:creationId xmlns:a16="http://schemas.microsoft.com/office/drawing/2014/main" id="{578B86A4-4FCD-4F4B-80B2-95BDD4E73D1D}"/>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278" name="n_2aveValue【消防施設】&#10;有形固定資産減価償却率">
          <a:extLst>
            <a:ext uri="{FF2B5EF4-FFF2-40B4-BE49-F238E27FC236}">
              <a16:creationId xmlns:a16="http://schemas.microsoft.com/office/drawing/2014/main" id="{7268C27C-722C-43C7-B60E-BA5CFD8F2E36}"/>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279" name="n_3aveValue【消防施設】&#10;有形固定資産減価償却率">
          <a:extLst>
            <a:ext uri="{FF2B5EF4-FFF2-40B4-BE49-F238E27FC236}">
              <a16:creationId xmlns:a16="http://schemas.microsoft.com/office/drawing/2014/main" id="{3D166151-A593-4ECA-AC2D-A4E221527C11}"/>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280" name="n_4aveValue【消防施設】&#10;有形固定資産減価償却率">
          <a:extLst>
            <a:ext uri="{FF2B5EF4-FFF2-40B4-BE49-F238E27FC236}">
              <a16:creationId xmlns:a16="http://schemas.microsoft.com/office/drawing/2014/main" id="{98FB1B7F-02F8-4150-A261-4F34E5D0907A}"/>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41927</xdr:rowOff>
    </xdr:from>
    <xdr:ext cx="405111" cy="259045"/>
    <xdr:sp macro="" textlink="">
      <xdr:nvSpPr>
        <xdr:cNvPr id="281" name="n_1mainValue【消防施設】&#10;有形固定資産減価償却率">
          <a:extLst>
            <a:ext uri="{FF2B5EF4-FFF2-40B4-BE49-F238E27FC236}">
              <a16:creationId xmlns:a16="http://schemas.microsoft.com/office/drawing/2014/main" id="{D77848A7-63B2-4DCE-95F1-06D17310DC1F}"/>
            </a:ext>
          </a:extLst>
        </xdr:cNvPr>
        <xdr:cNvSpPr txBox="1"/>
      </xdr:nvSpPr>
      <xdr:spPr>
        <a:xfrm>
          <a:off x="15266044" y="1478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28591</xdr:rowOff>
    </xdr:from>
    <xdr:ext cx="405111" cy="259045"/>
    <xdr:sp macro="" textlink="">
      <xdr:nvSpPr>
        <xdr:cNvPr id="282" name="n_2mainValue【消防施設】&#10;有形固定資産減価償却率">
          <a:extLst>
            <a:ext uri="{FF2B5EF4-FFF2-40B4-BE49-F238E27FC236}">
              <a16:creationId xmlns:a16="http://schemas.microsoft.com/office/drawing/2014/main" id="{7BDDE14F-C63F-4BEE-91A6-9F0E0E75C476}"/>
            </a:ext>
          </a:extLst>
        </xdr:cNvPr>
        <xdr:cNvSpPr txBox="1"/>
      </xdr:nvSpPr>
      <xdr:spPr>
        <a:xfrm>
          <a:off x="14389744" y="1477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15257</xdr:rowOff>
    </xdr:from>
    <xdr:ext cx="405111" cy="259045"/>
    <xdr:sp macro="" textlink="">
      <xdr:nvSpPr>
        <xdr:cNvPr id="283" name="n_3mainValue【消防施設】&#10;有形固定資産減価償却率">
          <a:extLst>
            <a:ext uri="{FF2B5EF4-FFF2-40B4-BE49-F238E27FC236}">
              <a16:creationId xmlns:a16="http://schemas.microsoft.com/office/drawing/2014/main" id="{4370B077-0E2C-4A92-9E0E-91266D6B603F}"/>
            </a:ext>
          </a:extLst>
        </xdr:cNvPr>
        <xdr:cNvSpPr txBox="1"/>
      </xdr:nvSpPr>
      <xdr:spPr>
        <a:xfrm>
          <a:off x="13500744"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4" name="正方形/長方形 283">
          <a:extLst>
            <a:ext uri="{FF2B5EF4-FFF2-40B4-BE49-F238E27FC236}">
              <a16:creationId xmlns:a16="http://schemas.microsoft.com/office/drawing/2014/main" id="{D843732A-F92E-4EDC-BEBB-E7DB7F20038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5" name="正方形/長方形 284">
          <a:extLst>
            <a:ext uri="{FF2B5EF4-FFF2-40B4-BE49-F238E27FC236}">
              <a16:creationId xmlns:a16="http://schemas.microsoft.com/office/drawing/2014/main" id="{5F0B365F-2633-4DD0-9B2E-E224C9A3238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6" name="正方形/長方形 285">
          <a:extLst>
            <a:ext uri="{FF2B5EF4-FFF2-40B4-BE49-F238E27FC236}">
              <a16:creationId xmlns:a16="http://schemas.microsoft.com/office/drawing/2014/main" id="{380A1AE1-6812-45D6-B94C-19837A08081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7" name="正方形/長方形 286">
          <a:extLst>
            <a:ext uri="{FF2B5EF4-FFF2-40B4-BE49-F238E27FC236}">
              <a16:creationId xmlns:a16="http://schemas.microsoft.com/office/drawing/2014/main" id="{FB597CE0-FB78-4C80-908B-1568BF65D40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8" name="正方形/長方形 287">
          <a:extLst>
            <a:ext uri="{FF2B5EF4-FFF2-40B4-BE49-F238E27FC236}">
              <a16:creationId xmlns:a16="http://schemas.microsoft.com/office/drawing/2014/main" id="{2C8E48C3-75B7-43C9-B0BC-060DC2CB3A8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89" name="正方形/長方形 288">
          <a:extLst>
            <a:ext uri="{FF2B5EF4-FFF2-40B4-BE49-F238E27FC236}">
              <a16:creationId xmlns:a16="http://schemas.microsoft.com/office/drawing/2014/main" id="{53361D10-F6A6-4E3D-917F-E547537E165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0" name="正方形/長方形 289">
          <a:extLst>
            <a:ext uri="{FF2B5EF4-FFF2-40B4-BE49-F238E27FC236}">
              <a16:creationId xmlns:a16="http://schemas.microsoft.com/office/drawing/2014/main" id="{7BD2A683-3D34-4F77-986B-A4151C7B8BD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1" name="正方形/長方形 290">
          <a:extLst>
            <a:ext uri="{FF2B5EF4-FFF2-40B4-BE49-F238E27FC236}">
              <a16:creationId xmlns:a16="http://schemas.microsoft.com/office/drawing/2014/main" id="{1F32318B-FD1D-4FA8-A654-697503EC46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2" name="テキスト ボックス 291">
          <a:extLst>
            <a:ext uri="{FF2B5EF4-FFF2-40B4-BE49-F238E27FC236}">
              <a16:creationId xmlns:a16="http://schemas.microsoft.com/office/drawing/2014/main" id="{58341758-D822-488B-BF1D-6C08CF2D1B2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3" name="直線コネクタ 292">
          <a:extLst>
            <a:ext uri="{FF2B5EF4-FFF2-40B4-BE49-F238E27FC236}">
              <a16:creationId xmlns:a16="http://schemas.microsoft.com/office/drawing/2014/main" id="{4FEA6031-AD8B-44C8-BF4A-30A2A6A8D4C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294" name="直線コネクタ 293">
          <a:extLst>
            <a:ext uri="{FF2B5EF4-FFF2-40B4-BE49-F238E27FC236}">
              <a16:creationId xmlns:a16="http://schemas.microsoft.com/office/drawing/2014/main" id="{4E2601B4-5E24-4D6C-8B72-823A1B2B6BB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295" name="テキスト ボックス 294">
          <a:extLst>
            <a:ext uri="{FF2B5EF4-FFF2-40B4-BE49-F238E27FC236}">
              <a16:creationId xmlns:a16="http://schemas.microsoft.com/office/drawing/2014/main" id="{346A76C0-2431-4709-8751-E2B0C9DCA29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296" name="直線コネクタ 295">
          <a:extLst>
            <a:ext uri="{FF2B5EF4-FFF2-40B4-BE49-F238E27FC236}">
              <a16:creationId xmlns:a16="http://schemas.microsoft.com/office/drawing/2014/main" id="{11659A9A-863F-4CC6-8C3B-A200F54969B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297" name="テキスト ボックス 296">
          <a:extLst>
            <a:ext uri="{FF2B5EF4-FFF2-40B4-BE49-F238E27FC236}">
              <a16:creationId xmlns:a16="http://schemas.microsoft.com/office/drawing/2014/main" id="{15F0D517-EECC-4BD5-84EB-C3B43823F25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298" name="直線コネクタ 297">
          <a:extLst>
            <a:ext uri="{FF2B5EF4-FFF2-40B4-BE49-F238E27FC236}">
              <a16:creationId xmlns:a16="http://schemas.microsoft.com/office/drawing/2014/main" id="{C39612E1-1DA1-4C57-85C2-2E6141A9158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299" name="テキスト ボックス 298">
          <a:extLst>
            <a:ext uri="{FF2B5EF4-FFF2-40B4-BE49-F238E27FC236}">
              <a16:creationId xmlns:a16="http://schemas.microsoft.com/office/drawing/2014/main" id="{2363672D-156F-43CD-80E8-140561552C6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00" name="直線コネクタ 299">
          <a:extLst>
            <a:ext uri="{FF2B5EF4-FFF2-40B4-BE49-F238E27FC236}">
              <a16:creationId xmlns:a16="http://schemas.microsoft.com/office/drawing/2014/main" id="{552E71B8-1BCC-47D4-A4B1-CF5CA10022F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01" name="テキスト ボックス 300">
          <a:extLst>
            <a:ext uri="{FF2B5EF4-FFF2-40B4-BE49-F238E27FC236}">
              <a16:creationId xmlns:a16="http://schemas.microsoft.com/office/drawing/2014/main" id="{106E2F31-46EE-4EF9-B127-94AD4908F8A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02" name="直線コネクタ 301">
          <a:extLst>
            <a:ext uri="{FF2B5EF4-FFF2-40B4-BE49-F238E27FC236}">
              <a16:creationId xmlns:a16="http://schemas.microsoft.com/office/drawing/2014/main" id="{65226000-806E-4A7D-9A9F-04E8E9126AF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03" name="テキスト ボックス 302">
          <a:extLst>
            <a:ext uri="{FF2B5EF4-FFF2-40B4-BE49-F238E27FC236}">
              <a16:creationId xmlns:a16="http://schemas.microsoft.com/office/drawing/2014/main" id="{48C076B8-7DF1-41B6-A1A4-7509D45A949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04" name="直線コネクタ 303">
          <a:extLst>
            <a:ext uri="{FF2B5EF4-FFF2-40B4-BE49-F238E27FC236}">
              <a16:creationId xmlns:a16="http://schemas.microsoft.com/office/drawing/2014/main" id="{666D2C2F-8807-40FC-87F4-ACD00762943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305" name="テキスト ボックス 304">
          <a:extLst>
            <a:ext uri="{FF2B5EF4-FFF2-40B4-BE49-F238E27FC236}">
              <a16:creationId xmlns:a16="http://schemas.microsoft.com/office/drawing/2014/main" id="{ACC9CFB0-D600-4B7A-B228-51B56D24078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6" name="直線コネクタ 305">
          <a:extLst>
            <a:ext uri="{FF2B5EF4-FFF2-40B4-BE49-F238E27FC236}">
              <a16:creationId xmlns:a16="http://schemas.microsoft.com/office/drawing/2014/main" id="{AB9C7D9D-9A27-40D9-8EA3-47861C3C287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7" name="テキスト ボックス 306">
          <a:extLst>
            <a:ext uri="{FF2B5EF4-FFF2-40B4-BE49-F238E27FC236}">
              <a16:creationId xmlns:a16="http://schemas.microsoft.com/office/drawing/2014/main" id="{0CB30EE7-8526-4E47-84EC-6DA32344717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8" name="【消防施設】&#10;一人当たり面積グラフ枠">
          <a:extLst>
            <a:ext uri="{FF2B5EF4-FFF2-40B4-BE49-F238E27FC236}">
              <a16:creationId xmlns:a16="http://schemas.microsoft.com/office/drawing/2014/main" id="{959E23CF-D6BF-4B1A-8E96-1A3CCF33856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309" name="直線コネクタ 308">
          <a:extLst>
            <a:ext uri="{FF2B5EF4-FFF2-40B4-BE49-F238E27FC236}">
              <a16:creationId xmlns:a16="http://schemas.microsoft.com/office/drawing/2014/main" id="{AE657562-52A8-4DB5-9EEF-17AA2752F3FC}"/>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310" name="【消防施設】&#10;一人当たり面積最小値テキスト">
          <a:extLst>
            <a:ext uri="{FF2B5EF4-FFF2-40B4-BE49-F238E27FC236}">
              <a16:creationId xmlns:a16="http://schemas.microsoft.com/office/drawing/2014/main" id="{E0A02E02-B4B2-4F4B-8E3B-47A68BA9DDDF}"/>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311" name="直線コネクタ 310">
          <a:extLst>
            <a:ext uri="{FF2B5EF4-FFF2-40B4-BE49-F238E27FC236}">
              <a16:creationId xmlns:a16="http://schemas.microsoft.com/office/drawing/2014/main" id="{1ACE219C-F332-4F56-8E67-B52E8356A83B}"/>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312" name="【消防施設】&#10;一人当たり面積最大値テキスト">
          <a:extLst>
            <a:ext uri="{FF2B5EF4-FFF2-40B4-BE49-F238E27FC236}">
              <a16:creationId xmlns:a16="http://schemas.microsoft.com/office/drawing/2014/main" id="{CB979F3C-C354-4C63-9857-6675C3D2F704}"/>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313" name="直線コネクタ 312">
          <a:extLst>
            <a:ext uri="{FF2B5EF4-FFF2-40B4-BE49-F238E27FC236}">
              <a16:creationId xmlns:a16="http://schemas.microsoft.com/office/drawing/2014/main" id="{C5EB7C5D-66D7-4BDC-99C6-BE72655A67BF}"/>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314" name="【消防施設】&#10;一人当たり面積平均値テキスト">
          <a:extLst>
            <a:ext uri="{FF2B5EF4-FFF2-40B4-BE49-F238E27FC236}">
              <a16:creationId xmlns:a16="http://schemas.microsoft.com/office/drawing/2014/main" id="{6FD23B15-C47E-4C21-A6D3-BDEA5D9D8D49}"/>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315" name="フローチャート: 判断 314">
          <a:extLst>
            <a:ext uri="{FF2B5EF4-FFF2-40B4-BE49-F238E27FC236}">
              <a16:creationId xmlns:a16="http://schemas.microsoft.com/office/drawing/2014/main" id="{6A495733-9802-49E8-BAB9-379965810467}"/>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316" name="フローチャート: 判断 315">
          <a:extLst>
            <a:ext uri="{FF2B5EF4-FFF2-40B4-BE49-F238E27FC236}">
              <a16:creationId xmlns:a16="http://schemas.microsoft.com/office/drawing/2014/main" id="{4DFB5153-269E-4705-8B95-86C4B5D4FDE3}"/>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317" name="フローチャート: 判断 316">
          <a:extLst>
            <a:ext uri="{FF2B5EF4-FFF2-40B4-BE49-F238E27FC236}">
              <a16:creationId xmlns:a16="http://schemas.microsoft.com/office/drawing/2014/main" id="{7DD9DAE4-3C0C-436A-B4FB-EDC48EF8F72D}"/>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318" name="フローチャート: 判断 317">
          <a:extLst>
            <a:ext uri="{FF2B5EF4-FFF2-40B4-BE49-F238E27FC236}">
              <a16:creationId xmlns:a16="http://schemas.microsoft.com/office/drawing/2014/main" id="{95F91005-2752-473C-829D-014F6B5ADD19}"/>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319" name="フローチャート: 判断 318">
          <a:extLst>
            <a:ext uri="{FF2B5EF4-FFF2-40B4-BE49-F238E27FC236}">
              <a16:creationId xmlns:a16="http://schemas.microsoft.com/office/drawing/2014/main" id="{EA2D08AF-CD4E-429B-998F-D8CE5D03291C}"/>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20" name="テキスト ボックス 319">
          <a:extLst>
            <a:ext uri="{FF2B5EF4-FFF2-40B4-BE49-F238E27FC236}">
              <a16:creationId xmlns:a16="http://schemas.microsoft.com/office/drawing/2014/main" id="{9DF87E43-53B2-41BB-A5CD-E60F557911E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id="{6D0E2881-686E-42D9-8520-04A93CF54B7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E35AB5B0-F856-4F61-914A-E5E8585F6E8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D8DBAE02-3693-4F46-BAF3-6CC5B945BC5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ADDFD813-F8BC-460A-9B5F-071AE2CC8FB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55880</xdr:rowOff>
    </xdr:from>
    <xdr:to>
      <xdr:col>116</xdr:col>
      <xdr:colOff>114300</xdr:colOff>
      <xdr:row>86</xdr:row>
      <xdr:rowOff>157480</xdr:rowOff>
    </xdr:to>
    <xdr:sp macro="" textlink="">
      <xdr:nvSpPr>
        <xdr:cNvPr id="325" name="楕円 324">
          <a:extLst>
            <a:ext uri="{FF2B5EF4-FFF2-40B4-BE49-F238E27FC236}">
              <a16:creationId xmlns:a16="http://schemas.microsoft.com/office/drawing/2014/main" id="{FA614605-CA24-4F3B-8850-E8FFE4D079E3}"/>
            </a:ext>
          </a:extLst>
        </xdr:cNvPr>
        <xdr:cNvSpPr/>
      </xdr:nvSpPr>
      <xdr:spPr>
        <a:xfrm>
          <a:off x="221107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142257</xdr:rowOff>
    </xdr:from>
    <xdr:ext cx="469744" cy="259045"/>
    <xdr:sp macro="" textlink="">
      <xdr:nvSpPr>
        <xdr:cNvPr id="326" name="【消防施設】&#10;一人当たり面積該当値テキスト">
          <a:extLst>
            <a:ext uri="{FF2B5EF4-FFF2-40B4-BE49-F238E27FC236}">
              <a16:creationId xmlns:a16="http://schemas.microsoft.com/office/drawing/2014/main" id="{FD4C8928-BDFC-40A4-8032-430F003EB4B2}"/>
            </a:ext>
          </a:extLst>
        </xdr:cNvPr>
        <xdr:cNvSpPr txBox="1"/>
      </xdr:nvSpPr>
      <xdr:spPr>
        <a:xfrm>
          <a:off x="22199600" y="1471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56969</xdr:rowOff>
    </xdr:from>
    <xdr:to>
      <xdr:col>112</xdr:col>
      <xdr:colOff>38100</xdr:colOff>
      <xdr:row>86</xdr:row>
      <xdr:rowOff>158569</xdr:rowOff>
    </xdr:to>
    <xdr:sp macro="" textlink="">
      <xdr:nvSpPr>
        <xdr:cNvPr id="327" name="楕円 326">
          <a:extLst>
            <a:ext uri="{FF2B5EF4-FFF2-40B4-BE49-F238E27FC236}">
              <a16:creationId xmlns:a16="http://schemas.microsoft.com/office/drawing/2014/main" id="{436785C6-3925-470F-9C73-792856897288}"/>
            </a:ext>
          </a:extLst>
        </xdr:cNvPr>
        <xdr:cNvSpPr/>
      </xdr:nvSpPr>
      <xdr:spPr>
        <a:xfrm>
          <a:off x="21272500" y="1480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106680</xdr:rowOff>
    </xdr:from>
    <xdr:to>
      <xdr:col>116</xdr:col>
      <xdr:colOff>63500</xdr:colOff>
      <xdr:row>86</xdr:row>
      <xdr:rowOff>107769</xdr:rowOff>
    </xdr:to>
    <xdr:cxnSp macro="">
      <xdr:nvCxnSpPr>
        <xdr:cNvPr id="328" name="直線コネクタ 327">
          <a:extLst>
            <a:ext uri="{FF2B5EF4-FFF2-40B4-BE49-F238E27FC236}">
              <a16:creationId xmlns:a16="http://schemas.microsoft.com/office/drawing/2014/main" id="{CB0C8CDF-0EDD-40B7-B796-EB959E830AC3}"/>
            </a:ext>
          </a:extLst>
        </xdr:cNvPr>
        <xdr:cNvCxnSpPr/>
      </xdr:nvCxnSpPr>
      <xdr:spPr>
        <a:xfrm flipV="1">
          <a:off x="21323300" y="14851380"/>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58057</xdr:rowOff>
    </xdr:from>
    <xdr:to>
      <xdr:col>107</xdr:col>
      <xdr:colOff>101600</xdr:colOff>
      <xdr:row>86</xdr:row>
      <xdr:rowOff>159657</xdr:rowOff>
    </xdr:to>
    <xdr:sp macro="" textlink="">
      <xdr:nvSpPr>
        <xdr:cNvPr id="329" name="楕円 328">
          <a:extLst>
            <a:ext uri="{FF2B5EF4-FFF2-40B4-BE49-F238E27FC236}">
              <a16:creationId xmlns:a16="http://schemas.microsoft.com/office/drawing/2014/main" id="{8C24527D-F8CF-48A2-B683-B0BF981C0D8A}"/>
            </a:ext>
          </a:extLst>
        </xdr:cNvPr>
        <xdr:cNvSpPr/>
      </xdr:nvSpPr>
      <xdr:spPr>
        <a:xfrm>
          <a:off x="20383500" y="1480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107769</xdr:rowOff>
    </xdr:from>
    <xdr:to>
      <xdr:col>111</xdr:col>
      <xdr:colOff>177800</xdr:colOff>
      <xdr:row>86</xdr:row>
      <xdr:rowOff>108857</xdr:rowOff>
    </xdr:to>
    <xdr:cxnSp macro="">
      <xdr:nvCxnSpPr>
        <xdr:cNvPr id="330" name="直線コネクタ 329">
          <a:extLst>
            <a:ext uri="{FF2B5EF4-FFF2-40B4-BE49-F238E27FC236}">
              <a16:creationId xmlns:a16="http://schemas.microsoft.com/office/drawing/2014/main" id="{56E906CF-82FA-45E3-A4E9-D8B7F61A3C8C}"/>
            </a:ext>
          </a:extLst>
        </xdr:cNvPr>
        <xdr:cNvCxnSpPr/>
      </xdr:nvCxnSpPr>
      <xdr:spPr>
        <a:xfrm flipV="1">
          <a:off x="20434300" y="14852469"/>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59145</xdr:rowOff>
    </xdr:from>
    <xdr:to>
      <xdr:col>102</xdr:col>
      <xdr:colOff>165100</xdr:colOff>
      <xdr:row>86</xdr:row>
      <xdr:rowOff>160745</xdr:rowOff>
    </xdr:to>
    <xdr:sp macro="" textlink="">
      <xdr:nvSpPr>
        <xdr:cNvPr id="331" name="楕円 330">
          <a:extLst>
            <a:ext uri="{FF2B5EF4-FFF2-40B4-BE49-F238E27FC236}">
              <a16:creationId xmlns:a16="http://schemas.microsoft.com/office/drawing/2014/main" id="{CB507C6D-065C-4196-A522-D6F8EF3F5E5F}"/>
            </a:ext>
          </a:extLst>
        </xdr:cNvPr>
        <xdr:cNvSpPr/>
      </xdr:nvSpPr>
      <xdr:spPr>
        <a:xfrm>
          <a:off x="19494500" y="148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108857</xdr:rowOff>
    </xdr:from>
    <xdr:to>
      <xdr:col>107</xdr:col>
      <xdr:colOff>50800</xdr:colOff>
      <xdr:row>86</xdr:row>
      <xdr:rowOff>109945</xdr:rowOff>
    </xdr:to>
    <xdr:cxnSp macro="">
      <xdr:nvCxnSpPr>
        <xdr:cNvPr id="332" name="直線コネクタ 331">
          <a:extLst>
            <a:ext uri="{FF2B5EF4-FFF2-40B4-BE49-F238E27FC236}">
              <a16:creationId xmlns:a16="http://schemas.microsoft.com/office/drawing/2014/main" id="{5D8CAF0B-494B-4CDD-AFF4-4D46B3C69E75}"/>
            </a:ext>
          </a:extLst>
        </xdr:cNvPr>
        <xdr:cNvCxnSpPr/>
      </xdr:nvCxnSpPr>
      <xdr:spPr>
        <a:xfrm flipV="1">
          <a:off x="19545300" y="14853557"/>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333" name="n_1aveValue【消防施設】&#10;一人当たり面積">
          <a:extLst>
            <a:ext uri="{FF2B5EF4-FFF2-40B4-BE49-F238E27FC236}">
              <a16:creationId xmlns:a16="http://schemas.microsoft.com/office/drawing/2014/main" id="{864F2B6C-DDC5-46D0-958A-1FD853A38AB0}"/>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334" name="n_2aveValue【消防施設】&#10;一人当たり面積">
          <a:extLst>
            <a:ext uri="{FF2B5EF4-FFF2-40B4-BE49-F238E27FC236}">
              <a16:creationId xmlns:a16="http://schemas.microsoft.com/office/drawing/2014/main" id="{E6F112D5-D06A-416B-96EF-12EF54288F3A}"/>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335" name="n_3aveValue【消防施設】&#10;一人当たり面積">
          <a:extLst>
            <a:ext uri="{FF2B5EF4-FFF2-40B4-BE49-F238E27FC236}">
              <a16:creationId xmlns:a16="http://schemas.microsoft.com/office/drawing/2014/main" id="{2285FAB4-0092-43B7-AB14-878F56FA05E6}"/>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336" name="n_4aveValue【消防施設】&#10;一人当たり面積">
          <a:extLst>
            <a:ext uri="{FF2B5EF4-FFF2-40B4-BE49-F238E27FC236}">
              <a16:creationId xmlns:a16="http://schemas.microsoft.com/office/drawing/2014/main" id="{AEB97143-C8E9-4685-A610-FA17438D42BB}"/>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149696</xdr:rowOff>
    </xdr:from>
    <xdr:ext cx="469744" cy="259045"/>
    <xdr:sp macro="" textlink="">
      <xdr:nvSpPr>
        <xdr:cNvPr id="337" name="n_1mainValue【消防施設】&#10;一人当たり面積">
          <a:extLst>
            <a:ext uri="{FF2B5EF4-FFF2-40B4-BE49-F238E27FC236}">
              <a16:creationId xmlns:a16="http://schemas.microsoft.com/office/drawing/2014/main" id="{426D4099-3613-435B-97A2-BC279B50B4D8}"/>
            </a:ext>
          </a:extLst>
        </xdr:cNvPr>
        <xdr:cNvSpPr txBox="1"/>
      </xdr:nvSpPr>
      <xdr:spPr>
        <a:xfrm>
          <a:off x="21075727"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150784</xdr:rowOff>
    </xdr:from>
    <xdr:ext cx="469744" cy="259045"/>
    <xdr:sp macro="" textlink="">
      <xdr:nvSpPr>
        <xdr:cNvPr id="338" name="n_2mainValue【消防施設】&#10;一人当たり面積">
          <a:extLst>
            <a:ext uri="{FF2B5EF4-FFF2-40B4-BE49-F238E27FC236}">
              <a16:creationId xmlns:a16="http://schemas.microsoft.com/office/drawing/2014/main" id="{816C3C04-327D-42D1-B497-D753D9EDEB94}"/>
            </a:ext>
          </a:extLst>
        </xdr:cNvPr>
        <xdr:cNvSpPr txBox="1"/>
      </xdr:nvSpPr>
      <xdr:spPr>
        <a:xfrm>
          <a:off x="20199427"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151872</xdr:rowOff>
    </xdr:from>
    <xdr:ext cx="469744" cy="259045"/>
    <xdr:sp macro="" textlink="">
      <xdr:nvSpPr>
        <xdr:cNvPr id="339" name="n_3mainValue【消防施設】&#10;一人当たり面積">
          <a:extLst>
            <a:ext uri="{FF2B5EF4-FFF2-40B4-BE49-F238E27FC236}">
              <a16:creationId xmlns:a16="http://schemas.microsoft.com/office/drawing/2014/main" id="{E1B51FD8-F833-4F0E-8BD9-FC57805FC3DA}"/>
            </a:ext>
          </a:extLst>
        </xdr:cNvPr>
        <xdr:cNvSpPr txBox="1"/>
      </xdr:nvSpPr>
      <xdr:spPr>
        <a:xfrm>
          <a:off x="19310427"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0" name="正方形/長方形 339">
          <a:extLst>
            <a:ext uri="{FF2B5EF4-FFF2-40B4-BE49-F238E27FC236}">
              <a16:creationId xmlns:a16="http://schemas.microsoft.com/office/drawing/2014/main" id="{B07205EF-3127-4785-B34D-2537E1F3F03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1" name="正方形/長方形 340">
          <a:extLst>
            <a:ext uri="{FF2B5EF4-FFF2-40B4-BE49-F238E27FC236}">
              <a16:creationId xmlns:a16="http://schemas.microsoft.com/office/drawing/2014/main" id="{F2187EFE-331C-4E9F-90C4-A19D499EA09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2" name="正方形/長方形 341">
          <a:extLst>
            <a:ext uri="{FF2B5EF4-FFF2-40B4-BE49-F238E27FC236}">
              <a16:creationId xmlns:a16="http://schemas.microsoft.com/office/drawing/2014/main" id="{D3AF4986-6F83-45B3-B97B-12A3ECCB95B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3" name="正方形/長方形 342">
          <a:extLst>
            <a:ext uri="{FF2B5EF4-FFF2-40B4-BE49-F238E27FC236}">
              <a16:creationId xmlns:a16="http://schemas.microsoft.com/office/drawing/2014/main" id="{B96D9DEE-54A2-42AA-8602-F802F1C37AC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4" name="正方形/長方形 343">
          <a:extLst>
            <a:ext uri="{FF2B5EF4-FFF2-40B4-BE49-F238E27FC236}">
              <a16:creationId xmlns:a16="http://schemas.microsoft.com/office/drawing/2014/main" id="{E0AC3367-F2A9-48F9-A7AB-8E31A3B7984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5" name="正方形/長方形 344">
          <a:extLst>
            <a:ext uri="{FF2B5EF4-FFF2-40B4-BE49-F238E27FC236}">
              <a16:creationId xmlns:a16="http://schemas.microsoft.com/office/drawing/2014/main" id="{B4DBE22A-8BF3-4909-8791-B1DFD380054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6" name="正方形/長方形 345">
          <a:extLst>
            <a:ext uri="{FF2B5EF4-FFF2-40B4-BE49-F238E27FC236}">
              <a16:creationId xmlns:a16="http://schemas.microsoft.com/office/drawing/2014/main" id="{0E4E2019-BC21-46A2-800A-30EBAD00128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7" name="正方形/長方形 346">
          <a:extLst>
            <a:ext uri="{FF2B5EF4-FFF2-40B4-BE49-F238E27FC236}">
              <a16:creationId xmlns:a16="http://schemas.microsoft.com/office/drawing/2014/main" id="{D593F114-4A8E-4C0D-A526-0BB1E79B0A2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48" name="テキスト ボックス 347">
          <a:extLst>
            <a:ext uri="{FF2B5EF4-FFF2-40B4-BE49-F238E27FC236}">
              <a16:creationId xmlns:a16="http://schemas.microsoft.com/office/drawing/2014/main" id="{CD7754D1-3D9F-4C73-B256-1E195918BC7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49" name="直線コネクタ 348">
          <a:extLst>
            <a:ext uri="{FF2B5EF4-FFF2-40B4-BE49-F238E27FC236}">
              <a16:creationId xmlns:a16="http://schemas.microsoft.com/office/drawing/2014/main" id="{E6680CAE-3BC4-4695-B473-15D3DD24E29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0" name="テキスト ボックス 349">
          <a:extLst>
            <a:ext uri="{FF2B5EF4-FFF2-40B4-BE49-F238E27FC236}">
              <a16:creationId xmlns:a16="http://schemas.microsoft.com/office/drawing/2014/main" id="{A4C5F976-41F3-4CA4-8815-DCA2F9CBB85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1" name="直線コネクタ 350">
          <a:extLst>
            <a:ext uri="{FF2B5EF4-FFF2-40B4-BE49-F238E27FC236}">
              <a16:creationId xmlns:a16="http://schemas.microsoft.com/office/drawing/2014/main" id="{E715CCBC-E826-4442-9E1E-FD310894EB7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2" name="テキスト ボックス 351">
          <a:extLst>
            <a:ext uri="{FF2B5EF4-FFF2-40B4-BE49-F238E27FC236}">
              <a16:creationId xmlns:a16="http://schemas.microsoft.com/office/drawing/2014/main" id="{96EBF06A-B418-4994-B2C9-4C0F56F36F4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3" name="直線コネクタ 352">
          <a:extLst>
            <a:ext uri="{FF2B5EF4-FFF2-40B4-BE49-F238E27FC236}">
              <a16:creationId xmlns:a16="http://schemas.microsoft.com/office/drawing/2014/main" id="{BB0DA796-98AE-4740-9DE4-416796EBDE8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4" name="テキスト ボックス 353">
          <a:extLst>
            <a:ext uri="{FF2B5EF4-FFF2-40B4-BE49-F238E27FC236}">
              <a16:creationId xmlns:a16="http://schemas.microsoft.com/office/drawing/2014/main" id="{459DEF77-2BEB-4156-BDCA-9AC6231BB18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5" name="直線コネクタ 354">
          <a:extLst>
            <a:ext uri="{FF2B5EF4-FFF2-40B4-BE49-F238E27FC236}">
              <a16:creationId xmlns:a16="http://schemas.microsoft.com/office/drawing/2014/main" id="{98212389-BF7D-4950-B01B-F62523DE3A6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6" name="テキスト ボックス 355">
          <a:extLst>
            <a:ext uri="{FF2B5EF4-FFF2-40B4-BE49-F238E27FC236}">
              <a16:creationId xmlns:a16="http://schemas.microsoft.com/office/drawing/2014/main" id="{387B9F60-CD2A-4EE8-8B65-6CD3ED35790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7" name="直線コネクタ 356">
          <a:extLst>
            <a:ext uri="{FF2B5EF4-FFF2-40B4-BE49-F238E27FC236}">
              <a16:creationId xmlns:a16="http://schemas.microsoft.com/office/drawing/2014/main" id="{C01CD2E7-3E3F-402F-B073-7FEBC27D623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58" name="テキスト ボックス 357">
          <a:extLst>
            <a:ext uri="{FF2B5EF4-FFF2-40B4-BE49-F238E27FC236}">
              <a16:creationId xmlns:a16="http://schemas.microsoft.com/office/drawing/2014/main" id="{8318529B-3902-4729-BE8F-CB70BBB6EDB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59" name="直線コネクタ 358">
          <a:extLst>
            <a:ext uri="{FF2B5EF4-FFF2-40B4-BE49-F238E27FC236}">
              <a16:creationId xmlns:a16="http://schemas.microsoft.com/office/drawing/2014/main" id="{63E4E500-82E6-434B-970F-D6846854E53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0" name="テキスト ボックス 359">
          <a:extLst>
            <a:ext uri="{FF2B5EF4-FFF2-40B4-BE49-F238E27FC236}">
              <a16:creationId xmlns:a16="http://schemas.microsoft.com/office/drawing/2014/main" id="{D7EC9DD7-4E91-47AD-BF17-DDB4C4396EF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1" name="直線コネクタ 360">
          <a:extLst>
            <a:ext uri="{FF2B5EF4-FFF2-40B4-BE49-F238E27FC236}">
              <a16:creationId xmlns:a16="http://schemas.microsoft.com/office/drawing/2014/main" id="{176A7776-4C78-4180-8B22-EF8866170B2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2" name="テキスト ボックス 361">
          <a:extLst>
            <a:ext uri="{FF2B5EF4-FFF2-40B4-BE49-F238E27FC236}">
              <a16:creationId xmlns:a16="http://schemas.microsoft.com/office/drawing/2014/main" id="{15AD89DF-27E0-4FC9-A239-2180026A9DF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3" name="直線コネクタ 362">
          <a:extLst>
            <a:ext uri="{FF2B5EF4-FFF2-40B4-BE49-F238E27FC236}">
              <a16:creationId xmlns:a16="http://schemas.microsoft.com/office/drawing/2014/main" id="{BD33ADC0-D570-4A80-920F-B00E6266AA6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4" name="【庁舎】&#10;有形固定資産減価償却率グラフ枠">
          <a:extLst>
            <a:ext uri="{FF2B5EF4-FFF2-40B4-BE49-F238E27FC236}">
              <a16:creationId xmlns:a16="http://schemas.microsoft.com/office/drawing/2014/main" id="{1D726443-7F9C-4EA3-B087-CAE9ED18127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365" name="直線コネクタ 364">
          <a:extLst>
            <a:ext uri="{FF2B5EF4-FFF2-40B4-BE49-F238E27FC236}">
              <a16:creationId xmlns:a16="http://schemas.microsoft.com/office/drawing/2014/main" id="{9583D7E2-CC1C-4A44-BDCC-C2682F74847A}"/>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366" name="【庁舎】&#10;有形固定資産減価償却率最小値テキスト">
          <a:extLst>
            <a:ext uri="{FF2B5EF4-FFF2-40B4-BE49-F238E27FC236}">
              <a16:creationId xmlns:a16="http://schemas.microsoft.com/office/drawing/2014/main" id="{C20C3093-C39B-41E7-AEBA-F06AA88BF09C}"/>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367" name="直線コネクタ 366">
          <a:extLst>
            <a:ext uri="{FF2B5EF4-FFF2-40B4-BE49-F238E27FC236}">
              <a16:creationId xmlns:a16="http://schemas.microsoft.com/office/drawing/2014/main" id="{D34E6C18-8986-450A-9B8B-B105F43EC31A}"/>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368" name="【庁舎】&#10;有形固定資産減価償却率最大値テキスト">
          <a:extLst>
            <a:ext uri="{FF2B5EF4-FFF2-40B4-BE49-F238E27FC236}">
              <a16:creationId xmlns:a16="http://schemas.microsoft.com/office/drawing/2014/main" id="{1DC446F7-ACB4-49F8-B660-2925D615B811}"/>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369" name="直線コネクタ 368">
          <a:extLst>
            <a:ext uri="{FF2B5EF4-FFF2-40B4-BE49-F238E27FC236}">
              <a16:creationId xmlns:a16="http://schemas.microsoft.com/office/drawing/2014/main" id="{A6E1916B-D4B5-4D2F-8EE5-A49FC9BCBD0A}"/>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370" name="【庁舎】&#10;有形固定資産減価償却率平均値テキスト">
          <a:extLst>
            <a:ext uri="{FF2B5EF4-FFF2-40B4-BE49-F238E27FC236}">
              <a16:creationId xmlns:a16="http://schemas.microsoft.com/office/drawing/2014/main" id="{01FD8893-EA26-49F0-9B75-5F8E05EA39BA}"/>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371" name="フローチャート: 判断 370">
          <a:extLst>
            <a:ext uri="{FF2B5EF4-FFF2-40B4-BE49-F238E27FC236}">
              <a16:creationId xmlns:a16="http://schemas.microsoft.com/office/drawing/2014/main" id="{B635A52C-A46C-4260-AF66-18373A6BFD23}"/>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372" name="フローチャート: 判断 371">
          <a:extLst>
            <a:ext uri="{FF2B5EF4-FFF2-40B4-BE49-F238E27FC236}">
              <a16:creationId xmlns:a16="http://schemas.microsoft.com/office/drawing/2014/main" id="{5B3B7014-44A6-42F2-A146-7EE54469F67B}"/>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373" name="フローチャート: 判断 372">
          <a:extLst>
            <a:ext uri="{FF2B5EF4-FFF2-40B4-BE49-F238E27FC236}">
              <a16:creationId xmlns:a16="http://schemas.microsoft.com/office/drawing/2014/main" id="{E6C4579F-6B0C-47A7-BCCF-678049C43EA7}"/>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374" name="フローチャート: 判断 373">
          <a:extLst>
            <a:ext uri="{FF2B5EF4-FFF2-40B4-BE49-F238E27FC236}">
              <a16:creationId xmlns:a16="http://schemas.microsoft.com/office/drawing/2014/main" id="{2A8E1B68-9341-41B6-9E90-D4DE12677CD2}"/>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375" name="フローチャート: 判断 374">
          <a:extLst>
            <a:ext uri="{FF2B5EF4-FFF2-40B4-BE49-F238E27FC236}">
              <a16:creationId xmlns:a16="http://schemas.microsoft.com/office/drawing/2014/main" id="{0DBEC1D9-0D9C-4769-96E0-2229349FA0EC}"/>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803FDD21-690F-4E0F-8F09-EBF26D13E53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89E9856C-9BC7-4E5C-AE2C-CB29205B53F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D58941C2-7248-4299-AD88-958F3EF388E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30DA884E-5809-425B-B25A-2FD29DE2E3C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3EBF9C33-F529-4C82-A681-DDC1587070B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84182</xdr:rowOff>
    </xdr:from>
    <xdr:to>
      <xdr:col>85</xdr:col>
      <xdr:colOff>177800</xdr:colOff>
      <xdr:row>106</xdr:row>
      <xdr:rowOff>14332</xdr:rowOff>
    </xdr:to>
    <xdr:sp macro="" textlink="">
      <xdr:nvSpPr>
        <xdr:cNvPr id="381" name="楕円 380">
          <a:extLst>
            <a:ext uri="{FF2B5EF4-FFF2-40B4-BE49-F238E27FC236}">
              <a16:creationId xmlns:a16="http://schemas.microsoft.com/office/drawing/2014/main" id="{80112FE5-1559-4170-87F0-4F900C2B34BF}"/>
            </a:ext>
          </a:extLst>
        </xdr:cNvPr>
        <xdr:cNvSpPr/>
      </xdr:nvSpPr>
      <xdr:spPr>
        <a:xfrm>
          <a:off x="16268700" y="180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62609</xdr:rowOff>
    </xdr:from>
    <xdr:ext cx="405111" cy="259045"/>
    <xdr:sp macro="" textlink="">
      <xdr:nvSpPr>
        <xdr:cNvPr id="382" name="【庁舎】&#10;有形固定資産減価償却率該当値テキスト">
          <a:extLst>
            <a:ext uri="{FF2B5EF4-FFF2-40B4-BE49-F238E27FC236}">
              <a16:creationId xmlns:a16="http://schemas.microsoft.com/office/drawing/2014/main" id="{3AA5D0C4-A462-4C83-9A9C-5B3A7065FAA6}"/>
            </a:ext>
          </a:extLst>
        </xdr:cNvPr>
        <xdr:cNvSpPr txBox="1"/>
      </xdr:nvSpPr>
      <xdr:spPr>
        <a:xfrm>
          <a:off x="16357600"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51526</xdr:rowOff>
    </xdr:from>
    <xdr:to>
      <xdr:col>81</xdr:col>
      <xdr:colOff>101600</xdr:colOff>
      <xdr:row>105</xdr:row>
      <xdr:rowOff>153126</xdr:rowOff>
    </xdr:to>
    <xdr:sp macro="" textlink="">
      <xdr:nvSpPr>
        <xdr:cNvPr id="383" name="楕円 382">
          <a:extLst>
            <a:ext uri="{FF2B5EF4-FFF2-40B4-BE49-F238E27FC236}">
              <a16:creationId xmlns:a16="http://schemas.microsoft.com/office/drawing/2014/main" id="{81BF088E-D3B3-47B1-B203-80412E7E4594}"/>
            </a:ext>
          </a:extLst>
        </xdr:cNvPr>
        <xdr:cNvSpPr/>
      </xdr:nvSpPr>
      <xdr:spPr>
        <a:xfrm>
          <a:off x="15430500" y="180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102326</xdr:rowOff>
    </xdr:from>
    <xdr:to>
      <xdr:col>85</xdr:col>
      <xdr:colOff>127000</xdr:colOff>
      <xdr:row>105</xdr:row>
      <xdr:rowOff>134982</xdr:rowOff>
    </xdr:to>
    <xdr:cxnSp macro="">
      <xdr:nvCxnSpPr>
        <xdr:cNvPr id="384" name="直線コネクタ 383">
          <a:extLst>
            <a:ext uri="{FF2B5EF4-FFF2-40B4-BE49-F238E27FC236}">
              <a16:creationId xmlns:a16="http://schemas.microsoft.com/office/drawing/2014/main" id="{4C60ADE4-0F5B-48E1-B365-3F9B78B85FD1}"/>
            </a:ext>
          </a:extLst>
        </xdr:cNvPr>
        <xdr:cNvCxnSpPr/>
      </xdr:nvCxnSpPr>
      <xdr:spPr>
        <a:xfrm>
          <a:off x="15481300" y="18104576"/>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27032</xdr:rowOff>
    </xdr:from>
    <xdr:to>
      <xdr:col>76</xdr:col>
      <xdr:colOff>165100</xdr:colOff>
      <xdr:row>105</xdr:row>
      <xdr:rowOff>128632</xdr:rowOff>
    </xdr:to>
    <xdr:sp macro="" textlink="">
      <xdr:nvSpPr>
        <xdr:cNvPr id="385" name="楕円 384">
          <a:extLst>
            <a:ext uri="{FF2B5EF4-FFF2-40B4-BE49-F238E27FC236}">
              <a16:creationId xmlns:a16="http://schemas.microsoft.com/office/drawing/2014/main" id="{212AD29F-0132-41BB-B790-B9CC841F6F2C}"/>
            </a:ext>
          </a:extLst>
        </xdr:cNvPr>
        <xdr:cNvSpPr/>
      </xdr:nvSpPr>
      <xdr:spPr>
        <a:xfrm>
          <a:off x="145415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77832</xdr:rowOff>
    </xdr:from>
    <xdr:to>
      <xdr:col>81</xdr:col>
      <xdr:colOff>50800</xdr:colOff>
      <xdr:row>105</xdr:row>
      <xdr:rowOff>102326</xdr:rowOff>
    </xdr:to>
    <xdr:cxnSp macro="">
      <xdr:nvCxnSpPr>
        <xdr:cNvPr id="386" name="直線コネクタ 385">
          <a:extLst>
            <a:ext uri="{FF2B5EF4-FFF2-40B4-BE49-F238E27FC236}">
              <a16:creationId xmlns:a16="http://schemas.microsoft.com/office/drawing/2014/main" id="{B2AF0869-FA23-420B-882B-C6CBA4B4C82B}"/>
            </a:ext>
          </a:extLst>
        </xdr:cNvPr>
        <xdr:cNvCxnSpPr/>
      </xdr:nvCxnSpPr>
      <xdr:spPr>
        <a:xfrm>
          <a:off x="14592300" y="18080082"/>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2539</xdr:rowOff>
    </xdr:from>
    <xdr:to>
      <xdr:col>72</xdr:col>
      <xdr:colOff>38100</xdr:colOff>
      <xdr:row>105</xdr:row>
      <xdr:rowOff>104139</xdr:rowOff>
    </xdr:to>
    <xdr:sp macro="" textlink="">
      <xdr:nvSpPr>
        <xdr:cNvPr id="387" name="楕円 386">
          <a:extLst>
            <a:ext uri="{FF2B5EF4-FFF2-40B4-BE49-F238E27FC236}">
              <a16:creationId xmlns:a16="http://schemas.microsoft.com/office/drawing/2014/main" id="{522F1AEF-D002-4213-A217-68FAAE8402AD}"/>
            </a:ext>
          </a:extLst>
        </xdr:cNvPr>
        <xdr:cNvSpPr/>
      </xdr:nvSpPr>
      <xdr:spPr>
        <a:xfrm>
          <a:off x="13652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53339</xdr:rowOff>
    </xdr:from>
    <xdr:to>
      <xdr:col>76</xdr:col>
      <xdr:colOff>114300</xdr:colOff>
      <xdr:row>105</xdr:row>
      <xdr:rowOff>77832</xdr:rowOff>
    </xdr:to>
    <xdr:cxnSp macro="">
      <xdr:nvCxnSpPr>
        <xdr:cNvPr id="388" name="直線コネクタ 387">
          <a:extLst>
            <a:ext uri="{FF2B5EF4-FFF2-40B4-BE49-F238E27FC236}">
              <a16:creationId xmlns:a16="http://schemas.microsoft.com/office/drawing/2014/main" id="{21C7C347-2E61-453E-BEF6-709F4F65E61F}"/>
            </a:ext>
          </a:extLst>
        </xdr:cNvPr>
        <xdr:cNvCxnSpPr/>
      </xdr:nvCxnSpPr>
      <xdr:spPr>
        <a:xfrm>
          <a:off x="13703300" y="1805558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138068</xdr:rowOff>
    </xdr:from>
    <xdr:to>
      <xdr:col>67</xdr:col>
      <xdr:colOff>101600</xdr:colOff>
      <xdr:row>105</xdr:row>
      <xdr:rowOff>68218</xdr:rowOff>
    </xdr:to>
    <xdr:sp macro="" textlink="">
      <xdr:nvSpPr>
        <xdr:cNvPr id="389" name="楕円 388">
          <a:extLst>
            <a:ext uri="{FF2B5EF4-FFF2-40B4-BE49-F238E27FC236}">
              <a16:creationId xmlns:a16="http://schemas.microsoft.com/office/drawing/2014/main" id="{073E856A-987C-4F8F-A69E-BEC84F2E3AEA}"/>
            </a:ext>
          </a:extLst>
        </xdr:cNvPr>
        <xdr:cNvSpPr/>
      </xdr:nvSpPr>
      <xdr:spPr>
        <a:xfrm>
          <a:off x="12763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17418</xdr:rowOff>
    </xdr:from>
    <xdr:to>
      <xdr:col>71</xdr:col>
      <xdr:colOff>177800</xdr:colOff>
      <xdr:row>105</xdr:row>
      <xdr:rowOff>53339</xdr:rowOff>
    </xdr:to>
    <xdr:cxnSp macro="">
      <xdr:nvCxnSpPr>
        <xdr:cNvPr id="390" name="直線コネクタ 389">
          <a:extLst>
            <a:ext uri="{FF2B5EF4-FFF2-40B4-BE49-F238E27FC236}">
              <a16:creationId xmlns:a16="http://schemas.microsoft.com/office/drawing/2014/main" id="{6A03E817-5467-4C9B-AAE1-15061BAA53EF}"/>
            </a:ext>
          </a:extLst>
        </xdr:cNvPr>
        <xdr:cNvCxnSpPr/>
      </xdr:nvCxnSpPr>
      <xdr:spPr>
        <a:xfrm>
          <a:off x="12814300" y="18019668"/>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391" name="n_1aveValue【庁舎】&#10;有形固定資産減価償却率">
          <a:extLst>
            <a:ext uri="{FF2B5EF4-FFF2-40B4-BE49-F238E27FC236}">
              <a16:creationId xmlns:a16="http://schemas.microsoft.com/office/drawing/2014/main" id="{E7C2DDC6-BE26-469B-AE2E-B6BA427C8631}"/>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392" name="n_2aveValue【庁舎】&#10;有形固定資産減価償却率">
          <a:extLst>
            <a:ext uri="{FF2B5EF4-FFF2-40B4-BE49-F238E27FC236}">
              <a16:creationId xmlns:a16="http://schemas.microsoft.com/office/drawing/2014/main" id="{145D9A78-B480-4603-9275-E96E02A71C84}"/>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393" name="n_3aveValue【庁舎】&#10;有形固定資産減価償却率">
          <a:extLst>
            <a:ext uri="{FF2B5EF4-FFF2-40B4-BE49-F238E27FC236}">
              <a16:creationId xmlns:a16="http://schemas.microsoft.com/office/drawing/2014/main" id="{AA4F732D-3318-46EA-8318-E716F90C5B35}"/>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394" name="n_4aveValue【庁舎】&#10;有形固定資産減価償却率">
          <a:extLst>
            <a:ext uri="{FF2B5EF4-FFF2-40B4-BE49-F238E27FC236}">
              <a16:creationId xmlns:a16="http://schemas.microsoft.com/office/drawing/2014/main" id="{C55F3BE4-CA87-4B1A-B57D-46236868860F}"/>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144253</xdr:rowOff>
    </xdr:from>
    <xdr:ext cx="405111" cy="259045"/>
    <xdr:sp macro="" textlink="">
      <xdr:nvSpPr>
        <xdr:cNvPr id="395" name="n_1mainValue【庁舎】&#10;有形固定資産減価償却率">
          <a:extLst>
            <a:ext uri="{FF2B5EF4-FFF2-40B4-BE49-F238E27FC236}">
              <a16:creationId xmlns:a16="http://schemas.microsoft.com/office/drawing/2014/main" id="{E4744BAD-0BA6-485D-B2F0-4DBF8E3C813C}"/>
            </a:ext>
          </a:extLst>
        </xdr:cNvPr>
        <xdr:cNvSpPr txBox="1"/>
      </xdr:nvSpPr>
      <xdr:spPr>
        <a:xfrm>
          <a:off x="152660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119759</xdr:rowOff>
    </xdr:from>
    <xdr:ext cx="405111" cy="259045"/>
    <xdr:sp macro="" textlink="">
      <xdr:nvSpPr>
        <xdr:cNvPr id="396" name="n_2mainValue【庁舎】&#10;有形固定資産減価償却率">
          <a:extLst>
            <a:ext uri="{FF2B5EF4-FFF2-40B4-BE49-F238E27FC236}">
              <a16:creationId xmlns:a16="http://schemas.microsoft.com/office/drawing/2014/main" id="{EB1786F1-E2E1-4C22-8C48-5050E21FD49A}"/>
            </a:ext>
          </a:extLst>
        </xdr:cNvPr>
        <xdr:cNvSpPr txBox="1"/>
      </xdr:nvSpPr>
      <xdr:spPr>
        <a:xfrm>
          <a:off x="14389744" y="1812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95266</xdr:rowOff>
    </xdr:from>
    <xdr:ext cx="405111" cy="259045"/>
    <xdr:sp macro="" textlink="">
      <xdr:nvSpPr>
        <xdr:cNvPr id="397" name="n_3mainValue【庁舎】&#10;有形固定資産減価償却率">
          <a:extLst>
            <a:ext uri="{FF2B5EF4-FFF2-40B4-BE49-F238E27FC236}">
              <a16:creationId xmlns:a16="http://schemas.microsoft.com/office/drawing/2014/main" id="{65AA586D-7498-44DD-9408-8D4B9913AE6F}"/>
            </a:ext>
          </a:extLst>
        </xdr:cNvPr>
        <xdr:cNvSpPr txBox="1"/>
      </xdr:nvSpPr>
      <xdr:spPr>
        <a:xfrm>
          <a:off x="135007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59345</xdr:rowOff>
    </xdr:from>
    <xdr:ext cx="405111" cy="259045"/>
    <xdr:sp macro="" textlink="">
      <xdr:nvSpPr>
        <xdr:cNvPr id="398" name="n_4mainValue【庁舎】&#10;有形固定資産減価償却率">
          <a:extLst>
            <a:ext uri="{FF2B5EF4-FFF2-40B4-BE49-F238E27FC236}">
              <a16:creationId xmlns:a16="http://schemas.microsoft.com/office/drawing/2014/main" id="{5E3A9934-6549-4346-A803-FFD02D35BF6D}"/>
            </a:ext>
          </a:extLst>
        </xdr:cNvPr>
        <xdr:cNvSpPr txBox="1"/>
      </xdr:nvSpPr>
      <xdr:spPr>
        <a:xfrm>
          <a:off x="12611744" y="1806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99" name="正方形/長方形 398">
          <a:extLst>
            <a:ext uri="{FF2B5EF4-FFF2-40B4-BE49-F238E27FC236}">
              <a16:creationId xmlns:a16="http://schemas.microsoft.com/office/drawing/2014/main" id="{9D6851D7-4A5A-49BD-95B1-2C568EEAB32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0" name="正方形/長方形 399">
          <a:extLst>
            <a:ext uri="{FF2B5EF4-FFF2-40B4-BE49-F238E27FC236}">
              <a16:creationId xmlns:a16="http://schemas.microsoft.com/office/drawing/2014/main" id="{957D2EFE-D9F6-441D-BA4C-FA249716F49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1" name="正方形/長方形 400">
          <a:extLst>
            <a:ext uri="{FF2B5EF4-FFF2-40B4-BE49-F238E27FC236}">
              <a16:creationId xmlns:a16="http://schemas.microsoft.com/office/drawing/2014/main" id="{51304EB9-C048-4255-A9B5-E83D73A964B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2" name="正方形/長方形 401">
          <a:extLst>
            <a:ext uri="{FF2B5EF4-FFF2-40B4-BE49-F238E27FC236}">
              <a16:creationId xmlns:a16="http://schemas.microsoft.com/office/drawing/2014/main" id="{A5160992-6D05-4E39-8412-C6D1041E412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3" name="正方形/長方形 402">
          <a:extLst>
            <a:ext uri="{FF2B5EF4-FFF2-40B4-BE49-F238E27FC236}">
              <a16:creationId xmlns:a16="http://schemas.microsoft.com/office/drawing/2014/main" id="{E83B2B4C-7036-42DE-AB5F-42E70EECA02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4" name="正方形/長方形 403">
          <a:extLst>
            <a:ext uri="{FF2B5EF4-FFF2-40B4-BE49-F238E27FC236}">
              <a16:creationId xmlns:a16="http://schemas.microsoft.com/office/drawing/2014/main" id="{B68FF443-C35E-4E41-8887-319875C7D81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5" name="正方形/長方形 404">
          <a:extLst>
            <a:ext uri="{FF2B5EF4-FFF2-40B4-BE49-F238E27FC236}">
              <a16:creationId xmlns:a16="http://schemas.microsoft.com/office/drawing/2014/main" id="{A6AC7CF7-83D3-43A6-B31B-EF8B731BF23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6" name="正方形/長方形 405">
          <a:extLst>
            <a:ext uri="{FF2B5EF4-FFF2-40B4-BE49-F238E27FC236}">
              <a16:creationId xmlns:a16="http://schemas.microsoft.com/office/drawing/2014/main" id="{6E08FBB3-B74C-4A79-A110-78FB05E4F56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7" name="テキスト ボックス 406">
          <a:extLst>
            <a:ext uri="{FF2B5EF4-FFF2-40B4-BE49-F238E27FC236}">
              <a16:creationId xmlns:a16="http://schemas.microsoft.com/office/drawing/2014/main" id="{FBE70692-9351-4CFB-AB1B-FF2B6A1AE00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08" name="直線コネクタ 407">
          <a:extLst>
            <a:ext uri="{FF2B5EF4-FFF2-40B4-BE49-F238E27FC236}">
              <a16:creationId xmlns:a16="http://schemas.microsoft.com/office/drawing/2014/main" id="{09042590-56CA-4E31-881A-C219248F92C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09" name="直線コネクタ 408">
          <a:extLst>
            <a:ext uri="{FF2B5EF4-FFF2-40B4-BE49-F238E27FC236}">
              <a16:creationId xmlns:a16="http://schemas.microsoft.com/office/drawing/2014/main" id="{46177D35-C641-49CD-9D2F-C9E9E3498B0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10" name="テキスト ボックス 409">
          <a:extLst>
            <a:ext uri="{FF2B5EF4-FFF2-40B4-BE49-F238E27FC236}">
              <a16:creationId xmlns:a16="http://schemas.microsoft.com/office/drawing/2014/main" id="{4B967CF3-5A20-4038-972B-D910203789E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11" name="直線コネクタ 410">
          <a:extLst>
            <a:ext uri="{FF2B5EF4-FFF2-40B4-BE49-F238E27FC236}">
              <a16:creationId xmlns:a16="http://schemas.microsoft.com/office/drawing/2014/main" id="{DD6C6EB0-D0E3-4E91-B7F4-99A079FC2EA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12" name="テキスト ボックス 411">
          <a:extLst>
            <a:ext uri="{FF2B5EF4-FFF2-40B4-BE49-F238E27FC236}">
              <a16:creationId xmlns:a16="http://schemas.microsoft.com/office/drawing/2014/main" id="{45B950A6-1CDD-469F-B9A2-69BE0083A77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13" name="直線コネクタ 412">
          <a:extLst>
            <a:ext uri="{FF2B5EF4-FFF2-40B4-BE49-F238E27FC236}">
              <a16:creationId xmlns:a16="http://schemas.microsoft.com/office/drawing/2014/main" id="{722326B1-1998-490F-B3E9-AD00C6B6C5D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14" name="テキスト ボックス 413">
          <a:extLst>
            <a:ext uri="{FF2B5EF4-FFF2-40B4-BE49-F238E27FC236}">
              <a16:creationId xmlns:a16="http://schemas.microsoft.com/office/drawing/2014/main" id="{E1EE16A8-1DA9-407A-B234-7F32B286106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15" name="直線コネクタ 414">
          <a:extLst>
            <a:ext uri="{FF2B5EF4-FFF2-40B4-BE49-F238E27FC236}">
              <a16:creationId xmlns:a16="http://schemas.microsoft.com/office/drawing/2014/main" id="{CA595951-96E2-47EF-B15A-E38DF6614B9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16" name="テキスト ボックス 415">
          <a:extLst>
            <a:ext uri="{FF2B5EF4-FFF2-40B4-BE49-F238E27FC236}">
              <a16:creationId xmlns:a16="http://schemas.microsoft.com/office/drawing/2014/main" id="{9FECA184-3BC4-4F86-9459-A60A1BC3567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17" name="直線コネクタ 416">
          <a:extLst>
            <a:ext uri="{FF2B5EF4-FFF2-40B4-BE49-F238E27FC236}">
              <a16:creationId xmlns:a16="http://schemas.microsoft.com/office/drawing/2014/main" id="{A07319BE-2B44-4597-AD74-5555A9A1BBB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418" name="テキスト ボックス 417">
          <a:extLst>
            <a:ext uri="{FF2B5EF4-FFF2-40B4-BE49-F238E27FC236}">
              <a16:creationId xmlns:a16="http://schemas.microsoft.com/office/drawing/2014/main" id="{D8FE3495-69AE-48E3-98B7-3DCBE884128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19" name="直線コネクタ 418">
          <a:extLst>
            <a:ext uri="{FF2B5EF4-FFF2-40B4-BE49-F238E27FC236}">
              <a16:creationId xmlns:a16="http://schemas.microsoft.com/office/drawing/2014/main" id="{99D236D0-D7F7-4FDE-9AEA-99836F9807F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0" name="テキスト ボックス 419">
          <a:extLst>
            <a:ext uri="{FF2B5EF4-FFF2-40B4-BE49-F238E27FC236}">
              <a16:creationId xmlns:a16="http://schemas.microsoft.com/office/drawing/2014/main" id="{FA037ED4-568D-4A62-A2BE-6460BAD2D82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1" name="【庁舎】&#10;一人当たり面積グラフ枠">
          <a:extLst>
            <a:ext uri="{FF2B5EF4-FFF2-40B4-BE49-F238E27FC236}">
              <a16:creationId xmlns:a16="http://schemas.microsoft.com/office/drawing/2014/main" id="{B50062A8-C18E-4AA1-B54D-4ED3BF41477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422" name="直線コネクタ 421">
          <a:extLst>
            <a:ext uri="{FF2B5EF4-FFF2-40B4-BE49-F238E27FC236}">
              <a16:creationId xmlns:a16="http://schemas.microsoft.com/office/drawing/2014/main" id="{0A4A313E-BE28-43A7-AE9C-2E659D787F1C}"/>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423" name="【庁舎】&#10;一人当たり面積最小値テキスト">
          <a:extLst>
            <a:ext uri="{FF2B5EF4-FFF2-40B4-BE49-F238E27FC236}">
              <a16:creationId xmlns:a16="http://schemas.microsoft.com/office/drawing/2014/main" id="{BEF965C3-5FA5-4A46-8034-9609D6991372}"/>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424" name="直線コネクタ 423">
          <a:extLst>
            <a:ext uri="{FF2B5EF4-FFF2-40B4-BE49-F238E27FC236}">
              <a16:creationId xmlns:a16="http://schemas.microsoft.com/office/drawing/2014/main" id="{DCE374C1-C9B9-46AF-8F4F-909FB8043126}"/>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425" name="【庁舎】&#10;一人当たり面積最大値テキスト">
          <a:extLst>
            <a:ext uri="{FF2B5EF4-FFF2-40B4-BE49-F238E27FC236}">
              <a16:creationId xmlns:a16="http://schemas.microsoft.com/office/drawing/2014/main" id="{7EDC6841-9AC0-4476-AD73-607753E7797D}"/>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426" name="直線コネクタ 425">
          <a:extLst>
            <a:ext uri="{FF2B5EF4-FFF2-40B4-BE49-F238E27FC236}">
              <a16:creationId xmlns:a16="http://schemas.microsoft.com/office/drawing/2014/main" id="{749F4B06-60E9-44BE-ADB6-34CD79A5A24C}"/>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427" name="【庁舎】&#10;一人当たり面積平均値テキスト">
          <a:extLst>
            <a:ext uri="{FF2B5EF4-FFF2-40B4-BE49-F238E27FC236}">
              <a16:creationId xmlns:a16="http://schemas.microsoft.com/office/drawing/2014/main" id="{551CCF8E-5301-4A16-AF55-DDB2BCA75462}"/>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428" name="フローチャート: 判断 427">
          <a:extLst>
            <a:ext uri="{FF2B5EF4-FFF2-40B4-BE49-F238E27FC236}">
              <a16:creationId xmlns:a16="http://schemas.microsoft.com/office/drawing/2014/main" id="{1FAFB438-8153-42D3-9F28-09E8B64ECE8F}"/>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429" name="フローチャート: 判断 428">
          <a:extLst>
            <a:ext uri="{FF2B5EF4-FFF2-40B4-BE49-F238E27FC236}">
              <a16:creationId xmlns:a16="http://schemas.microsoft.com/office/drawing/2014/main" id="{4E4AD54F-239D-4DC2-9EEC-E4430896ECE7}"/>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430" name="フローチャート: 判断 429">
          <a:extLst>
            <a:ext uri="{FF2B5EF4-FFF2-40B4-BE49-F238E27FC236}">
              <a16:creationId xmlns:a16="http://schemas.microsoft.com/office/drawing/2014/main" id="{A295591F-95B4-432E-A432-76E543535FDE}"/>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431" name="フローチャート: 判断 430">
          <a:extLst>
            <a:ext uri="{FF2B5EF4-FFF2-40B4-BE49-F238E27FC236}">
              <a16:creationId xmlns:a16="http://schemas.microsoft.com/office/drawing/2014/main" id="{1C1027BA-8263-4724-BD6C-05E29850DF8F}"/>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432" name="フローチャート: 判断 431">
          <a:extLst>
            <a:ext uri="{FF2B5EF4-FFF2-40B4-BE49-F238E27FC236}">
              <a16:creationId xmlns:a16="http://schemas.microsoft.com/office/drawing/2014/main" id="{B46E5F37-5452-4A8C-A0E2-76498F6F3334}"/>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3" name="テキスト ボックス 432">
          <a:extLst>
            <a:ext uri="{FF2B5EF4-FFF2-40B4-BE49-F238E27FC236}">
              <a16:creationId xmlns:a16="http://schemas.microsoft.com/office/drawing/2014/main" id="{35318F7C-07E1-4581-9A76-39AC07CFE4C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4" name="テキスト ボックス 433">
          <a:extLst>
            <a:ext uri="{FF2B5EF4-FFF2-40B4-BE49-F238E27FC236}">
              <a16:creationId xmlns:a16="http://schemas.microsoft.com/office/drawing/2014/main" id="{D23EB426-DB9A-4F1F-9C84-2BAC3591553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5" name="テキスト ボックス 434">
          <a:extLst>
            <a:ext uri="{FF2B5EF4-FFF2-40B4-BE49-F238E27FC236}">
              <a16:creationId xmlns:a16="http://schemas.microsoft.com/office/drawing/2014/main" id="{7E75AB48-16C9-4B91-A402-A887789DBB3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6" name="テキスト ボックス 435">
          <a:extLst>
            <a:ext uri="{FF2B5EF4-FFF2-40B4-BE49-F238E27FC236}">
              <a16:creationId xmlns:a16="http://schemas.microsoft.com/office/drawing/2014/main" id="{2F16CFF2-4A49-4425-94E0-E3C3D0BEA44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277B42F6-B0DF-4FB3-9C9B-3A091CF2B1C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162561</xdr:rowOff>
    </xdr:from>
    <xdr:to>
      <xdr:col>116</xdr:col>
      <xdr:colOff>114300</xdr:colOff>
      <xdr:row>104</xdr:row>
      <xdr:rowOff>92711</xdr:rowOff>
    </xdr:to>
    <xdr:sp macro="" textlink="">
      <xdr:nvSpPr>
        <xdr:cNvPr id="438" name="楕円 437">
          <a:extLst>
            <a:ext uri="{FF2B5EF4-FFF2-40B4-BE49-F238E27FC236}">
              <a16:creationId xmlns:a16="http://schemas.microsoft.com/office/drawing/2014/main" id="{6443FA8D-44FE-4D73-A549-2EC4025FE481}"/>
            </a:ext>
          </a:extLst>
        </xdr:cNvPr>
        <xdr:cNvSpPr/>
      </xdr:nvSpPr>
      <xdr:spPr>
        <a:xfrm>
          <a:off x="221107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13988</xdr:rowOff>
    </xdr:from>
    <xdr:ext cx="469744" cy="259045"/>
    <xdr:sp macro="" textlink="">
      <xdr:nvSpPr>
        <xdr:cNvPr id="439" name="【庁舎】&#10;一人当たり面積該当値テキスト">
          <a:extLst>
            <a:ext uri="{FF2B5EF4-FFF2-40B4-BE49-F238E27FC236}">
              <a16:creationId xmlns:a16="http://schemas.microsoft.com/office/drawing/2014/main" id="{E4EFB550-7AFD-464E-8DB9-D38E3E9AFC7B}"/>
            </a:ext>
          </a:extLst>
        </xdr:cNvPr>
        <xdr:cNvSpPr txBox="1"/>
      </xdr:nvSpPr>
      <xdr:spPr>
        <a:xfrm>
          <a:off x="22199600"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8255</xdr:rowOff>
    </xdr:from>
    <xdr:to>
      <xdr:col>112</xdr:col>
      <xdr:colOff>38100</xdr:colOff>
      <xdr:row>104</xdr:row>
      <xdr:rowOff>109855</xdr:rowOff>
    </xdr:to>
    <xdr:sp macro="" textlink="">
      <xdr:nvSpPr>
        <xdr:cNvPr id="440" name="楕円 439">
          <a:extLst>
            <a:ext uri="{FF2B5EF4-FFF2-40B4-BE49-F238E27FC236}">
              <a16:creationId xmlns:a16="http://schemas.microsoft.com/office/drawing/2014/main" id="{F3FA8462-47F3-463D-B3F8-1C2852907E41}"/>
            </a:ext>
          </a:extLst>
        </xdr:cNvPr>
        <xdr:cNvSpPr/>
      </xdr:nvSpPr>
      <xdr:spPr>
        <a:xfrm>
          <a:off x="212725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41911</xdr:rowOff>
    </xdr:from>
    <xdr:to>
      <xdr:col>116</xdr:col>
      <xdr:colOff>63500</xdr:colOff>
      <xdr:row>104</xdr:row>
      <xdr:rowOff>59055</xdr:rowOff>
    </xdr:to>
    <xdr:cxnSp macro="">
      <xdr:nvCxnSpPr>
        <xdr:cNvPr id="441" name="直線コネクタ 440">
          <a:extLst>
            <a:ext uri="{FF2B5EF4-FFF2-40B4-BE49-F238E27FC236}">
              <a16:creationId xmlns:a16="http://schemas.microsoft.com/office/drawing/2014/main" id="{418435A9-744D-4501-A2ED-AC3B11D47D85}"/>
            </a:ext>
          </a:extLst>
        </xdr:cNvPr>
        <xdr:cNvCxnSpPr/>
      </xdr:nvCxnSpPr>
      <xdr:spPr>
        <a:xfrm flipV="1">
          <a:off x="21323300" y="17872711"/>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23495</xdr:rowOff>
    </xdr:from>
    <xdr:to>
      <xdr:col>107</xdr:col>
      <xdr:colOff>101600</xdr:colOff>
      <xdr:row>104</xdr:row>
      <xdr:rowOff>125095</xdr:rowOff>
    </xdr:to>
    <xdr:sp macro="" textlink="">
      <xdr:nvSpPr>
        <xdr:cNvPr id="442" name="楕円 441">
          <a:extLst>
            <a:ext uri="{FF2B5EF4-FFF2-40B4-BE49-F238E27FC236}">
              <a16:creationId xmlns:a16="http://schemas.microsoft.com/office/drawing/2014/main" id="{2BE6DD54-B6A1-4DD5-850D-CAEE46AEF007}"/>
            </a:ext>
          </a:extLst>
        </xdr:cNvPr>
        <xdr:cNvSpPr/>
      </xdr:nvSpPr>
      <xdr:spPr>
        <a:xfrm>
          <a:off x="20383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59055</xdr:rowOff>
    </xdr:from>
    <xdr:to>
      <xdr:col>111</xdr:col>
      <xdr:colOff>177800</xdr:colOff>
      <xdr:row>104</xdr:row>
      <xdr:rowOff>74295</xdr:rowOff>
    </xdr:to>
    <xdr:cxnSp macro="">
      <xdr:nvCxnSpPr>
        <xdr:cNvPr id="443" name="直線コネクタ 442">
          <a:extLst>
            <a:ext uri="{FF2B5EF4-FFF2-40B4-BE49-F238E27FC236}">
              <a16:creationId xmlns:a16="http://schemas.microsoft.com/office/drawing/2014/main" id="{4AD0B2C6-6272-498F-B107-153D0A56919F}"/>
            </a:ext>
          </a:extLst>
        </xdr:cNvPr>
        <xdr:cNvCxnSpPr/>
      </xdr:nvCxnSpPr>
      <xdr:spPr>
        <a:xfrm flipV="1">
          <a:off x="20434300" y="178898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40639</xdr:rowOff>
    </xdr:from>
    <xdr:to>
      <xdr:col>102</xdr:col>
      <xdr:colOff>165100</xdr:colOff>
      <xdr:row>104</xdr:row>
      <xdr:rowOff>142239</xdr:rowOff>
    </xdr:to>
    <xdr:sp macro="" textlink="">
      <xdr:nvSpPr>
        <xdr:cNvPr id="444" name="楕円 443">
          <a:extLst>
            <a:ext uri="{FF2B5EF4-FFF2-40B4-BE49-F238E27FC236}">
              <a16:creationId xmlns:a16="http://schemas.microsoft.com/office/drawing/2014/main" id="{3FF58EFE-C0A7-475D-BBA4-D41F3C2B5187}"/>
            </a:ext>
          </a:extLst>
        </xdr:cNvPr>
        <xdr:cNvSpPr/>
      </xdr:nvSpPr>
      <xdr:spPr>
        <a:xfrm>
          <a:off x="19494500" y="17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74295</xdr:rowOff>
    </xdr:from>
    <xdr:to>
      <xdr:col>107</xdr:col>
      <xdr:colOff>50800</xdr:colOff>
      <xdr:row>104</xdr:row>
      <xdr:rowOff>91439</xdr:rowOff>
    </xdr:to>
    <xdr:cxnSp macro="">
      <xdr:nvCxnSpPr>
        <xdr:cNvPr id="445" name="直線コネクタ 444">
          <a:extLst>
            <a:ext uri="{FF2B5EF4-FFF2-40B4-BE49-F238E27FC236}">
              <a16:creationId xmlns:a16="http://schemas.microsoft.com/office/drawing/2014/main" id="{EEFBC438-DC61-4FC0-A398-E28413FC308D}"/>
            </a:ext>
          </a:extLst>
        </xdr:cNvPr>
        <xdr:cNvCxnSpPr/>
      </xdr:nvCxnSpPr>
      <xdr:spPr>
        <a:xfrm flipV="1">
          <a:off x="19545300" y="1790509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53975</xdr:rowOff>
    </xdr:from>
    <xdr:to>
      <xdr:col>98</xdr:col>
      <xdr:colOff>38100</xdr:colOff>
      <xdr:row>104</xdr:row>
      <xdr:rowOff>155575</xdr:rowOff>
    </xdr:to>
    <xdr:sp macro="" textlink="">
      <xdr:nvSpPr>
        <xdr:cNvPr id="446" name="楕円 445">
          <a:extLst>
            <a:ext uri="{FF2B5EF4-FFF2-40B4-BE49-F238E27FC236}">
              <a16:creationId xmlns:a16="http://schemas.microsoft.com/office/drawing/2014/main" id="{9E9B4813-7752-4440-9C31-7E109ABC34C2}"/>
            </a:ext>
          </a:extLst>
        </xdr:cNvPr>
        <xdr:cNvSpPr/>
      </xdr:nvSpPr>
      <xdr:spPr>
        <a:xfrm>
          <a:off x="18605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91439</xdr:rowOff>
    </xdr:from>
    <xdr:to>
      <xdr:col>102</xdr:col>
      <xdr:colOff>114300</xdr:colOff>
      <xdr:row>104</xdr:row>
      <xdr:rowOff>104775</xdr:rowOff>
    </xdr:to>
    <xdr:cxnSp macro="">
      <xdr:nvCxnSpPr>
        <xdr:cNvPr id="447" name="直線コネクタ 446">
          <a:extLst>
            <a:ext uri="{FF2B5EF4-FFF2-40B4-BE49-F238E27FC236}">
              <a16:creationId xmlns:a16="http://schemas.microsoft.com/office/drawing/2014/main" id="{C6D754D4-FDA5-4E4F-BBA3-A3D74E1A389D}"/>
            </a:ext>
          </a:extLst>
        </xdr:cNvPr>
        <xdr:cNvCxnSpPr/>
      </xdr:nvCxnSpPr>
      <xdr:spPr>
        <a:xfrm flipV="1">
          <a:off x="18656300" y="179222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448" name="n_1aveValue【庁舎】&#10;一人当たり面積">
          <a:extLst>
            <a:ext uri="{FF2B5EF4-FFF2-40B4-BE49-F238E27FC236}">
              <a16:creationId xmlns:a16="http://schemas.microsoft.com/office/drawing/2014/main" id="{ED638AF7-A762-4988-AEA3-15E36A934DE4}"/>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449" name="n_2aveValue【庁舎】&#10;一人当たり面積">
          <a:extLst>
            <a:ext uri="{FF2B5EF4-FFF2-40B4-BE49-F238E27FC236}">
              <a16:creationId xmlns:a16="http://schemas.microsoft.com/office/drawing/2014/main" id="{9729B0C3-2C92-4B52-8716-75D3B263C10C}"/>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450" name="n_3aveValue【庁舎】&#10;一人当たり面積">
          <a:extLst>
            <a:ext uri="{FF2B5EF4-FFF2-40B4-BE49-F238E27FC236}">
              <a16:creationId xmlns:a16="http://schemas.microsoft.com/office/drawing/2014/main" id="{1AF65FDD-2BE5-4D8B-8511-E7800DEDB101}"/>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451" name="n_4aveValue【庁舎】&#10;一人当たり面積">
          <a:extLst>
            <a:ext uri="{FF2B5EF4-FFF2-40B4-BE49-F238E27FC236}">
              <a16:creationId xmlns:a16="http://schemas.microsoft.com/office/drawing/2014/main" id="{E0E02D0D-969C-4208-8D08-A4D5ACA65BB9}"/>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126382</xdr:rowOff>
    </xdr:from>
    <xdr:ext cx="469744" cy="259045"/>
    <xdr:sp macro="" textlink="">
      <xdr:nvSpPr>
        <xdr:cNvPr id="452" name="n_1mainValue【庁舎】&#10;一人当たり面積">
          <a:extLst>
            <a:ext uri="{FF2B5EF4-FFF2-40B4-BE49-F238E27FC236}">
              <a16:creationId xmlns:a16="http://schemas.microsoft.com/office/drawing/2014/main" id="{7981AB8D-CC38-492D-AD41-A890C5DD95B6}"/>
            </a:ext>
          </a:extLst>
        </xdr:cNvPr>
        <xdr:cNvSpPr txBox="1"/>
      </xdr:nvSpPr>
      <xdr:spPr>
        <a:xfrm>
          <a:off x="2107572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141622</xdr:rowOff>
    </xdr:from>
    <xdr:ext cx="469744" cy="259045"/>
    <xdr:sp macro="" textlink="">
      <xdr:nvSpPr>
        <xdr:cNvPr id="453" name="n_2mainValue【庁舎】&#10;一人当たり面積">
          <a:extLst>
            <a:ext uri="{FF2B5EF4-FFF2-40B4-BE49-F238E27FC236}">
              <a16:creationId xmlns:a16="http://schemas.microsoft.com/office/drawing/2014/main" id="{C9A9D324-D891-40C3-9252-DBF84D55A54E}"/>
            </a:ext>
          </a:extLst>
        </xdr:cNvPr>
        <xdr:cNvSpPr txBox="1"/>
      </xdr:nvSpPr>
      <xdr:spPr>
        <a:xfrm>
          <a:off x="20199427"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158766</xdr:rowOff>
    </xdr:from>
    <xdr:ext cx="469744" cy="259045"/>
    <xdr:sp macro="" textlink="">
      <xdr:nvSpPr>
        <xdr:cNvPr id="454" name="n_3mainValue【庁舎】&#10;一人当たり面積">
          <a:extLst>
            <a:ext uri="{FF2B5EF4-FFF2-40B4-BE49-F238E27FC236}">
              <a16:creationId xmlns:a16="http://schemas.microsoft.com/office/drawing/2014/main" id="{91ACD7C8-9EAD-4FFE-8287-B2A20D08CF6C}"/>
            </a:ext>
          </a:extLst>
        </xdr:cNvPr>
        <xdr:cNvSpPr txBox="1"/>
      </xdr:nvSpPr>
      <xdr:spPr>
        <a:xfrm>
          <a:off x="19310427" y="1764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652</xdr:rowOff>
    </xdr:from>
    <xdr:ext cx="469744" cy="259045"/>
    <xdr:sp macro="" textlink="">
      <xdr:nvSpPr>
        <xdr:cNvPr id="455" name="n_4mainValue【庁舎】&#10;一人当たり面積">
          <a:extLst>
            <a:ext uri="{FF2B5EF4-FFF2-40B4-BE49-F238E27FC236}">
              <a16:creationId xmlns:a16="http://schemas.microsoft.com/office/drawing/2014/main" id="{AFF26A21-E7B7-4BF4-8258-2CE3488CA6E1}"/>
            </a:ext>
          </a:extLst>
        </xdr:cNvPr>
        <xdr:cNvSpPr txBox="1"/>
      </xdr:nvSpPr>
      <xdr:spPr>
        <a:xfrm>
          <a:off x="18421427" y="176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6" name="正方形/長方形 455">
          <a:extLst>
            <a:ext uri="{FF2B5EF4-FFF2-40B4-BE49-F238E27FC236}">
              <a16:creationId xmlns:a16="http://schemas.microsoft.com/office/drawing/2014/main" id="{BA8DEA47-721B-4E69-81FD-4532D8B9222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7" name="正方形/長方形 456">
          <a:extLst>
            <a:ext uri="{FF2B5EF4-FFF2-40B4-BE49-F238E27FC236}">
              <a16:creationId xmlns:a16="http://schemas.microsoft.com/office/drawing/2014/main" id="{A3F508C5-F338-4326-A4D1-651402324BE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8" name="テキスト ボックス 457">
          <a:extLst>
            <a:ext uri="{FF2B5EF4-FFF2-40B4-BE49-F238E27FC236}">
              <a16:creationId xmlns:a16="http://schemas.microsoft.com/office/drawing/2014/main" id="{B74F8D31-C8DB-4D27-A1E1-376CFA9884C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建物資産は類似団体に比べて有形固定資産の減価償却率が高いため、今後策定する公共施設再編アクションプランに基づき、利用状況や需要の変動を踏まえて、長寿命化や更新、集約化、用途変更・廃止などを通じて保有量の適正化を図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zoomScaleNormal="10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13878827</v>
      </c>
      <c r="BO4" s="384"/>
      <c r="BP4" s="384"/>
      <c r="BQ4" s="384"/>
      <c r="BR4" s="384"/>
      <c r="BS4" s="384"/>
      <c r="BT4" s="384"/>
      <c r="BU4" s="385"/>
      <c r="BV4" s="383">
        <v>13800409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6.8</v>
      </c>
      <c r="CU4" s="390"/>
      <c r="CV4" s="390"/>
      <c r="CW4" s="390"/>
      <c r="CX4" s="390"/>
      <c r="CY4" s="390"/>
      <c r="CZ4" s="390"/>
      <c r="DA4" s="391"/>
      <c r="DB4" s="389">
        <v>8.1999999999999993</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13357628</v>
      </c>
      <c r="BO5" s="421"/>
      <c r="BP5" s="421"/>
      <c r="BQ5" s="421"/>
      <c r="BR5" s="421"/>
      <c r="BS5" s="421"/>
      <c r="BT5" s="421"/>
      <c r="BU5" s="422"/>
      <c r="BV5" s="420">
        <v>13136389</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95.7</v>
      </c>
      <c r="CU5" s="418"/>
      <c r="CV5" s="418"/>
      <c r="CW5" s="418"/>
      <c r="CX5" s="418"/>
      <c r="CY5" s="418"/>
      <c r="CZ5" s="418"/>
      <c r="DA5" s="419"/>
      <c r="DB5" s="417">
        <v>96.5</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521199</v>
      </c>
      <c r="BO6" s="421"/>
      <c r="BP6" s="421"/>
      <c r="BQ6" s="421"/>
      <c r="BR6" s="421"/>
      <c r="BS6" s="421"/>
      <c r="BT6" s="421"/>
      <c r="BU6" s="422"/>
      <c r="BV6" s="420">
        <v>664020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95.9</v>
      </c>
      <c r="CU6" s="458"/>
      <c r="CV6" s="458"/>
      <c r="CW6" s="458"/>
      <c r="CX6" s="458"/>
      <c r="CY6" s="458"/>
      <c r="CZ6" s="458"/>
      <c r="DA6" s="459"/>
      <c r="DB6" s="457">
        <v>97.1</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23749</v>
      </c>
      <c r="BO7" s="421"/>
      <c r="BP7" s="421"/>
      <c r="BQ7" s="421"/>
      <c r="BR7" s="421"/>
      <c r="BS7" s="421"/>
      <c r="BT7" s="421"/>
      <c r="BU7" s="422"/>
      <c r="BV7" s="420">
        <v>58882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7355970</v>
      </c>
      <c r="CU7" s="421"/>
      <c r="CV7" s="421"/>
      <c r="CW7" s="421"/>
      <c r="CX7" s="421"/>
      <c r="CY7" s="421"/>
      <c r="CZ7" s="421"/>
      <c r="DA7" s="422"/>
      <c r="DB7" s="420">
        <v>7354258</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497450</v>
      </c>
      <c r="BO8" s="421"/>
      <c r="BP8" s="421"/>
      <c r="BQ8" s="421"/>
      <c r="BR8" s="421"/>
      <c r="BS8" s="421"/>
      <c r="BT8" s="421"/>
      <c r="BU8" s="422"/>
      <c r="BV8" s="420">
        <v>605138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0.41</v>
      </c>
      <c r="CU8" s="461"/>
      <c r="CV8" s="461"/>
      <c r="CW8" s="461"/>
      <c r="CX8" s="461"/>
      <c r="CY8" s="461"/>
      <c r="CZ8" s="461"/>
      <c r="DA8" s="462"/>
      <c r="DB8" s="460">
        <v>0.4</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25441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-107688</v>
      </c>
      <c r="BO9" s="421"/>
      <c r="BP9" s="421"/>
      <c r="BQ9" s="421"/>
      <c r="BR9" s="421"/>
      <c r="BS9" s="421"/>
      <c r="BT9" s="421"/>
      <c r="BU9" s="422"/>
      <c r="BV9" s="420">
        <v>-25244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8.4</v>
      </c>
      <c r="CU9" s="418"/>
      <c r="CV9" s="418"/>
      <c r="CW9" s="418"/>
      <c r="CX9" s="418"/>
      <c r="CY9" s="418"/>
      <c r="CZ9" s="418"/>
      <c r="DA9" s="419"/>
      <c r="DB9" s="417">
        <v>9.1999999999999993</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27852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302728</v>
      </c>
      <c r="BO10" s="421"/>
      <c r="BP10" s="421"/>
      <c r="BQ10" s="421"/>
      <c r="BR10" s="421"/>
      <c r="BS10" s="421"/>
      <c r="BT10" s="421"/>
      <c r="BU10" s="422"/>
      <c r="BV10" s="420">
        <v>213986</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192</v>
      </c>
      <c r="BO11" s="421"/>
      <c r="BP11" s="421"/>
      <c r="BQ11" s="421"/>
      <c r="BR11" s="421"/>
      <c r="BS11" s="421"/>
      <c r="BT11" s="421"/>
      <c r="BU11" s="422"/>
      <c r="BV11" s="420">
        <v>238</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24079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30669</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23960</v>
      </c>
      <c r="S13" s="505"/>
      <c r="T13" s="505"/>
      <c r="U13" s="505"/>
      <c r="V13" s="506"/>
      <c r="W13" s="436" t="s">
        <v>131</v>
      </c>
      <c r="X13" s="437"/>
      <c r="Y13" s="437"/>
      <c r="Z13" s="437"/>
      <c r="AA13" s="437"/>
      <c r="AB13" s="427"/>
      <c r="AC13" s="471">
        <v>867</v>
      </c>
      <c r="AD13" s="472"/>
      <c r="AE13" s="472"/>
      <c r="AF13" s="472"/>
      <c r="AG13" s="514"/>
      <c r="AH13" s="471">
        <v>1023</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164563</v>
      </c>
      <c r="BO13" s="421"/>
      <c r="BP13" s="421"/>
      <c r="BQ13" s="421"/>
      <c r="BR13" s="421"/>
      <c r="BS13" s="421"/>
      <c r="BT13" s="421"/>
      <c r="BU13" s="422"/>
      <c r="BV13" s="420">
        <v>188980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9.6</v>
      </c>
      <c r="CU13" s="418"/>
      <c r="CV13" s="418"/>
      <c r="CW13" s="418"/>
      <c r="CX13" s="418"/>
      <c r="CY13" s="418"/>
      <c r="CZ13" s="418"/>
      <c r="DA13" s="419"/>
      <c r="DB13" s="417">
        <v>9.6999999999999993</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24569</v>
      </c>
      <c r="S14" s="505"/>
      <c r="T14" s="505"/>
      <c r="U14" s="505"/>
      <c r="V14" s="506"/>
      <c r="W14" s="410"/>
      <c r="X14" s="411"/>
      <c r="Y14" s="411"/>
      <c r="Z14" s="411"/>
      <c r="AA14" s="411"/>
      <c r="AB14" s="400"/>
      <c r="AC14" s="507">
        <v>6.9</v>
      </c>
      <c r="AD14" s="508"/>
      <c r="AE14" s="508"/>
      <c r="AF14" s="508"/>
      <c r="AG14" s="509"/>
      <c r="AH14" s="507">
        <v>7.5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69.2</v>
      </c>
      <c r="CU14" s="519"/>
      <c r="CV14" s="519"/>
      <c r="CW14" s="519"/>
      <c r="CX14" s="519"/>
      <c r="CY14" s="519"/>
      <c r="CZ14" s="519"/>
      <c r="DA14" s="520"/>
      <c r="DB14" s="518">
        <v>83.6</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24461</v>
      </c>
      <c r="S15" s="505"/>
      <c r="T15" s="505"/>
      <c r="U15" s="505"/>
      <c r="V15" s="506"/>
      <c r="W15" s="436" t="s">
        <v>137</v>
      </c>
      <c r="X15" s="437"/>
      <c r="Y15" s="437"/>
      <c r="Z15" s="437"/>
      <c r="AA15" s="437"/>
      <c r="AB15" s="427"/>
      <c r="AC15" s="471">
        <v>4347</v>
      </c>
      <c r="AD15" s="472"/>
      <c r="AE15" s="472"/>
      <c r="AF15" s="472"/>
      <c r="AG15" s="514"/>
      <c r="AH15" s="471">
        <v>4818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2667630</v>
      </c>
      <c r="BO15" s="384"/>
      <c r="BP15" s="384"/>
      <c r="BQ15" s="384"/>
      <c r="BR15" s="384"/>
      <c r="BS15" s="384"/>
      <c r="BT15" s="384"/>
      <c r="BU15" s="385"/>
      <c r="BV15" s="383">
        <v>2700155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34.4</v>
      </c>
      <c r="AD16" s="508"/>
      <c r="AE16" s="508"/>
      <c r="AF16" s="508"/>
      <c r="AG16" s="509"/>
      <c r="AH16" s="507">
        <v>35.299999999999997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6696288</v>
      </c>
      <c r="BO16" s="421"/>
      <c r="BP16" s="421"/>
      <c r="BQ16" s="421"/>
      <c r="BR16" s="421"/>
      <c r="BS16" s="421"/>
      <c r="BT16" s="421"/>
      <c r="BU16" s="422"/>
      <c r="BV16" s="420">
        <v>6655645</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141</v>
      </c>
      <c r="S17" s="527"/>
      <c r="T17" s="527"/>
      <c r="U17" s="527"/>
      <c r="V17" s="528"/>
      <c r="W17" s="436" t="s">
        <v>144</v>
      </c>
      <c r="X17" s="437"/>
      <c r="Y17" s="437"/>
      <c r="Z17" s="437"/>
      <c r="AA17" s="437"/>
      <c r="AB17" s="427"/>
      <c r="AC17" s="471">
        <v>7436</v>
      </c>
      <c r="AD17" s="472"/>
      <c r="AE17" s="472"/>
      <c r="AF17" s="472"/>
      <c r="AG17" s="514"/>
      <c r="AH17" s="471">
        <v>7802</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3306592</v>
      </c>
      <c r="BO17" s="421"/>
      <c r="BP17" s="421"/>
      <c r="BQ17" s="421"/>
      <c r="BR17" s="421"/>
      <c r="BS17" s="421"/>
      <c r="BT17" s="421"/>
      <c r="BU17" s="422"/>
      <c r="BV17" s="420">
        <v>3349126</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146</v>
      </c>
      <c r="C18" s="463"/>
      <c r="D18" s="463"/>
      <c r="E18" s="543"/>
      <c r="F18" s="543"/>
      <c r="G18" s="543"/>
      <c r="H18" s="543"/>
      <c r="I18" s="543"/>
      <c r="J18" s="543"/>
      <c r="K18" s="543"/>
      <c r="L18" s="544">
        <v>133.72</v>
      </c>
      <c r="M18" s="544"/>
      <c r="N18" s="544"/>
      <c r="O18" s="544"/>
      <c r="P18" s="544"/>
      <c r="Q18" s="544"/>
      <c r="R18" s="545"/>
      <c r="S18" s="545"/>
      <c r="T18" s="545"/>
      <c r="U18" s="545"/>
      <c r="V18" s="546"/>
      <c r="W18" s="438"/>
      <c r="X18" s="439"/>
      <c r="Y18" s="439"/>
      <c r="Z18" s="439"/>
      <c r="AA18" s="439"/>
      <c r="AB18" s="430"/>
      <c r="AC18" s="547">
        <v>58.8</v>
      </c>
      <c r="AD18" s="548"/>
      <c r="AE18" s="548"/>
      <c r="AF18" s="548"/>
      <c r="AG18" s="549"/>
      <c r="AH18" s="547">
        <v>57.2</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7178568</v>
      </c>
      <c r="BO18" s="421"/>
      <c r="BP18" s="421"/>
      <c r="BQ18" s="421"/>
      <c r="BR18" s="421"/>
      <c r="BS18" s="421"/>
      <c r="BT18" s="421"/>
      <c r="BU18" s="422"/>
      <c r="BV18" s="420">
        <v>7166433</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148</v>
      </c>
      <c r="C19" s="463"/>
      <c r="D19" s="463"/>
      <c r="E19" s="543"/>
      <c r="F19" s="543"/>
      <c r="G19" s="543"/>
      <c r="H19" s="543"/>
      <c r="I19" s="543"/>
      <c r="J19" s="543"/>
      <c r="K19" s="543"/>
      <c r="L19" s="551">
        <v>190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10533557</v>
      </c>
      <c r="BO19" s="421"/>
      <c r="BP19" s="421"/>
      <c r="BQ19" s="421"/>
      <c r="BR19" s="421"/>
      <c r="BS19" s="421"/>
      <c r="BT19" s="421"/>
      <c r="BU19" s="422"/>
      <c r="BV19" s="420">
        <v>9947694</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150</v>
      </c>
      <c r="C20" s="463"/>
      <c r="D20" s="463"/>
      <c r="E20" s="543"/>
      <c r="F20" s="543"/>
      <c r="G20" s="543"/>
      <c r="H20" s="543"/>
      <c r="I20" s="543"/>
      <c r="J20" s="543"/>
      <c r="K20" s="543"/>
      <c r="L20" s="551">
        <v>9396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9261458</v>
      </c>
      <c r="BO22" s="384"/>
      <c r="BP22" s="384"/>
      <c r="BQ22" s="384"/>
      <c r="BR22" s="384"/>
      <c r="BS22" s="384"/>
      <c r="BT22" s="384"/>
      <c r="BU22" s="385"/>
      <c r="BV22" s="383">
        <v>9545427</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7158833</v>
      </c>
      <c r="BO23" s="421"/>
      <c r="BP23" s="421"/>
      <c r="BQ23" s="421"/>
      <c r="BR23" s="421"/>
      <c r="BS23" s="421"/>
      <c r="BT23" s="421"/>
      <c r="BU23" s="422"/>
      <c r="BV23" s="420">
        <v>7254448</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160</v>
      </c>
      <c r="F24" s="450"/>
      <c r="G24" s="450"/>
      <c r="H24" s="450"/>
      <c r="I24" s="450"/>
      <c r="J24" s="450"/>
      <c r="K24" s="451"/>
      <c r="L24" s="471">
        <v>1</v>
      </c>
      <c r="M24" s="472"/>
      <c r="N24" s="472"/>
      <c r="O24" s="472"/>
      <c r="P24" s="514"/>
      <c r="Q24" s="471">
        <v>8123</v>
      </c>
      <c r="R24" s="472"/>
      <c r="S24" s="472"/>
      <c r="T24" s="472"/>
      <c r="U24" s="472"/>
      <c r="V24" s="514"/>
      <c r="W24" s="566"/>
      <c r="X24" s="567"/>
      <c r="Y24" s="568"/>
      <c r="Z24" s="470" t="s">
        <v>161</v>
      </c>
      <c r="AA24" s="450"/>
      <c r="AB24" s="450"/>
      <c r="AC24" s="450"/>
      <c r="AD24" s="450"/>
      <c r="AE24" s="450"/>
      <c r="AF24" s="450"/>
      <c r="AG24" s="451"/>
      <c r="AH24" s="471">
        <v>189</v>
      </c>
      <c r="AI24" s="472"/>
      <c r="AJ24" s="472"/>
      <c r="AK24" s="472"/>
      <c r="AL24" s="514"/>
      <c r="AM24" s="471">
        <v>606312</v>
      </c>
      <c r="AN24" s="472"/>
      <c r="AO24" s="472"/>
      <c r="AP24" s="472"/>
      <c r="AQ24" s="472"/>
      <c r="AR24" s="514"/>
      <c r="AS24" s="471">
        <v>3208</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5637272</v>
      </c>
      <c r="BO24" s="421"/>
      <c r="BP24" s="421"/>
      <c r="BQ24" s="421"/>
      <c r="BR24" s="421"/>
      <c r="BS24" s="421"/>
      <c r="BT24" s="421"/>
      <c r="BU24" s="422"/>
      <c r="BV24" s="420">
        <v>5530586</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163</v>
      </c>
      <c r="F25" s="450"/>
      <c r="G25" s="450"/>
      <c r="H25" s="450"/>
      <c r="I25" s="450"/>
      <c r="J25" s="450"/>
      <c r="K25" s="451"/>
      <c r="L25" s="471">
        <v>2</v>
      </c>
      <c r="M25" s="472"/>
      <c r="N25" s="472"/>
      <c r="O25" s="472"/>
      <c r="P25" s="514"/>
      <c r="Q25" s="471">
        <v>6222</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1042098</v>
      </c>
      <c r="BO25" s="384"/>
      <c r="BP25" s="384"/>
      <c r="BQ25" s="384"/>
      <c r="BR25" s="384"/>
      <c r="BS25" s="384"/>
      <c r="BT25" s="384"/>
      <c r="BU25" s="385"/>
      <c r="BV25" s="383">
        <v>932808</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166</v>
      </c>
      <c r="F26" s="450"/>
      <c r="G26" s="450"/>
      <c r="H26" s="450"/>
      <c r="I26" s="450"/>
      <c r="J26" s="450"/>
      <c r="K26" s="451"/>
      <c r="L26" s="471">
        <v>1</v>
      </c>
      <c r="M26" s="472"/>
      <c r="N26" s="472"/>
      <c r="O26" s="472"/>
      <c r="P26" s="514"/>
      <c r="Q26" s="471">
        <v>5452</v>
      </c>
      <c r="R26" s="472"/>
      <c r="S26" s="472"/>
      <c r="T26" s="472"/>
      <c r="U26" s="472"/>
      <c r="V26" s="514"/>
      <c r="W26" s="566"/>
      <c r="X26" s="567"/>
      <c r="Y26" s="568"/>
      <c r="Z26" s="470" t="s">
        <v>167</v>
      </c>
      <c r="AA26" s="572"/>
      <c r="AB26" s="572"/>
      <c r="AC26" s="572"/>
      <c r="AD26" s="572"/>
      <c r="AE26" s="572"/>
      <c r="AF26" s="572"/>
      <c r="AG26" s="573"/>
      <c r="AH26" s="471">
        <v>25</v>
      </c>
      <c r="AI26" s="472"/>
      <c r="AJ26" s="472"/>
      <c r="AK26" s="472"/>
      <c r="AL26" s="514"/>
      <c r="AM26" s="471">
        <v>79400</v>
      </c>
      <c r="AN26" s="472"/>
      <c r="AO26" s="472"/>
      <c r="AP26" s="472"/>
      <c r="AQ26" s="472"/>
      <c r="AR26" s="514"/>
      <c r="AS26" s="471">
        <v>3176</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169</v>
      </c>
      <c r="F27" s="450"/>
      <c r="G27" s="450"/>
      <c r="H27" s="450"/>
      <c r="I27" s="450"/>
      <c r="J27" s="450"/>
      <c r="K27" s="451"/>
      <c r="L27" s="471">
        <v>1</v>
      </c>
      <c r="M27" s="472"/>
      <c r="N27" s="472"/>
      <c r="O27" s="472"/>
      <c r="P27" s="514"/>
      <c r="Q27" s="471">
        <v>3759</v>
      </c>
      <c r="R27" s="472"/>
      <c r="S27" s="472"/>
      <c r="T27" s="472"/>
      <c r="U27" s="472"/>
      <c r="V27" s="514"/>
      <c r="W27" s="566"/>
      <c r="X27" s="567"/>
      <c r="Y27" s="568"/>
      <c r="Z27" s="470" t="s">
        <v>170</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v>292827</v>
      </c>
      <c r="BO27" s="540"/>
      <c r="BP27" s="540"/>
      <c r="BQ27" s="540"/>
      <c r="BR27" s="540"/>
      <c r="BS27" s="540"/>
      <c r="BT27" s="540"/>
      <c r="BU27" s="541"/>
      <c r="BV27" s="539">
        <v>292786</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172</v>
      </c>
      <c r="F28" s="450"/>
      <c r="G28" s="450"/>
      <c r="H28" s="450"/>
      <c r="I28" s="450"/>
      <c r="J28" s="450"/>
      <c r="K28" s="451"/>
      <c r="L28" s="471">
        <v>1</v>
      </c>
      <c r="M28" s="472"/>
      <c r="N28" s="472"/>
      <c r="O28" s="472"/>
      <c r="P28" s="514"/>
      <c r="Q28" s="471">
        <v>3111</v>
      </c>
      <c r="R28" s="472"/>
      <c r="S28" s="472"/>
      <c r="T28" s="472"/>
      <c r="U28" s="472"/>
      <c r="V28" s="514"/>
      <c r="W28" s="566"/>
      <c r="X28" s="567"/>
      <c r="Y28" s="568"/>
      <c r="Z28" s="470" t="s">
        <v>173</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1556730</v>
      </c>
      <c r="BO28" s="384"/>
      <c r="BP28" s="384"/>
      <c r="BQ28" s="384"/>
      <c r="BR28" s="384"/>
      <c r="BS28" s="384"/>
      <c r="BT28" s="384"/>
      <c r="BU28" s="385"/>
      <c r="BV28" s="383">
        <v>1284671</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175</v>
      </c>
      <c r="F29" s="450"/>
      <c r="G29" s="450"/>
      <c r="H29" s="450"/>
      <c r="I29" s="450"/>
      <c r="J29" s="450"/>
      <c r="K29" s="451"/>
      <c r="L29" s="471">
        <v>13</v>
      </c>
      <c r="M29" s="472"/>
      <c r="N29" s="472"/>
      <c r="O29" s="472"/>
      <c r="P29" s="514"/>
      <c r="Q29" s="471">
        <v>2931</v>
      </c>
      <c r="R29" s="472"/>
      <c r="S29" s="472"/>
      <c r="T29" s="472"/>
      <c r="U29" s="472"/>
      <c r="V29" s="514"/>
      <c r="W29" s="569"/>
      <c r="X29" s="570"/>
      <c r="Y29" s="571"/>
      <c r="Z29" s="470" t="s">
        <v>176</v>
      </c>
      <c r="AA29" s="450"/>
      <c r="AB29" s="450"/>
      <c r="AC29" s="450"/>
      <c r="AD29" s="450"/>
      <c r="AE29" s="450"/>
      <c r="AF29" s="450"/>
      <c r="AG29" s="451"/>
      <c r="AH29" s="471">
        <v>189</v>
      </c>
      <c r="AI29" s="472"/>
      <c r="AJ29" s="472"/>
      <c r="AK29" s="472"/>
      <c r="AL29" s="514"/>
      <c r="AM29" s="471">
        <v>606312</v>
      </c>
      <c r="AN29" s="472"/>
      <c r="AO29" s="472"/>
      <c r="AP29" s="472"/>
      <c r="AQ29" s="472"/>
      <c r="AR29" s="514"/>
      <c r="AS29" s="471">
        <v>3208</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152484</v>
      </c>
      <c r="BO29" s="421"/>
      <c r="BP29" s="421"/>
      <c r="BQ29" s="421"/>
      <c r="BR29" s="421"/>
      <c r="BS29" s="421"/>
      <c r="BT29" s="421"/>
      <c r="BU29" s="422"/>
      <c r="BV29" s="420">
        <v>128020</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94.2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494494</v>
      </c>
      <c r="BO30" s="540"/>
      <c r="BP30" s="540"/>
      <c r="BQ30" s="540"/>
      <c r="BR30" s="540"/>
      <c r="BS30" s="540"/>
      <c r="BT30" s="540"/>
      <c r="BU30" s="541"/>
      <c r="BV30" s="539">
        <v>20306</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185</v>
      </c>
      <c r="D33" s="444"/>
      <c r="E33" s="409" t="s">
        <v>186</v>
      </c>
      <c r="F33" s="409"/>
      <c r="G33" s="409"/>
      <c r="H33" s="409"/>
      <c r="I33" s="409"/>
      <c r="J33" s="409"/>
      <c r="K33" s="409"/>
      <c r="L33" s="409"/>
      <c r="M33" s="409"/>
      <c r="N33" s="409"/>
      <c r="O33" s="409"/>
      <c r="P33" s="409"/>
      <c r="Q33" s="409"/>
      <c r="R33" s="409"/>
      <c r="S33" s="409"/>
      <c r="T33" s="167"/>
      <c r="U33" s="444" t="s">
        <v>185</v>
      </c>
      <c r="V33" s="444"/>
      <c r="W33" s="409" t="s">
        <v>186</v>
      </c>
      <c r="X33" s="409"/>
      <c r="Y33" s="409"/>
      <c r="Z33" s="409"/>
      <c r="AA33" s="409"/>
      <c r="AB33" s="409"/>
      <c r="AC33" s="409"/>
      <c r="AD33" s="409"/>
      <c r="AE33" s="409"/>
      <c r="AF33" s="409"/>
      <c r="AG33" s="409"/>
      <c r="AH33" s="409"/>
      <c r="AI33" s="409"/>
      <c r="AJ33" s="409"/>
      <c r="AK33" s="409"/>
      <c r="AL33" s="167"/>
      <c r="AM33" s="444" t="s">
        <v>185</v>
      </c>
      <c r="AN33" s="444"/>
      <c r="AO33" s="409" t="s">
        <v>186</v>
      </c>
      <c r="AP33" s="409"/>
      <c r="AQ33" s="409"/>
      <c r="AR33" s="409"/>
      <c r="AS33" s="409"/>
      <c r="AT33" s="409"/>
      <c r="AU33" s="409"/>
      <c r="AV33" s="409"/>
      <c r="AW33" s="409"/>
      <c r="AX33" s="409"/>
      <c r="AY33" s="409"/>
      <c r="AZ33" s="409"/>
      <c r="BA33" s="409"/>
      <c r="BB33" s="409"/>
      <c r="BC33" s="409"/>
      <c r="BD33" s="173"/>
      <c r="BE33" s="409" t="s">
        <v>187</v>
      </c>
      <c r="BF33" s="409"/>
      <c r="BG33" s="409" t="s">
        <v>188</v>
      </c>
      <c r="BH33" s="409"/>
      <c r="BI33" s="409"/>
      <c r="BJ33" s="409"/>
      <c r="BK33" s="409"/>
      <c r="BL33" s="409"/>
      <c r="BM33" s="409"/>
      <c r="BN33" s="409"/>
      <c r="BO33" s="409"/>
      <c r="BP33" s="409"/>
      <c r="BQ33" s="409"/>
      <c r="BR33" s="409"/>
      <c r="BS33" s="409"/>
      <c r="BT33" s="409"/>
      <c r="BU33" s="409"/>
      <c r="BV33" s="173"/>
      <c r="BW33" s="444" t="s">
        <v>187</v>
      </c>
      <c r="BX33" s="444"/>
      <c r="BY33" s="409" t="s">
        <v>189</v>
      </c>
      <c r="BZ33" s="409"/>
      <c r="CA33" s="409"/>
      <c r="CB33" s="409"/>
      <c r="CC33" s="409"/>
      <c r="CD33" s="409"/>
      <c r="CE33" s="409"/>
      <c r="CF33" s="409"/>
      <c r="CG33" s="409"/>
      <c r="CH33" s="409"/>
      <c r="CI33" s="409"/>
      <c r="CJ33" s="409"/>
      <c r="CK33" s="409"/>
      <c r="CL33" s="409"/>
      <c r="CM33" s="409"/>
      <c r="CN33" s="167"/>
      <c r="CO33" s="444" t="s">
        <v>185</v>
      </c>
      <c r="CP33" s="444"/>
      <c r="CQ33" s="409" t="s">
        <v>190</v>
      </c>
      <c r="CR33" s="409"/>
      <c r="CS33" s="409"/>
      <c r="CT33" s="409"/>
      <c r="CU33" s="409"/>
      <c r="CV33" s="409"/>
      <c r="CW33" s="409"/>
      <c r="CX33" s="409"/>
      <c r="CY33" s="409"/>
      <c r="CZ33" s="409"/>
      <c r="DA33" s="409"/>
      <c r="DB33" s="409"/>
      <c r="DC33" s="409"/>
      <c r="DD33" s="409"/>
      <c r="DE33" s="409"/>
      <c r="DF33" s="167"/>
      <c r="DG33" s="609" t="s">
        <v>191</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7</v>
      </c>
      <c r="BF34" s="610"/>
      <c r="BG34" s="611" t="str">
        <f>IF('各会計、関係団体の財政状況及び健全化判断比率'!B33="","",'各会計、関係団体の財政状況及び健全化判断比率'!B33)</f>
        <v>宅地造成事業特別会計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加茂市・田上町消防衛生保育組合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新潟県後期高齢者医療広域連合
　【一般会計】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新潟県後期高齢者医療広域連合
　【後期高齢者医療特別会計】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三条地域水道用水供給企業団</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新潟県中越福祉事務組合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さくら福祉保健事務組合
　【一般会計】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さくら福祉保健事務組合
　【病院事業会計】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新潟県市町村総合事務組合
　【一般会計】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新潟県市町村総合事務組合
　【職員退職手当支給事業特別会計】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新潟県市町村総合事務組合
　【消防団員等公務災害補償事業特別会計】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oZqpFu6qIbiFj22Xm8ZIK0jH5+SrGSZsnU3DWzqHuZLfnboekRwXEaB0O6dbvAsl44H7vJY8HIIbei3IY6g9mg==" saltValue="dmvD9EjvGeLeLaE7Kmb8X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zoomScaleNormal="10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214</v>
      </c>
      <c r="C5" s="623"/>
      <c r="D5" s="623"/>
      <c r="E5" s="623"/>
      <c r="F5" s="623"/>
      <c r="G5" s="623"/>
      <c r="H5" s="623"/>
      <c r="I5" s="623"/>
      <c r="J5" s="623"/>
      <c r="K5" s="623"/>
      <c r="L5" s="623"/>
      <c r="M5" s="623"/>
      <c r="N5" s="623"/>
      <c r="O5" s="623"/>
      <c r="P5" s="623"/>
      <c r="Q5" s="624"/>
      <c r="R5" s="625">
        <v>2552824</v>
      </c>
      <c r="S5" s="626"/>
      <c r="T5" s="626"/>
      <c r="U5" s="626"/>
      <c r="V5" s="626"/>
      <c r="W5" s="626"/>
      <c r="X5" s="626"/>
      <c r="Y5" s="627"/>
      <c r="Z5" s="628">
        <v>18.399999999999999</v>
      </c>
      <c r="AA5" s="628"/>
      <c r="AB5" s="628"/>
      <c r="AC5" s="628"/>
      <c r="AD5" s="629">
        <v>2435375</v>
      </c>
      <c r="AE5" s="629"/>
      <c r="AF5" s="629"/>
      <c r="AG5" s="629"/>
      <c r="AH5" s="629"/>
      <c r="AI5" s="629"/>
      <c r="AJ5" s="629"/>
      <c r="AK5" s="629"/>
      <c r="AL5" s="630">
        <v>32.5</v>
      </c>
      <c r="AM5" s="631"/>
      <c r="AN5" s="631"/>
      <c r="AO5" s="632"/>
      <c r="AP5" s="622" t="s">
        <v>215</v>
      </c>
      <c r="AQ5" s="623"/>
      <c r="AR5" s="623"/>
      <c r="AS5" s="623"/>
      <c r="AT5" s="623"/>
      <c r="AU5" s="623"/>
      <c r="AV5" s="623"/>
      <c r="AW5" s="623"/>
      <c r="AX5" s="623"/>
      <c r="AY5" s="623"/>
      <c r="AZ5" s="623"/>
      <c r="BA5" s="623"/>
      <c r="BB5" s="623"/>
      <c r="BC5" s="623"/>
      <c r="BD5" s="623"/>
      <c r="BE5" s="623"/>
      <c r="BF5" s="624"/>
      <c r="BG5" s="636">
        <v>2432506</v>
      </c>
      <c r="BH5" s="637"/>
      <c r="BI5" s="637"/>
      <c r="BJ5" s="637"/>
      <c r="BK5" s="637"/>
      <c r="BL5" s="637"/>
      <c r="BM5" s="637"/>
      <c r="BN5" s="638"/>
      <c r="BO5" s="639">
        <v>95.3</v>
      </c>
      <c r="BP5" s="639"/>
      <c r="BQ5" s="639"/>
      <c r="BR5" s="639"/>
      <c r="BS5" s="640">
        <v>22576</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15">
      <c r="B6" s="633" t="s">
        <v>219</v>
      </c>
      <c r="C6" s="634"/>
      <c r="D6" s="634"/>
      <c r="E6" s="634"/>
      <c r="F6" s="634"/>
      <c r="G6" s="634"/>
      <c r="H6" s="634"/>
      <c r="I6" s="634"/>
      <c r="J6" s="634"/>
      <c r="K6" s="634"/>
      <c r="L6" s="634"/>
      <c r="M6" s="634"/>
      <c r="N6" s="634"/>
      <c r="O6" s="634"/>
      <c r="P6" s="634"/>
      <c r="Q6" s="635"/>
      <c r="R6" s="636">
        <v>131018</v>
      </c>
      <c r="S6" s="637"/>
      <c r="T6" s="637"/>
      <c r="U6" s="637"/>
      <c r="V6" s="637"/>
      <c r="W6" s="637"/>
      <c r="X6" s="637"/>
      <c r="Y6" s="638"/>
      <c r="Z6" s="639">
        <v>0.9</v>
      </c>
      <c r="AA6" s="639"/>
      <c r="AB6" s="639"/>
      <c r="AC6" s="639"/>
      <c r="AD6" s="640">
        <v>131018</v>
      </c>
      <c r="AE6" s="640"/>
      <c r="AF6" s="640"/>
      <c r="AG6" s="640"/>
      <c r="AH6" s="640"/>
      <c r="AI6" s="640"/>
      <c r="AJ6" s="640"/>
      <c r="AK6" s="640"/>
      <c r="AL6" s="641">
        <v>1.8</v>
      </c>
      <c r="AM6" s="642"/>
      <c r="AN6" s="642"/>
      <c r="AO6" s="643"/>
      <c r="AP6" s="633" t="s">
        <v>220</v>
      </c>
      <c r="AQ6" s="634"/>
      <c r="AR6" s="634"/>
      <c r="AS6" s="634"/>
      <c r="AT6" s="634"/>
      <c r="AU6" s="634"/>
      <c r="AV6" s="634"/>
      <c r="AW6" s="634"/>
      <c r="AX6" s="634"/>
      <c r="AY6" s="634"/>
      <c r="AZ6" s="634"/>
      <c r="BA6" s="634"/>
      <c r="BB6" s="634"/>
      <c r="BC6" s="634"/>
      <c r="BD6" s="634"/>
      <c r="BE6" s="634"/>
      <c r="BF6" s="635"/>
      <c r="BG6" s="636">
        <v>2432506</v>
      </c>
      <c r="BH6" s="637"/>
      <c r="BI6" s="637"/>
      <c r="BJ6" s="637"/>
      <c r="BK6" s="637"/>
      <c r="BL6" s="637"/>
      <c r="BM6" s="637"/>
      <c r="BN6" s="638"/>
      <c r="BO6" s="639">
        <v>95.3</v>
      </c>
      <c r="BP6" s="639"/>
      <c r="BQ6" s="639"/>
      <c r="BR6" s="639"/>
      <c r="BS6" s="640">
        <v>22576</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119268</v>
      </c>
      <c r="CS6" s="637"/>
      <c r="CT6" s="637"/>
      <c r="CU6" s="637"/>
      <c r="CV6" s="637"/>
      <c r="CW6" s="637"/>
      <c r="CX6" s="637"/>
      <c r="CY6" s="638"/>
      <c r="CZ6" s="630">
        <v>0.9</v>
      </c>
      <c r="DA6" s="631"/>
      <c r="DB6" s="631"/>
      <c r="DC6" s="647"/>
      <c r="DD6" s="645">
        <v>803</v>
      </c>
      <c r="DE6" s="637"/>
      <c r="DF6" s="637"/>
      <c r="DG6" s="637"/>
      <c r="DH6" s="637"/>
      <c r="DI6" s="637"/>
      <c r="DJ6" s="637"/>
      <c r="DK6" s="637"/>
      <c r="DL6" s="637"/>
      <c r="DM6" s="637"/>
      <c r="DN6" s="637"/>
      <c r="DO6" s="637"/>
      <c r="DP6" s="638"/>
      <c r="DQ6" s="645">
        <v>119268</v>
      </c>
      <c r="DR6" s="637"/>
      <c r="DS6" s="637"/>
      <c r="DT6" s="637"/>
      <c r="DU6" s="637"/>
      <c r="DV6" s="637"/>
      <c r="DW6" s="637"/>
      <c r="DX6" s="637"/>
      <c r="DY6" s="637"/>
      <c r="DZ6" s="637"/>
      <c r="EA6" s="637"/>
      <c r="EB6" s="637"/>
      <c r="EC6" s="646"/>
    </row>
    <row r="7" spans="2:143" ht="11.25" customHeight="1" x14ac:dyDescent="0.15">
      <c r="B7" s="633" t="s">
        <v>222</v>
      </c>
      <c r="C7" s="634"/>
      <c r="D7" s="634"/>
      <c r="E7" s="634"/>
      <c r="F7" s="634"/>
      <c r="G7" s="634"/>
      <c r="H7" s="634"/>
      <c r="I7" s="634"/>
      <c r="J7" s="634"/>
      <c r="K7" s="634"/>
      <c r="L7" s="634"/>
      <c r="M7" s="634"/>
      <c r="N7" s="634"/>
      <c r="O7" s="634"/>
      <c r="P7" s="634"/>
      <c r="Q7" s="635"/>
      <c r="R7" s="636">
        <v>955</v>
      </c>
      <c r="S7" s="637"/>
      <c r="T7" s="637"/>
      <c r="U7" s="637"/>
      <c r="V7" s="637"/>
      <c r="W7" s="637"/>
      <c r="X7" s="637"/>
      <c r="Y7" s="638"/>
      <c r="Z7" s="639">
        <v>0</v>
      </c>
      <c r="AA7" s="639"/>
      <c r="AB7" s="639"/>
      <c r="AC7" s="639"/>
      <c r="AD7" s="640">
        <v>955</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1026522</v>
      </c>
      <c r="BH7" s="637"/>
      <c r="BI7" s="637"/>
      <c r="BJ7" s="637"/>
      <c r="BK7" s="637"/>
      <c r="BL7" s="637"/>
      <c r="BM7" s="637"/>
      <c r="BN7" s="638"/>
      <c r="BO7" s="639">
        <v>40.200000000000003</v>
      </c>
      <c r="BP7" s="639"/>
      <c r="BQ7" s="639"/>
      <c r="BR7" s="639"/>
      <c r="BS7" s="640">
        <v>22576</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2595548</v>
      </c>
      <c r="CS7" s="637"/>
      <c r="CT7" s="637"/>
      <c r="CU7" s="637"/>
      <c r="CV7" s="637"/>
      <c r="CW7" s="637"/>
      <c r="CX7" s="637"/>
      <c r="CY7" s="638"/>
      <c r="CZ7" s="639">
        <v>19.399999999999999</v>
      </c>
      <c r="DA7" s="639"/>
      <c r="DB7" s="639"/>
      <c r="DC7" s="639"/>
      <c r="DD7" s="645">
        <v>18039</v>
      </c>
      <c r="DE7" s="637"/>
      <c r="DF7" s="637"/>
      <c r="DG7" s="637"/>
      <c r="DH7" s="637"/>
      <c r="DI7" s="637"/>
      <c r="DJ7" s="637"/>
      <c r="DK7" s="637"/>
      <c r="DL7" s="637"/>
      <c r="DM7" s="637"/>
      <c r="DN7" s="637"/>
      <c r="DO7" s="637"/>
      <c r="DP7" s="638"/>
      <c r="DQ7" s="645">
        <v>2430430</v>
      </c>
      <c r="DR7" s="637"/>
      <c r="DS7" s="637"/>
      <c r="DT7" s="637"/>
      <c r="DU7" s="637"/>
      <c r="DV7" s="637"/>
      <c r="DW7" s="637"/>
      <c r="DX7" s="637"/>
      <c r="DY7" s="637"/>
      <c r="DZ7" s="637"/>
      <c r="EA7" s="637"/>
      <c r="EB7" s="637"/>
      <c r="EC7" s="646"/>
    </row>
    <row r="8" spans="2:143" ht="11.25" customHeight="1" x14ac:dyDescent="0.15">
      <c r="B8" s="633" t="s">
        <v>225</v>
      </c>
      <c r="C8" s="634"/>
      <c r="D8" s="634"/>
      <c r="E8" s="634"/>
      <c r="F8" s="634"/>
      <c r="G8" s="634"/>
      <c r="H8" s="634"/>
      <c r="I8" s="634"/>
      <c r="J8" s="634"/>
      <c r="K8" s="634"/>
      <c r="L8" s="634"/>
      <c r="M8" s="634"/>
      <c r="N8" s="634"/>
      <c r="O8" s="634"/>
      <c r="P8" s="634"/>
      <c r="Q8" s="635"/>
      <c r="R8" s="636">
        <v>20733</v>
      </c>
      <c r="S8" s="637"/>
      <c r="T8" s="637"/>
      <c r="U8" s="637"/>
      <c r="V8" s="637"/>
      <c r="W8" s="637"/>
      <c r="X8" s="637"/>
      <c r="Y8" s="638"/>
      <c r="Z8" s="639">
        <v>0.1</v>
      </c>
      <c r="AA8" s="639"/>
      <c r="AB8" s="639"/>
      <c r="AC8" s="639"/>
      <c r="AD8" s="640">
        <v>20733</v>
      </c>
      <c r="AE8" s="640"/>
      <c r="AF8" s="640"/>
      <c r="AG8" s="640"/>
      <c r="AH8" s="640"/>
      <c r="AI8" s="640"/>
      <c r="AJ8" s="640"/>
      <c r="AK8" s="640"/>
      <c r="AL8" s="641">
        <v>0.3</v>
      </c>
      <c r="AM8" s="642"/>
      <c r="AN8" s="642"/>
      <c r="AO8" s="643"/>
      <c r="AP8" s="633" t="s">
        <v>226</v>
      </c>
      <c r="AQ8" s="634"/>
      <c r="AR8" s="634"/>
      <c r="AS8" s="634"/>
      <c r="AT8" s="634"/>
      <c r="AU8" s="634"/>
      <c r="AV8" s="634"/>
      <c r="AW8" s="634"/>
      <c r="AX8" s="634"/>
      <c r="AY8" s="634"/>
      <c r="AZ8" s="634"/>
      <c r="BA8" s="634"/>
      <c r="BB8" s="634"/>
      <c r="BC8" s="634"/>
      <c r="BD8" s="634"/>
      <c r="BE8" s="634"/>
      <c r="BF8" s="635"/>
      <c r="BG8" s="636">
        <v>38294</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4213477</v>
      </c>
      <c r="CS8" s="637"/>
      <c r="CT8" s="637"/>
      <c r="CU8" s="637"/>
      <c r="CV8" s="637"/>
      <c r="CW8" s="637"/>
      <c r="CX8" s="637"/>
      <c r="CY8" s="638"/>
      <c r="CZ8" s="639">
        <v>31.5</v>
      </c>
      <c r="DA8" s="639"/>
      <c r="DB8" s="639"/>
      <c r="DC8" s="639"/>
      <c r="DD8" s="645">
        <v>90102</v>
      </c>
      <c r="DE8" s="637"/>
      <c r="DF8" s="637"/>
      <c r="DG8" s="637"/>
      <c r="DH8" s="637"/>
      <c r="DI8" s="637"/>
      <c r="DJ8" s="637"/>
      <c r="DK8" s="637"/>
      <c r="DL8" s="637"/>
      <c r="DM8" s="637"/>
      <c r="DN8" s="637"/>
      <c r="DO8" s="637"/>
      <c r="DP8" s="638"/>
      <c r="DQ8" s="645">
        <v>2522875</v>
      </c>
      <c r="DR8" s="637"/>
      <c r="DS8" s="637"/>
      <c r="DT8" s="637"/>
      <c r="DU8" s="637"/>
      <c r="DV8" s="637"/>
      <c r="DW8" s="637"/>
      <c r="DX8" s="637"/>
      <c r="DY8" s="637"/>
      <c r="DZ8" s="637"/>
      <c r="EA8" s="637"/>
      <c r="EB8" s="637"/>
      <c r="EC8" s="646"/>
    </row>
    <row r="9" spans="2:143" ht="11.25" customHeight="1" x14ac:dyDescent="0.15">
      <c r="B9" s="633" t="s">
        <v>228</v>
      </c>
      <c r="C9" s="634"/>
      <c r="D9" s="634"/>
      <c r="E9" s="634"/>
      <c r="F9" s="634"/>
      <c r="G9" s="634"/>
      <c r="H9" s="634"/>
      <c r="I9" s="634"/>
      <c r="J9" s="634"/>
      <c r="K9" s="634"/>
      <c r="L9" s="634"/>
      <c r="M9" s="634"/>
      <c r="N9" s="634"/>
      <c r="O9" s="634"/>
      <c r="P9" s="634"/>
      <c r="Q9" s="635"/>
      <c r="R9" s="636">
        <v>25623</v>
      </c>
      <c r="S9" s="637"/>
      <c r="T9" s="637"/>
      <c r="U9" s="637"/>
      <c r="V9" s="637"/>
      <c r="W9" s="637"/>
      <c r="X9" s="637"/>
      <c r="Y9" s="638"/>
      <c r="Z9" s="639">
        <v>0.2</v>
      </c>
      <c r="AA9" s="639"/>
      <c r="AB9" s="639"/>
      <c r="AC9" s="639"/>
      <c r="AD9" s="640">
        <v>25623</v>
      </c>
      <c r="AE9" s="640"/>
      <c r="AF9" s="640"/>
      <c r="AG9" s="640"/>
      <c r="AH9" s="640"/>
      <c r="AI9" s="640"/>
      <c r="AJ9" s="640"/>
      <c r="AK9" s="640"/>
      <c r="AL9" s="641">
        <v>0.3</v>
      </c>
      <c r="AM9" s="642"/>
      <c r="AN9" s="642"/>
      <c r="AO9" s="643"/>
      <c r="AP9" s="633" t="s">
        <v>229</v>
      </c>
      <c r="AQ9" s="634"/>
      <c r="AR9" s="634"/>
      <c r="AS9" s="634"/>
      <c r="AT9" s="634"/>
      <c r="AU9" s="634"/>
      <c r="AV9" s="634"/>
      <c r="AW9" s="634"/>
      <c r="AX9" s="634"/>
      <c r="AY9" s="634"/>
      <c r="AZ9" s="634"/>
      <c r="BA9" s="634"/>
      <c r="BB9" s="634"/>
      <c r="BC9" s="634"/>
      <c r="BD9" s="634"/>
      <c r="BE9" s="634"/>
      <c r="BF9" s="635"/>
      <c r="BG9" s="636">
        <v>832016</v>
      </c>
      <c r="BH9" s="637"/>
      <c r="BI9" s="637"/>
      <c r="BJ9" s="637"/>
      <c r="BK9" s="637"/>
      <c r="BL9" s="637"/>
      <c r="BM9" s="637"/>
      <c r="BN9" s="638"/>
      <c r="BO9" s="639">
        <v>32.6</v>
      </c>
      <c r="BP9" s="639"/>
      <c r="BQ9" s="639"/>
      <c r="BR9" s="639"/>
      <c r="BS9" s="640" t="s">
        <v>122</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1147002</v>
      </c>
      <c r="CS9" s="637"/>
      <c r="CT9" s="637"/>
      <c r="CU9" s="637"/>
      <c r="CV9" s="637"/>
      <c r="CW9" s="637"/>
      <c r="CX9" s="637"/>
      <c r="CY9" s="638"/>
      <c r="CZ9" s="639">
        <v>8.6</v>
      </c>
      <c r="DA9" s="639"/>
      <c r="DB9" s="639"/>
      <c r="DC9" s="639"/>
      <c r="DD9" s="645">
        <v>2116</v>
      </c>
      <c r="DE9" s="637"/>
      <c r="DF9" s="637"/>
      <c r="DG9" s="637"/>
      <c r="DH9" s="637"/>
      <c r="DI9" s="637"/>
      <c r="DJ9" s="637"/>
      <c r="DK9" s="637"/>
      <c r="DL9" s="637"/>
      <c r="DM9" s="637"/>
      <c r="DN9" s="637"/>
      <c r="DO9" s="637"/>
      <c r="DP9" s="638"/>
      <c r="DQ9" s="645">
        <v>995732</v>
      </c>
      <c r="DR9" s="637"/>
      <c r="DS9" s="637"/>
      <c r="DT9" s="637"/>
      <c r="DU9" s="637"/>
      <c r="DV9" s="637"/>
      <c r="DW9" s="637"/>
      <c r="DX9" s="637"/>
      <c r="DY9" s="637"/>
      <c r="DZ9" s="637"/>
      <c r="EA9" s="637"/>
      <c r="EB9" s="637"/>
      <c r="EC9" s="646"/>
    </row>
    <row r="10" spans="2:143" ht="11.25" customHeight="1" x14ac:dyDescent="0.15">
      <c r="B10" s="633" t="s">
        <v>231</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55299</v>
      </c>
      <c r="BH10" s="637"/>
      <c r="BI10" s="637"/>
      <c r="BJ10" s="637"/>
      <c r="BK10" s="637"/>
      <c r="BL10" s="637"/>
      <c r="BM10" s="637"/>
      <c r="BN10" s="638"/>
      <c r="BO10" s="639">
        <v>2.2000000000000002</v>
      </c>
      <c r="BP10" s="639"/>
      <c r="BQ10" s="639"/>
      <c r="BR10" s="639"/>
      <c r="BS10" s="640" t="s">
        <v>122</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v>56561</v>
      </c>
      <c r="CS10" s="637"/>
      <c r="CT10" s="637"/>
      <c r="CU10" s="637"/>
      <c r="CV10" s="637"/>
      <c r="CW10" s="637"/>
      <c r="CX10" s="637"/>
      <c r="CY10" s="638"/>
      <c r="CZ10" s="639">
        <v>0.4</v>
      </c>
      <c r="DA10" s="639"/>
      <c r="DB10" s="639"/>
      <c r="DC10" s="639"/>
      <c r="DD10" s="645" t="s">
        <v>122</v>
      </c>
      <c r="DE10" s="637"/>
      <c r="DF10" s="637"/>
      <c r="DG10" s="637"/>
      <c r="DH10" s="637"/>
      <c r="DI10" s="637"/>
      <c r="DJ10" s="637"/>
      <c r="DK10" s="637"/>
      <c r="DL10" s="637"/>
      <c r="DM10" s="637"/>
      <c r="DN10" s="637"/>
      <c r="DO10" s="637"/>
      <c r="DP10" s="638"/>
      <c r="DQ10" s="645">
        <v>25475</v>
      </c>
      <c r="DR10" s="637"/>
      <c r="DS10" s="637"/>
      <c r="DT10" s="637"/>
      <c r="DU10" s="637"/>
      <c r="DV10" s="637"/>
      <c r="DW10" s="637"/>
      <c r="DX10" s="637"/>
      <c r="DY10" s="637"/>
      <c r="DZ10" s="637"/>
      <c r="EA10" s="637"/>
      <c r="EB10" s="637"/>
      <c r="EC10" s="646"/>
    </row>
    <row r="11" spans="2:143" ht="11.25" customHeight="1" x14ac:dyDescent="0.15">
      <c r="B11" s="633" t="s">
        <v>234</v>
      </c>
      <c r="C11" s="634"/>
      <c r="D11" s="634"/>
      <c r="E11" s="634"/>
      <c r="F11" s="634"/>
      <c r="G11" s="634"/>
      <c r="H11" s="634"/>
      <c r="I11" s="634"/>
      <c r="J11" s="634"/>
      <c r="K11" s="634"/>
      <c r="L11" s="634"/>
      <c r="M11" s="634"/>
      <c r="N11" s="634"/>
      <c r="O11" s="634"/>
      <c r="P11" s="634"/>
      <c r="Q11" s="635"/>
      <c r="R11" s="636">
        <v>639179</v>
      </c>
      <c r="S11" s="637"/>
      <c r="T11" s="637"/>
      <c r="U11" s="637"/>
      <c r="V11" s="637"/>
      <c r="W11" s="637"/>
      <c r="X11" s="637"/>
      <c r="Y11" s="638"/>
      <c r="Z11" s="641">
        <v>4.5999999999999996</v>
      </c>
      <c r="AA11" s="642"/>
      <c r="AB11" s="642"/>
      <c r="AC11" s="648"/>
      <c r="AD11" s="645">
        <v>639179</v>
      </c>
      <c r="AE11" s="637"/>
      <c r="AF11" s="637"/>
      <c r="AG11" s="637"/>
      <c r="AH11" s="637"/>
      <c r="AI11" s="637"/>
      <c r="AJ11" s="637"/>
      <c r="AK11" s="638"/>
      <c r="AL11" s="641">
        <v>8.5</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100913</v>
      </c>
      <c r="BH11" s="637"/>
      <c r="BI11" s="637"/>
      <c r="BJ11" s="637"/>
      <c r="BK11" s="637"/>
      <c r="BL11" s="637"/>
      <c r="BM11" s="637"/>
      <c r="BN11" s="638"/>
      <c r="BO11" s="639">
        <v>4</v>
      </c>
      <c r="BP11" s="639"/>
      <c r="BQ11" s="639"/>
      <c r="BR11" s="639"/>
      <c r="BS11" s="640">
        <v>22576</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249567</v>
      </c>
      <c r="CS11" s="637"/>
      <c r="CT11" s="637"/>
      <c r="CU11" s="637"/>
      <c r="CV11" s="637"/>
      <c r="CW11" s="637"/>
      <c r="CX11" s="637"/>
      <c r="CY11" s="638"/>
      <c r="CZ11" s="639">
        <v>1.9</v>
      </c>
      <c r="DA11" s="639"/>
      <c r="DB11" s="639"/>
      <c r="DC11" s="639"/>
      <c r="DD11" s="645">
        <v>52589</v>
      </c>
      <c r="DE11" s="637"/>
      <c r="DF11" s="637"/>
      <c r="DG11" s="637"/>
      <c r="DH11" s="637"/>
      <c r="DI11" s="637"/>
      <c r="DJ11" s="637"/>
      <c r="DK11" s="637"/>
      <c r="DL11" s="637"/>
      <c r="DM11" s="637"/>
      <c r="DN11" s="637"/>
      <c r="DO11" s="637"/>
      <c r="DP11" s="638"/>
      <c r="DQ11" s="645">
        <v>148863</v>
      </c>
      <c r="DR11" s="637"/>
      <c r="DS11" s="637"/>
      <c r="DT11" s="637"/>
      <c r="DU11" s="637"/>
      <c r="DV11" s="637"/>
      <c r="DW11" s="637"/>
      <c r="DX11" s="637"/>
      <c r="DY11" s="637"/>
      <c r="DZ11" s="637"/>
      <c r="EA11" s="637"/>
      <c r="EB11" s="637"/>
      <c r="EC11" s="646"/>
    </row>
    <row r="12" spans="2:143" ht="11.25" customHeight="1" x14ac:dyDescent="0.15">
      <c r="B12" s="633" t="s">
        <v>237</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1169048</v>
      </c>
      <c r="BH12" s="637"/>
      <c r="BI12" s="637"/>
      <c r="BJ12" s="637"/>
      <c r="BK12" s="637"/>
      <c r="BL12" s="637"/>
      <c r="BM12" s="637"/>
      <c r="BN12" s="638"/>
      <c r="BO12" s="639">
        <v>45.8</v>
      </c>
      <c r="BP12" s="639"/>
      <c r="BQ12" s="639"/>
      <c r="BR12" s="639"/>
      <c r="BS12" s="640" t="s">
        <v>122</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539753</v>
      </c>
      <c r="CS12" s="637"/>
      <c r="CT12" s="637"/>
      <c r="CU12" s="637"/>
      <c r="CV12" s="637"/>
      <c r="CW12" s="637"/>
      <c r="CX12" s="637"/>
      <c r="CY12" s="638"/>
      <c r="CZ12" s="639">
        <v>4</v>
      </c>
      <c r="DA12" s="639"/>
      <c r="DB12" s="639"/>
      <c r="DC12" s="639"/>
      <c r="DD12" s="645" t="s">
        <v>122</v>
      </c>
      <c r="DE12" s="637"/>
      <c r="DF12" s="637"/>
      <c r="DG12" s="637"/>
      <c r="DH12" s="637"/>
      <c r="DI12" s="637"/>
      <c r="DJ12" s="637"/>
      <c r="DK12" s="637"/>
      <c r="DL12" s="637"/>
      <c r="DM12" s="637"/>
      <c r="DN12" s="637"/>
      <c r="DO12" s="637"/>
      <c r="DP12" s="638"/>
      <c r="DQ12" s="645">
        <v>229990</v>
      </c>
      <c r="DR12" s="637"/>
      <c r="DS12" s="637"/>
      <c r="DT12" s="637"/>
      <c r="DU12" s="637"/>
      <c r="DV12" s="637"/>
      <c r="DW12" s="637"/>
      <c r="DX12" s="637"/>
      <c r="DY12" s="637"/>
      <c r="DZ12" s="637"/>
      <c r="EA12" s="637"/>
      <c r="EB12" s="637"/>
      <c r="EC12" s="646"/>
    </row>
    <row r="13" spans="2:143" ht="11.25" customHeight="1" x14ac:dyDescent="0.15">
      <c r="B13" s="633" t="s">
        <v>240</v>
      </c>
      <c r="C13" s="634"/>
      <c r="D13" s="634"/>
      <c r="E13" s="634"/>
      <c r="F13" s="634"/>
      <c r="G13" s="634"/>
      <c r="H13" s="634"/>
      <c r="I13" s="634"/>
      <c r="J13" s="634"/>
      <c r="K13" s="634"/>
      <c r="L13" s="634"/>
      <c r="M13" s="634"/>
      <c r="N13" s="634"/>
      <c r="O13" s="634"/>
      <c r="P13" s="634"/>
      <c r="Q13" s="635"/>
      <c r="R13" s="636">
        <v>2</v>
      </c>
      <c r="S13" s="637"/>
      <c r="T13" s="637"/>
      <c r="U13" s="637"/>
      <c r="V13" s="637"/>
      <c r="W13" s="637"/>
      <c r="X13" s="637"/>
      <c r="Y13" s="638"/>
      <c r="Z13" s="639">
        <v>0</v>
      </c>
      <c r="AA13" s="639"/>
      <c r="AB13" s="639"/>
      <c r="AC13" s="639"/>
      <c r="AD13" s="640">
        <v>2</v>
      </c>
      <c r="AE13" s="640"/>
      <c r="AF13" s="640"/>
      <c r="AG13" s="640"/>
      <c r="AH13" s="640"/>
      <c r="AI13" s="640"/>
      <c r="AJ13" s="640"/>
      <c r="AK13" s="640"/>
      <c r="AL13" s="641">
        <v>0</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1165852</v>
      </c>
      <c r="BH13" s="637"/>
      <c r="BI13" s="637"/>
      <c r="BJ13" s="637"/>
      <c r="BK13" s="637"/>
      <c r="BL13" s="637"/>
      <c r="BM13" s="637"/>
      <c r="BN13" s="638"/>
      <c r="BO13" s="639">
        <v>45.7</v>
      </c>
      <c r="BP13" s="639"/>
      <c r="BQ13" s="639"/>
      <c r="BR13" s="639"/>
      <c r="BS13" s="640" t="s">
        <v>122</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1373353</v>
      </c>
      <c r="CS13" s="637"/>
      <c r="CT13" s="637"/>
      <c r="CU13" s="637"/>
      <c r="CV13" s="637"/>
      <c r="CW13" s="637"/>
      <c r="CX13" s="637"/>
      <c r="CY13" s="638"/>
      <c r="CZ13" s="639">
        <v>10.3</v>
      </c>
      <c r="DA13" s="639"/>
      <c r="DB13" s="639"/>
      <c r="DC13" s="639"/>
      <c r="DD13" s="645">
        <v>359036</v>
      </c>
      <c r="DE13" s="637"/>
      <c r="DF13" s="637"/>
      <c r="DG13" s="637"/>
      <c r="DH13" s="637"/>
      <c r="DI13" s="637"/>
      <c r="DJ13" s="637"/>
      <c r="DK13" s="637"/>
      <c r="DL13" s="637"/>
      <c r="DM13" s="637"/>
      <c r="DN13" s="637"/>
      <c r="DO13" s="637"/>
      <c r="DP13" s="638"/>
      <c r="DQ13" s="645">
        <v>842498</v>
      </c>
      <c r="DR13" s="637"/>
      <c r="DS13" s="637"/>
      <c r="DT13" s="637"/>
      <c r="DU13" s="637"/>
      <c r="DV13" s="637"/>
      <c r="DW13" s="637"/>
      <c r="DX13" s="637"/>
      <c r="DY13" s="637"/>
      <c r="DZ13" s="637"/>
      <c r="EA13" s="637"/>
      <c r="EB13" s="637"/>
      <c r="EC13" s="646"/>
    </row>
    <row r="14" spans="2:143" ht="11.25" customHeight="1" x14ac:dyDescent="0.15">
      <c r="B14" s="633" t="s">
        <v>243</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102558</v>
      </c>
      <c r="BH14" s="637"/>
      <c r="BI14" s="637"/>
      <c r="BJ14" s="637"/>
      <c r="BK14" s="637"/>
      <c r="BL14" s="637"/>
      <c r="BM14" s="637"/>
      <c r="BN14" s="638"/>
      <c r="BO14" s="639">
        <v>4</v>
      </c>
      <c r="BP14" s="639"/>
      <c r="BQ14" s="639"/>
      <c r="BR14" s="639"/>
      <c r="BS14" s="640" t="s">
        <v>122</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630344</v>
      </c>
      <c r="CS14" s="637"/>
      <c r="CT14" s="637"/>
      <c r="CU14" s="637"/>
      <c r="CV14" s="637"/>
      <c r="CW14" s="637"/>
      <c r="CX14" s="637"/>
      <c r="CY14" s="638"/>
      <c r="CZ14" s="639">
        <v>4.7</v>
      </c>
      <c r="DA14" s="639"/>
      <c r="DB14" s="639"/>
      <c r="DC14" s="639"/>
      <c r="DD14" s="645">
        <v>20559</v>
      </c>
      <c r="DE14" s="637"/>
      <c r="DF14" s="637"/>
      <c r="DG14" s="637"/>
      <c r="DH14" s="637"/>
      <c r="DI14" s="637"/>
      <c r="DJ14" s="637"/>
      <c r="DK14" s="637"/>
      <c r="DL14" s="637"/>
      <c r="DM14" s="637"/>
      <c r="DN14" s="637"/>
      <c r="DO14" s="637"/>
      <c r="DP14" s="638"/>
      <c r="DQ14" s="645">
        <v>520205</v>
      </c>
      <c r="DR14" s="637"/>
      <c r="DS14" s="637"/>
      <c r="DT14" s="637"/>
      <c r="DU14" s="637"/>
      <c r="DV14" s="637"/>
      <c r="DW14" s="637"/>
      <c r="DX14" s="637"/>
      <c r="DY14" s="637"/>
      <c r="DZ14" s="637"/>
      <c r="EA14" s="637"/>
      <c r="EB14" s="637"/>
      <c r="EC14" s="646"/>
    </row>
    <row r="15" spans="2:143" ht="11.25" customHeight="1" x14ac:dyDescent="0.15">
      <c r="B15" s="633" t="s">
        <v>246</v>
      </c>
      <c r="C15" s="634"/>
      <c r="D15" s="634"/>
      <c r="E15" s="634"/>
      <c r="F15" s="634"/>
      <c r="G15" s="634"/>
      <c r="H15" s="634"/>
      <c r="I15" s="634"/>
      <c r="J15" s="634"/>
      <c r="K15" s="634"/>
      <c r="L15" s="634"/>
      <c r="M15" s="634"/>
      <c r="N15" s="634"/>
      <c r="O15" s="634"/>
      <c r="P15" s="634"/>
      <c r="Q15" s="635"/>
      <c r="R15" s="636">
        <v>12571</v>
      </c>
      <c r="S15" s="637"/>
      <c r="T15" s="637"/>
      <c r="U15" s="637"/>
      <c r="V15" s="637"/>
      <c r="W15" s="637"/>
      <c r="X15" s="637"/>
      <c r="Y15" s="638"/>
      <c r="Z15" s="639">
        <v>0.1</v>
      </c>
      <c r="AA15" s="639"/>
      <c r="AB15" s="639"/>
      <c r="AC15" s="639"/>
      <c r="AD15" s="640">
        <v>12571</v>
      </c>
      <c r="AE15" s="640"/>
      <c r="AF15" s="640"/>
      <c r="AG15" s="640"/>
      <c r="AH15" s="640"/>
      <c r="AI15" s="640"/>
      <c r="AJ15" s="640"/>
      <c r="AK15" s="640"/>
      <c r="AL15" s="641">
        <v>0.2</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134378</v>
      </c>
      <c r="BH15" s="637"/>
      <c r="BI15" s="637"/>
      <c r="BJ15" s="637"/>
      <c r="BK15" s="637"/>
      <c r="BL15" s="637"/>
      <c r="BM15" s="637"/>
      <c r="BN15" s="638"/>
      <c r="BO15" s="639">
        <v>5.3</v>
      </c>
      <c r="BP15" s="639"/>
      <c r="BQ15" s="639"/>
      <c r="BR15" s="639"/>
      <c r="BS15" s="640" t="s">
        <v>122</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1477801</v>
      </c>
      <c r="CS15" s="637"/>
      <c r="CT15" s="637"/>
      <c r="CU15" s="637"/>
      <c r="CV15" s="637"/>
      <c r="CW15" s="637"/>
      <c r="CX15" s="637"/>
      <c r="CY15" s="638"/>
      <c r="CZ15" s="639">
        <v>11.1</v>
      </c>
      <c r="DA15" s="639"/>
      <c r="DB15" s="639"/>
      <c r="DC15" s="639"/>
      <c r="DD15" s="645">
        <v>64441</v>
      </c>
      <c r="DE15" s="637"/>
      <c r="DF15" s="637"/>
      <c r="DG15" s="637"/>
      <c r="DH15" s="637"/>
      <c r="DI15" s="637"/>
      <c r="DJ15" s="637"/>
      <c r="DK15" s="637"/>
      <c r="DL15" s="637"/>
      <c r="DM15" s="637"/>
      <c r="DN15" s="637"/>
      <c r="DO15" s="637"/>
      <c r="DP15" s="638"/>
      <c r="DQ15" s="645">
        <v>1228068</v>
      </c>
      <c r="DR15" s="637"/>
      <c r="DS15" s="637"/>
      <c r="DT15" s="637"/>
      <c r="DU15" s="637"/>
      <c r="DV15" s="637"/>
      <c r="DW15" s="637"/>
      <c r="DX15" s="637"/>
      <c r="DY15" s="637"/>
      <c r="DZ15" s="637"/>
      <c r="EA15" s="637"/>
      <c r="EB15" s="637"/>
      <c r="EC15" s="646"/>
    </row>
    <row r="16" spans="2:143" ht="11.25" customHeight="1" x14ac:dyDescent="0.15">
      <c r="B16" s="633" t="s">
        <v>249</v>
      </c>
      <c r="C16" s="634"/>
      <c r="D16" s="634"/>
      <c r="E16" s="634"/>
      <c r="F16" s="634"/>
      <c r="G16" s="634"/>
      <c r="H16" s="634"/>
      <c r="I16" s="634"/>
      <c r="J16" s="634"/>
      <c r="K16" s="634"/>
      <c r="L16" s="634"/>
      <c r="M16" s="634"/>
      <c r="N16" s="634"/>
      <c r="O16" s="634"/>
      <c r="P16" s="634"/>
      <c r="Q16" s="635"/>
      <c r="R16" s="636">
        <v>49231</v>
      </c>
      <c r="S16" s="637"/>
      <c r="T16" s="637"/>
      <c r="U16" s="637"/>
      <c r="V16" s="637"/>
      <c r="W16" s="637"/>
      <c r="X16" s="637"/>
      <c r="Y16" s="638"/>
      <c r="Z16" s="639">
        <v>0.4</v>
      </c>
      <c r="AA16" s="639"/>
      <c r="AB16" s="639"/>
      <c r="AC16" s="639"/>
      <c r="AD16" s="640">
        <v>49231</v>
      </c>
      <c r="AE16" s="640"/>
      <c r="AF16" s="640"/>
      <c r="AG16" s="640"/>
      <c r="AH16" s="640"/>
      <c r="AI16" s="640"/>
      <c r="AJ16" s="640"/>
      <c r="AK16" s="640"/>
      <c r="AL16" s="641">
        <v>0.7</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v>3269</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3269</v>
      </c>
      <c r="DR16" s="637"/>
      <c r="DS16" s="637"/>
      <c r="DT16" s="637"/>
      <c r="DU16" s="637"/>
      <c r="DV16" s="637"/>
      <c r="DW16" s="637"/>
      <c r="DX16" s="637"/>
      <c r="DY16" s="637"/>
      <c r="DZ16" s="637"/>
      <c r="EA16" s="637"/>
      <c r="EB16" s="637"/>
      <c r="EC16" s="646"/>
    </row>
    <row r="17" spans="2:133" ht="11.25" customHeight="1" x14ac:dyDescent="0.15">
      <c r="B17" s="633" t="s">
        <v>252</v>
      </c>
      <c r="C17" s="634"/>
      <c r="D17" s="634"/>
      <c r="E17" s="634"/>
      <c r="F17" s="634"/>
      <c r="G17" s="634"/>
      <c r="H17" s="634"/>
      <c r="I17" s="634"/>
      <c r="J17" s="634"/>
      <c r="K17" s="634"/>
      <c r="L17" s="634"/>
      <c r="M17" s="634"/>
      <c r="N17" s="634"/>
      <c r="O17" s="634"/>
      <c r="P17" s="634"/>
      <c r="Q17" s="635"/>
      <c r="R17" s="636">
        <v>118991</v>
      </c>
      <c r="S17" s="637"/>
      <c r="T17" s="637"/>
      <c r="U17" s="637"/>
      <c r="V17" s="637"/>
      <c r="W17" s="637"/>
      <c r="X17" s="637"/>
      <c r="Y17" s="638"/>
      <c r="Z17" s="639">
        <v>0.9</v>
      </c>
      <c r="AA17" s="639"/>
      <c r="AB17" s="639"/>
      <c r="AC17" s="639"/>
      <c r="AD17" s="640">
        <v>118991</v>
      </c>
      <c r="AE17" s="640"/>
      <c r="AF17" s="640"/>
      <c r="AG17" s="640"/>
      <c r="AH17" s="640"/>
      <c r="AI17" s="640"/>
      <c r="AJ17" s="640"/>
      <c r="AK17" s="640"/>
      <c r="AL17" s="641">
        <v>1.6</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891343</v>
      </c>
      <c r="CS17" s="637"/>
      <c r="CT17" s="637"/>
      <c r="CU17" s="637"/>
      <c r="CV17" s="637"/>
      <c r="CW17" s="637"/>
      <c r="CX17" s="637"/>
      <c r="CY17" s="638"/>
      <c r="CZ17" s="639">
        <v>6.7</v>
      </c>
      <c r="DA17" s="639"/>
      <c r="DB17" s="639"/>
      <c r="DC17" s="639"/>
      <c r="DD17" s="645" t="s">
        <v>122</v>
      </c>
      <c r="DE17" s="637"/>
      <c r="DF17" s="637"/>
      <c r="DG17" s="637"/>
      <c r="DH17" s="637"/>
      <c r="DI17" s="637"/>
      <c r="DJ17" s="637"/>
      <c r="DK17" s="637"/>
      <c r="DL17" s="637"/>
      <c r="DM17" s="637"/>
      <c r="DN17" s="637"/>
      <c r="DO17" s="637"/>
      <c r="DP17" s="638"/>
      <c r="DQ17" s="645">
        <v>885343</v>
      </c>
      <c r="DR17" s="637"/>
      <c r="DS17" s="637"/>
      <c r="DT17" s="637"/>
      <c r="DU17" s="637"/>
      <c r="DV17" s="637"/>
      <c r="DW17" s="637"/>
      <c r="DX17" s="637"/>
      <c r="DY17" s="637"/>
      <c r="DZ17" s="637"/>
      <c r="EA17" s="637"/>
      <c r="EB17" s="637"/>
      <c r="EC17" s="646"/>
    </row>
    <row r="18" spans="2:133" ht="11.25" customHeight="1" x14ac:dyDescent="0.15">
      <c r="B18" s="633" t="s">
        <v>255</v>
      </c>
      <c r="C18" s="634"/>
      <c r="D18" s="634"/>
      <c r="E18" s="634"/>
      <c r="F18" s="634"/>
      <c r="G18" s="634"/>
      <c r="H18" s="634"/>
      <c r="I18" s="634"/>
      <c r="J18" s="634"/>
      <c r="K18" s="634"/>
      <c r="L18" s="634"/>
      <c r="M18" s="634"/>
      <c r="N18" s="634"/>
      <c r="O18" s="634"/>
      <c r="P18" s="634"/>
      <c r="Q18" s="635"/>
      <c r="R18" s="636">
        <v>15757</v>
      </c>
      <c r="S18" s="637"/>
      <c r="T18" s="637"/>
      <c r="U18" s="637"/>
      <c r="V18" s="637"/>
      <c r="W18" s="637"/>
      <c r="X18" s="637"/>
      <c r="Y18" s="638"/>
      <c r="Z18" s="639">
        <v>0.1</v>
      </c>
      <c r="AA18" s="639"/>
      <c r="AB18" s="639"/>
      <c r="AC18" s="639"/>
      <c r="AD18" s="640">
        <v>15757</v>
      </c>
      <c r="AE18" s="640"/>
      <c r="AF18" s="640"/>
      <c r="AG18" s="640"/>
      <c r="AH18" s="640"/>
      <c r="AI18" s="640"/>
      <c r="AJ18" s="640"/>
      <c r="AK18" s="640"/>
      <c r="AL18" s="641">
        <v>0.2</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v>60342</v>
      </c>
      <c r="CS18" s="637"/>
      <c r="CT18" s="637"/>
      <c r="CU18" s="637"/>
      <c r="CV18" s="637"/>
      <c r="CW18" s="637"/>
      <c r="CX18" s="637"/>
      <c r="CY18" s="638"/>
      <c r="CZ18" s="639">
        <v>0.5</v>
      </c>
      <c r="DA18" s="639"/>
      <c r="DB18" s="639"/>
      <c r="DC18" s="639"/>
      <c r="DD18" s="645">
        <v>60342</v>
      </c>
      <c r="DE18" s="637"/>
      <c r="DF18" s="637"/>
      <c r="DG18" s="637"/>
      <c r="DH18" s="637"/>
      <c r="DI18" s="637"/>
      <c r="DJ18" s="637"/>
      <c r="DK18" s="637"/>
      <c r="DL18" s="637"/>
      <c r="DM18" s="637"/>
      <c r="DN18" s="637"/>
      <c r="DO18" s="637"/>
      <c r="DP18" s="638"/>
      <c r="DQ18" s="645">
        <v>60342</v>
      </c>
      <c r="DR18" s="637"/>
      <c r="DS18" s="637"/>
      <c r="DT18" s="637"/>
      <c r="DU18" s="637"/>
      <c r="DV18" s="637"/>
      <c r="DW18" s="637"/>
      <c r="DX18" s="637"/>
      <c r="DY18" s="637"/>
      <c r="DZ18" s="637"/>
      <c r="EA18" s="637"/>
      <c r="EB18" s="637"/>
      <c r="EC18" s="646"/>
    </row>
    <row r="19" spans="2:133" ht="11.25" customHeight="1" x14ac:dyDescent="0.15">
      <c r="B19" s="633" t="s">
        <v>258</v>
      </c>
      <c r="C19" s="634"/>
      <c r="D19" s="634"/>
      <c r="E19" s="634"/>
      <c r="F19" s="634"/>
      <c r="G19" s="634"/>
      <c r="H19" s="634"/>
      <c r="I19" s="634"/>
      <c r="J19" s="634"/>
      <c r="K19" s="634"/>
      <c r="L19" s="634"/>
      <c r="M19" s="634"/>
      <c r="N19" s="634"/>
      <c r="O19" s="634"/>
      <c r="P19" s="634"/>
      <c r="Q19" s="635"/>
      <c r="R19" s="636">
        <v>99550</v>
      </c>
      <c r="S19" s="637"/>
      <c r="T19" s="637"/>
      <c r="U19" s="637"/>
      <c r="V19" s="637"/>
      <c r="W19" s="637"/>
      <c r="X19" s="637"/>
      <c r="Y19" s="638"/>
      <c r="Z19" s="639">
        <v>0.7</v>
      </c>
      <c r="AA19" s="639"/>
      <c r="AB19" s="639"/>
      <c r="AC19" s="639"/>
      <c r="AD19" s="640">
        <v>99550</v>
      </c>
      <c r="AE19" s="640"/>
      <c r="AF19" s="640"/>
      <c r="AG19" s="640"/>
      <c r="AH19" s="640"/>
      <c r="AI19" s="640"/>
      <c r="AJ19" s="640"/>
      <c r="AK19" s="640"/>
      <c r="AL19" s="641">
        <v>1.3</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v>120318</v>
      </c>
      <c r="BH19" s="637"/>
      <c r="BI19" s="637"/>
      <c r="BJ19" s="637"/>
      <c r="BK19" s="637"/>
      <c r="BL19" s="637"/>
      <c r="BM19" s="637"/>
      <c r="BN19" s="638"/>
      <c r="BO19" s="639">
        <v>4.7</v>
      </c>
      <c r="BP19" s="639"/>
      <c r="BQ19" s="639"/>
      <c r="BR19" s="639"/>
      <c r="BS19" s="640" t="s">
        <v>122</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261</v>
      </c>
      <c r="C20" s="650"/>
      <c r="D20" s="650"/>
      <c r="E20" s="650"/>
      <c r="F20" s="650"/>
      <c r="G20" s="650"/>
      <c r="H20" s="650"/>
      <c r="I20" s="650"/>
      <c r="J20" s="650"/>
      <c r="K20" s="650"/>
      <c r="L20" s="650"/>
      <c r="M20" s="650"/>
      <c r="N20" s="650"/>
      <c r="O20" s="650"/>
      <c r="P20" s="650"/>
      <c r="Q20" s="651"/>
      <c r="R20" s="636">
        <v>3684</v>
      </c>
      <c r="S20" s="637"/>
      <c r="T20" s="637"/>
      <c r="U20" s="637"/>
      <c r="V20" s="637"/>
      <c r="W20" s="637"/>
      <c r="X20" s="637"/>
      <c r="Y20" s="638"/>
      <c r="Z20" s="639">
        <v>0</v>
      </c>
      <c r="AA20" s="639"/>
      <c r="AB20" s="639"/>
      <c r="AC20" s="639"/>
      <c r="AD20" s="640">
        <v>3684</v>
      </c>
      <c r="AE20" s="640"/>
      <c r="AF20" s="640"/>
      <c r="AG20" s="640"/>
      <c r="AH20" s="640"/>
      <c r="AI20" s="640"/>
      <c r="AJ20" s="640"/>
      <c r="AK20" s="640"/>
      <c r="AL20" s="641">
        <v>0</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v>120318</v>
      </c>
      <c r="BH20" s="637"/>
      <c r="BI20" s="637"/>
      <c r="BJ20" s="637"/>
      <c r="BK20" s="637"/>
      <c r="BL20" s="637"/>
      <c r="BM20" s="637"/>
      <c r="BN20" s="638"/>
      <c r="BO20" s="639">
        <v>4.7</v>
      </c>
      <c r="BP20" s="639"/>
      <c r="BQ20" s="639"/>
      <c r="BR20" s="639"/>
      <c r="BS20" s="640" t="s">
        <v>122</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13357628</v>
      </c>
      <c r="CS20" s="637"/>
      <c r="CT20" s="637"/>
      <c r="CU20" s="637"/>
      <c r="CV20" s="637"/>
      <c r="CW20" s="637"/>
      <c r="CX20" s="637"/>
      <c r="CY20" s="638"/>
      <c r="CZ20" s="639">
        <v>100</v>
      </c>
      <c r="DA20" s="639"/>
      <c r="DB20" s="639"/>
      <c r="DC20" s="639"/>
      <c r="DD20" s="645">
        <v>668027</v>
      </c>
      <c r="DE20" s="637"/>
      <c r="DF20" s="637"/>
      <c r="DG20" s="637"/>
      <c r="DH20" s="637"/>
      <c r="DI20" s="637"/>
      <c r="DJ20" s="637"/>
      <c r="DK20" s="637"/>
      <c r="DL20" s="637"/>
      <c r="DM20" s="637"/>
      <c r="DN20" s="637"/>
      <c r="DO20" s="637"/>
      <c r="DP20" s="638"/>
      <c r="DQ20" s="645">
        <v>10012358</v>
      </c>
      <c r="DR20" s="637"/>
      <c r="DS20" s="637"/>
      <c r="DT20" s="637"/>
      <c r="DU20" s="637"/>
      <c r="DV20" s="637"/>
      <c r="DW20" s="637"/>
      <c r="DX20" s="637"/>
      <c r="DY20" s="637"/>
      <c r="DZ20" s="637"/>
      <c r="EA20" s="637"/>
      <c r="EB20" s="637"/>
      <c r="EC20" s="646"/>
    </row>
    <row r="21" spans="2:133" ht="11.25" customHeight="1" x14ac:dyDescent="0.15">
      <c r="B21" s="633" t="s">
        <v>264</v>
      </c>
      <c r="C21" s="634"/>
      <c r="D21" s="634"/>
      <c r="E21" s="634"/>
      <c r="F21" s="634"/>
      <c r="G21" s="634"/>
      <c r="H21" s="634"/>
      <c r="I21" s="634"/>
      <c r="J21" s="634"/>
      <c r="K21" s="634"/>
      <c r="L21" s="634"/>
      <c r="M21" s="634"/>
      <c r="N21" s="634"/>
      <c r="O21" s="634"/>
      <c r="P21" s="634"/>
      <c r="Q21" s="635"/>
      <c r="R21" s="636">
        <v>4566329</v>
      </c>
      <c r="S21" s="637"/>
      <c r="T21" s="637"/>
      <c r="U21" s="637"/>
      <c r="V21" s="637"/>
      <c r="W21" s="637"/>
      <c r="X21" s="637"/>
      <c r="Y21" s="638"/>
      <c r="Z21" s="639">
        <v>32.9</v>
      </c>
      <c r="AA21" s="639"/>
      <c r="AB21" s="639"/>
      <c r="AC21" s="639"/>
      <c r="AD21" s="640">
        <v>4028658</v>
      </c>
      <c r="AE21" s="640"/>
      <c r="AF21" s="640"/>
      <c r="AG21" s="640"/>
      <c r="AH21" s="640"/>
      <c r="AI21" s="640"/>
      <c r="AJ21" s="640"/>
      <c r="AK21" s="640"/>
      <c r="AL21" s="641">
        <v>53.8</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v>2869</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266</v>
      </c>
      <c r="C22" s="634"/>
      <c r="D22" s="634"/>
      <c r="E22" s="634"/>
      <c r="F22" s="634"/>
      <c r="G22" s="634"/>
      <c r="H22" s="634"/>
      <c r="I22" s="634"/>
      <c r="J22" s="634"/>
      <c r="K22" s="634"/>
      <c r="L22" s="634"/>
      <c r="M22" s="634"/>
      <c r="N22" s="634"/>
      <c r="O22" s="634"/>
      <c r="P22" s="634"/>
      <c r="Q22" s="635"/>
      <c r="R22" s="636">
        <v>4028658</v>
      </c>
      <c r="S22" s="637"/>
      <c r="T22" s="637"/>
      <c r="U22" s="637"/>
      <c r="V22" s="637"/>
      <c r="W22" s="637"/>
      <c r="X22" s="637"/>
      <c r="Y22" s="638"/>
      <c r="Z22" s="639">
        <v>29</v>
      </c>
      <c r="AA22" s="639"/>
      <c r="AB22" s="639"/>
      <c r="AC22" s="639"/>
      <c r="AD22" s="640">
        <v>4028658</v>
      </c>
      <c r="AE22" s="640"/>
      <c r="AF22" s="640"/>
      <c r="AG22" s="640"/>
      <c r="AH22" s="640"/>
      <c r="AI22" s="640"/>
      <c r="AJ22" s="640"/>
      <c r="AK22" s="640"/>
      <c r="AL22" s="641">
        <v>53.8</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269</v>
      </c>
      <c r="C23" s="634"/>
      <c r="D23" s="634"/>
      <c r="E23" s="634"/>
      <c r="F23" s="634"/>
      <c r="G23" s="634"/>
      <c r="H23" s="634"/>
      <c r="I23" s="634"/>
      <c r="J23" s="634"/>
      <c r="K23" s="634"/>
      <c r="L23" s="634"/>
      <c r="M23" s="634"/>
      <c r="N23" s="634"/>
      <c r="O23" s="634"/>
      <c r="P23" s="634"/>
      <c r="Q23" s="635"/>
      <c r="R23" s="636">
        <v>537656</v>
      </c>
      <c r="S23" s="637"/>
      <c r="T23" s="637"/>
      <c r="U23" s="637"/>
      <c r="V23" s="637"/>
      <c r="W23" s="637"/>
      <c r="X23" s="637"/>
      <c r="Y23" s="638"/>
      <c r="Z23" s="639">
        <v>3.9</v>
      </c>
      <c r="AA23" s="639"/>
      <c r="AB23" s="639"/>
      <c r="AC23" s="639"/>
      <c r="AD23" s="640" t="s">
        <v>122</v>
      </c>
      <c r="AE23" s="640"/>
      <c r="AF23" s="640"/>
      <c r="AG23" s="640"/>
      <c r="AH23" s="640"/>
      <c r="AI23" s="640"/>
      <c r="AJ23" s="640"/>
      <c r="AK23" s="640"/>
      <c r="AL23" s="641" t="s">
        <v>122</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v>117449</v>
      </c>
      <c r="BH23" s="637"/>
      <c r="BI23" s="637"/>
      <c r="BJ23" s="637"/>
      <c r="BK23" s="637"/>
      <c r="BL23" s="637"/>
      <c r="BM23" s="637"/>
      <c r="BN23" s="638"/>
      <c r="BO23" s="639">
        <v>4.5999999999999996</v>
      </c>
      <c r="BP23" s="639"/>
      <c r="BQ23" s="639"/>
      <c r="BR23" s="639"/>
      <c r="BS23" s="640" t="s">
        <v>122</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3" t="s">
        <v>274</v>
      </c>
      <c r="DM23" s="664"/>
      <c r="DN23" s="664"/>
      <c r="DO23" s="664"/>
      <c r="DP23" s="664"/>
      <c r="DQ23" s="664"/>
      <c r="DR23" s="664"/>
      <c r="DS23" s="664"/>
      <c r="DT23" s="664"/>
      <c r="DU23" s="664"/>
      <c r="DV23" s="665"/>
      <c r="DW23" s="618" t="s">
        <v>275</v>
      </c>
      <c r="DX23" s="619"/>
      <c r="DY23" s="619"/>
      <c r="DZ23" s="619"/>
      <c r="EA23" s="619"/>
      <c r="EB23" s="619"/>
      <c r="EC23" s="620"/>
    </row>
    <row r="24" spans="2:133" ht="11.25" customHeight="1" x14ac:dyDescent="0.15">
      <c r="B24" s="633" t="s">
        <v>276</v>
      </c>
      <c r="C24" s="634"/>
      <c r="D24" s="634"/>
      <c r="E24" s="634"/>
      <c r="F24" s="634"/>
      <c r="G24" s="634"/>
      <c r="H24" s="634"/>
      <c r="I24" s="634"/>
      <c r="J24" s="634"/>
      <c r="K24" s="634"/>
      <c r="L24" s="634"/>
      <c r="M24" s="634"/>
      <c r="N24" s="634"/>
      <c r="O24" s="634"/>
      <c r="P24" s="634"/>
      <c r="Q24" s="635"/>
      <c r="R24" s="636">
        <v>15</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5526760</v>
      </c>
      <c r="CS24" s="626"/>
      <c r="CT24" s="626"/>
      <c r="CU24" s="626"/>
      <c r="CV24" s="626"/>
      <c r="CW24" s="626"/>
      <c r="CX24" s="626"/>
      <c r="CY24" s="627"/>
      <c r="CZ24" s="630">
        <v>41.4</v>
      </c>
      <c r="DA24" s="631"/>
      <c r="DB24" s="631"/>
      <c r="DC24" s="647"/>
      <c r="DD24" s="671">
        <v>3846967</v>
      </c>
      <c r="DE24" s="626"/>
      <c r="DF24" s="626"/>
      <c r="DG24" s="626"/>
      <c r="DH24" s="626"/>
      <c r="DI24" s="626"/>
      <c r="DJ24" s="626"/>
      <c r="DK24" s="627"/>
      <c r="DL24" s="671">
        <v>3355012</v>
      </c>
      <c r="DM24" s="626"/>
      <c r="DN24" s="626"/>
      <c r="DO24" s="626"/>
      <c r="DP24" s="626"/>
      <c r="DQ24" s="626"/>
      <c r="DR24" s="626"/>
      <c r="DS24" s="626"/>
      <c r="DT24" s="626"/>
      <c r="DU24" s="626"/>
      <c r="DV24" s="627"/>
      <c r="DW24" s="630">
        <v>44.7</v>
      </c>
      <c r="DX24" s="631"/>
      <c r="DY24" s="631"/>
      <c r="DZ24" s="631"/>
      <c r="EA24" s="631"/>
      <c r="EB24" s="631"/>
      <c r="EC24" s="632"/>
    </row>
    <row r="25" spans="2:133" ht="11.25" customHeight="1" x14ac:dyDescent="0.15">
      <c r="B25" s="633" t="s">
        <v>279</v>
      </c>
      <c r="C25" s="634"/>
      <c r="D25" s="634"/>
      <c r="E25" s="634"/>
      <c r="F25" s="634"/>
      <c r="G25" s="634"/>
      <c r="H25" s="634"/>
      <c r="I25" s="634"/>
      <c r="J25" s="634"/>
      <c r="K25" s="634"/>
      <c r="L25" s="634"/>
      <c r="M25" s="634"/>
      <c r="N25" s="634"/>
      <c r="O25" s="634"/>
      <c r="P25" s="634"/>
      <c r="Q25" s="635"/>
      <c r="R25" s="636">
        <v>8117456</v>
      </c>
      <c r="S25" s="637"/>
      <c r="T25" s="637"/>
      <c r="U25" s="637"/>
      <c r="V25" s="637"/>
      <c r="W25" s="637"/>
      <c r="X25" s="637"/>
      <c r="Y25" s="638"/>
      <c r="Z25" s="639">
        <v>58.5</v>
      </c>
      <c r="AA25" s="639"/>
      <c r="AB25" s="639"/>
      <c r="AC25" s="639"/>
      <c r="AD25" s="640">
        <v>7462336</v>
      </c>
      <c r="AE25" s="640"/>
      <c r="AF25" s="640"/>
      <c r="AG25" s="640"/>
      <c r="AH25" s="640"/>
      <c r="AI25" s="640"/>
      <c r="AJ25" s="640"/>
      <c r="AK25" s="640"/>
      <c r="AL25" s="641">
        <v>99.7</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2239862</v>
      </c>
      <c r="CS25" s="668"/>
      <c r="CT25" s="668"/>
      <c r="CU25" s="668"/>
      <c r="CV25" s="668"/>
      <c r="CW25" s="668"/>
      <c r="CX25" s="668"/>
      <c r="CY25" s="669"/>
      <c r="CZ25" s="641">
        <v>16.8</v>
      </c>
      <c r="DA25" s="666"/>
      <c r="DB25" s="666"/>
      <c r="DC25" s="670"/>
      <c r="DD25" s="645">
        <v>2061928</v>
      </c>
      <c r="DE25" s="668"/>
      <c r="DF25" s="668"/>
      <c r="DG25" s="668"/>
      <c r="DH25" s="668"/>
      <c r="DI25" s="668"/>
      <c r="DJ25" s="668"/>
      <c r="DK25" s="669"/>
      <c r="DL25" s="645">
        <v>1918988</v>
      </c>
      <c r="DM25" s="668"/>
      <c r="DN25" s="668"/>
      <c r="DO25" s="668"/>
      <c r="DP25" s="668"/>
      <c r="DQ25" s="668"/>
      <c r="DR25" s="668"/>
      <c r="DS25" s="668"/>
      <c r="DT25" s="668"/>
      <c r="DU25" s="668"/>
      <c r="DV25" s="669"/>
      <c r="DW25" s="641">
        <v>25.6</v>
      </c>
      <c r="DX25" s="666"/>
      <c r="DY25" s="666"/>
      <c r="DZ25" s="666"/>
      <c r="EA25" s="666"/>
      <c r="EB25" s="666"/>
      <c r="EC25" s="667"/>
    </row>
    <row r="26" spans="2:133" ht="11.25" customHeight="1" x14ac:dyDescent="0.15">
      <c r="B26" s="633" t="s">
        <v>282</v>
      </c>
      <c r="C26" s="634"/>
      <c r="D26" s="634"/>
      <c r="E26" s="634"/>
      <c r="F26" s="634"/>
      <c r="G26" s="634"/>
      <c r="H26" s="634"/>
      <c r="I26" s="634"/>
      <c r="J26" s="634"/>
      <c r="K26" s="634"/>
      <c r="L26" s="634"/>
      <c r="M26" s="634"/>
      <c r="N26" s="634"/>
      <c r="O26" s="634"/>
      <c r="P26" s="634"/>
      <c r="Q26" s="635"/>
      <c r="R26" s="636">
        <v>2203</v>
      </c>
      <c r="S26" s="637"/>
      <c r="T26" s="637"/>
      <c r="U26" s="637"/>
      <c r="V26" s="637"/>
      <c r="W26" s="637"/>
      <c r="X26" s="637"/>
      <c r="Y26" s="638"/>
      <c r="Z26" s="639">
        <v>0</v>
      </c>
      <c r="AA26" s="639"/>
      <c r="AB26" s="639"/>
      <c r="AC26" s="639"/>
      <c r="AD26" s="640">
        <v>2203</v>
      </c>
      <c r="AE26" s="640"/>
      <c r="AF26" s="640"/>
      <c r="AG26" s="640"/>
      <c r="AH26" s="640"/>
      <c r="AI26" s="640"/>
      <c r="AJ26" s="640"/>
      <c r="AK26" s="640"/>
      <c r="AL26" s="641">
        <v>0</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1144035</v>
      </c>
      <c r="CS26" s="637"/>
      <c r="CT26" s="637"/>
      <c r="CU26" s="637"/>
      <c r="CV26" s="637"/>
      <c r="CW26" s="637"/>
      <c r="CX26" s="637"/>
      <c r="CY26" s="638"/>
      <c r="CZ26" s="641">
        <v>8.6</v>
      </c>
      <c r="DA26" s="666"/>
      <c r="DB26" s="666"/>
      <c r="DC26" s="670"/>
      <c r="DD26" s="645">
        <v>1044801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285</v>
      </c>
      <c r="C27" s="634"/>
      <c r="D27" s="634"/>
      <c r="E27" s="634"/>
      <c r="F27" s="634"/>
      <c r="G27" s="634"/>
      <c r="H27" s="634"/>
      <c r="I27" s="634"/>
      <c r="J27" s="634"/>
      <c r="K27" s="634"/>
      <c r="L27" s="634"/>
      <c r="M27" s="634"/>
      <c r="N27" s="634"/>
      <c r="O27" s="634"/>
      <c r="P27" s="634"/>
      <c r="Q27" s="635"/>
      <c r="R27" s="636">
        <v>62079</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2552824</v>
      </c>
      <c r="BH27" s="637"/>
      <c r="BI27" s="637"/>
      <c r="BJ27" s="637"/>
      <c r="BK27" s="637"/>
      <c r="BL27" s="637"/>
      <c r="BM27" s="637"/>
      <c r="BN27" s="638"/>
      <c r="BO27" s="639">
        <v>100</v>
      </c>
      <c r="BP27" s="639"/>
      <c r="BQ27" s="639"/>
      <c r="BR27" s="639"/>
      <c r="BS27" s="640">
        <v>22576</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2395555</v>
      </c>
      <c r="CS27" s="668"/>
      <c r="CT27" s="668"/>
      <c r="CU27" s="668"/>
      <c r="CV27" s="668"/>
      <c r="CW27" s="668"/>
      <c r="CX27" s="668"/>
      <c r="CY27" s="669"/>
      <c r="CZ27" s="641">
        <v>17.899999999999999</v>
      </c>
      <c r="DA27" s="666"/>
      <c r="DB27" s="666"/>
      <c r="DC27" s="670"/>
      <c r="DD27" s="645">
        <v>899696</v>
      </c>
      <c r="DE27" s="668"/>
      <c r="DF27" s="668"/>
      <c r="DG27" s="668"/>
      <c r="DH27" s="668"/>
      <c r="DI27" s="668"/>
      <c r="DJ27" s="668"/>
      <c r="DK27" s="669"/>
      <c r="DL27" s="645">
        <v>550681</v>
      </c>
      <c r="DM27" s="668"/>
      <c r="DN27" s="668"/>
      <c r="DO27" s="668"/>
      <c r="DP27" s="668"/>
      <c r="DQ27" s="668"/>
      <c r="DR27" s="668"/>
      <c r="DS27" s="668"/>
      <c r="DT27" s="668"/>
      <c r="DU27" s="668"/>
      <c r="DV27" s="669"/>
      <c r="DW27" s="641">
        <v>7.3</v>
      </c>
      <c r="DX27" s="666"/>
      <c r="DY27" s="666"/>
      <c r="DZ27" s="666"/>
      <c r="EA27" s="666"/>
      <c r="EB27" s="666"/>
      <c r="EC27" s="667"/>
    </row>
    <row r="28" spans="2:133" ht="11.25" customHeight="1" x14ac:dyDescent="0.15">
      <c r="B28" s="633" t="s">
        <v>288</v>
      </c>
      <c r="C28" s="634"/>
      <c r="D28" s="634"/>
      <c r="E28" s="634"/>
      <c r="F28" s="634"/>
      <c r="G28" s="634"/>
      <c r="H28" s="634"/>
      <c r="I28" s="634"/>
      <c r="J28" s="634"/>
      <c r="K28" s="634"/>
      <c r="L28" s="634"/>
      <c r="M28" s="634"/>
      <c r="N28" s="634"/>
      <c r="O28" s="634"/>
      <c r="P28" s="634"/>
      <c r="Q28" s="635"/>
      <c r="R28" s="636">
        <v>105744</v>
      </c>
      <c r="S28" s="637"/>
      <c r="T28" s="637"/>
      <c r="U28" s="637"/>
      <c r="V28" s="637"/>
      <c r="W28" s="637"/>
      <c r="X28" s="637"/>
      <c r="Y28" s="638"/>
      <c r="Z28" s="639">
        <v>0.8</v>
      </c>
      <c r="AA28" s="639"/>
      <c r="AB28" s="639"/>
      <c r="AC28" s="639"/>
      <c r="AD28" s="640">
        <v>15346</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891343</v>
      </c>
      <c r="CS28" s="637"/>
      <c r="CT28" s="637"/>
      <c r="CU28" s="637"/>
      <c r="CV28" s="637"/>
      <c r="CW28" s="637"/>
      <c r="CX28" s="637"/>
      <c r="CY28" s="638"/>
      <c r="CZ28" s="641">
        <v>6.7</v>
      </c>
      <c r="DA28" s="666"/>
      <c r="DB28" s="666"/>
      <c r="DC28" s="670"/>
      <c r="DD28" s="645">
        <v>885343</v>
      </c>
      <c r="DE28" s="637"/>
      <c r="DF28" s="637"/>
      <c r="DG28" s="637"/>
      <c r="DH28" s="637"/>
      <c r="DI28" s="637"/>
      <c r="DJ28" s="637"/>
      <c r="DK28" s="638"/>
      <c r="DL28" s="645">
        <v>885343</v>
      </c>
      <c r="DM28" s="637"/>
      <c r="DN28" s="637"/>
      <c r="DO28" s="637"/>
      <c r="DP28" s="637"/>
      <c r="DQ28" s="637"/>
      <c r="DR28" s="637"/>
      <c r="DS28" s="637"/>
      <c r="DT28" s="637"/>
      <c r="DU28" s="637"/>
      <c r="DV28" s="638"/>
      <c r="DW28" s="641">
        <v>11.8</v>
      </c>
      <c r="DX28" s="666"/>
      <c r="DY28" s="666"/>
      <c r="DZ28" s="666"/>
      <c r="EA28" s="666"/>
      <c r="EB28" s="666"/>
      <c r="EC28" s="667"/>
    </row>
    <row r="29" spans="2:133" ht="11.25" customHeight="1" x14ac:dyDescent="0.15">
      <c r="B29" s="633" t="s">
        <v>290</v>
      </c>
      <c r="C29" s="634"/>
      <c r="D29" s="634"/>
      <c r="E29" s="634"/>
      <c r="F29" s="634"/>
      <c r="G29" s="634"/>
      <c r="H29" s="634"/>
      <c r="I29" s="634"/>
      <c r="J29" s="634"/>
      <c r="K29" s="634"/>
      <c r="L29" s="634"/>
      <c r="M29" s="634"/>
      <c r="N29" s="634"/>
      <c r="O29" s="634"/>
      <c r="P29" s="634"/>
      <c r="Q29" s="635"/>
      <c r="R29" s="636">
        <v>16164</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291</v>
      </c>
      <c r="CE29" s="673"/>
      <c r="CF29" s="633" t="s">
        <v>66</v>
      </c>
      <c r="CG29" s="634"/>
      <c r="CH29" s="634"/>
      <c r="CI29" s="634"/>
      <c r="CJ29" s="634"/>
      <c r="CK29" s="634"/>
      <c r="CL29" s="634"/>
      <c r="CM29" s="634"/>
      <c r="CN29" s="634"/>
      <c r="CO29" s="634"/>
      <c r="CP29" s="634"/>
      <c r="CQ29" s="635"/>
      <c r="CR29" s="636">
        <v>891305</v>
      </c>
      <c r="CS29" s="668"/>
      <c r="CT29" s="668"/>
      <c r="CU29" s="668"/>
      <c r="CV29" s="668"/>
      <c r="CW29" s="668"/>
      <c r="CX29" s="668"/>
      <c r="CY29" s="669"/>
      <c r="CZ29" s="641">
        <v>6.7</v>
      </c>
      <c r="DA29" s="666"/>
      <c r="DB29" s="666"/>
      <c r="DC29" s="670"/>
      <c r="DD29" s="645">
        <v>885305</v>
      </c>
      <c r="DE29" s="668"/>
      <c r="DF29" s="668"/>
      <c r="DG29" s="668"/>
      <c r="DH29" s="668"/>
      <c r="DI29" s="668"/>
      <c r="DJ29" s="668"/>
      <c r="DK29" s="669"/>
      <c r="DL29" s="645">
        <v>885305</v>
      </c>
      <c r="DM29" s="668"/>
      <c r="DN29" s="668"/>
      <c r="DO29" s="668"/>
      <c r="DP29" s="668"/>
      <c r="DQ29" s="668"/>
      <c r="DR29" s="668"/>
      <c r="DS29" s="668"/>
      <c r="DT29" s="668"/>
      <c r="DU29" s="668"/>
      <c r="DV29" s="669"/>
      <c r="DW29" s="641">
        <v>11.8</v>
      </c>
      <c r="DX29" s="666"/>
      <c r="DY29" s="666"/>
      <c r="DZ29" s="666"/>
      <c r="EA29" s="666"/>
      <c r="EB29" s="666"/>
      <c r="EC29" s="667"/>
    </row>
    <row r="30" spans="2:133" ht="11.25" customHeight="1" x14ac:dyDescent="0.15">
      <c r="B30" s="633" t="s">
        <v>292</v>
      </c>
      <c r="C30" s="634"/>
      <c r="D30" s="634"/>
      <c r="E30" s="634"/>
      <c r="F30" s="634"/>
      <c r="G30" s="634"/>
      <c r="H30" s="634"/>
      <c r="I30" s="634"/>
      <c r="J30" s="634"/>
      <c r="K30" s="634"/>
      <c r="L30" s="634"/>
      <c r="M30" s="634"/>
      <c r="N30" s="634"/>
      <c r="O30" s="634"/>
      <c r="P30" s="634"/>
      <c r="Q30" s="635"/>
      <c r="R30" s="636">
        <v>1795911</v>
      </c>
      <c r="S30" s="637"/>
      <c r="T30" s="637"/>
      <c r="U30" s="637"/>
      <c r="V30" s="637"/>
      <c r="W30" s="637"/>
      <c r="X30" s="637"/>
      <c r="Y30" s="638"/>
      <c r="Z30" s="639">
        <v>12.9</v>
      </c>
      <c r="AA30" s="639"/>
      <c r="AB30" s="639"/>
      <c r="AC30" s="639"/>
      <c r="AD30" s="640" t="s">
        <v>122</v>
      </c>
      <c r="AE30" s="640"/>
      <c r="AF30" s="640"/>
      <c r="AG30" s="640"/>
      <c r="AH30" s="640"/>
      <c r="AI30" s="640"/>
      <c r="AJ30" s="640"/>
      <c r="AK30" s="640"/>
      <c r="AL30" s="641" t="s">
        <v>122</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8"/>
      <c r="BI30" s="678"/>
      <c r="BJ30" s="678"/>
      <c r="BK30" s="678"/>
      <c r="BL30" s="678"/>
      <c r="BM30" s="678"/>
      <c r="BN30" s="678"/>
      <c r="BO30" s="678"/>
      <c r="BP30" s="678"/>
      <c r="BQ30" s="679"/>
      <c r="BR30" s="618" t="s">
        <v>294</v>
      </c>
      <c r="BS30" s="678"/>
      <c r="BT30" s="678"/>
      <c r="BU30" s="678"/>
      <c r="BV30" s="678"/>
      <c r="BW30" s="678"/>
      <c r="BX30" s="678"/>
      <c r="BY30" s="678"/>
      <c r="BZ30" s="678"/>
      <c r="CA30" s="678"/>
      <c r="CB30" s="679"/>
      <c r="CD30" s="674"/>
      <c r="CE30" s="675"/>
      <c r="CF30" s="633" t="s">
        <v>295</v>
      </c>
      <c r="CG30" s="634"/>
      <c r="CH30" s="634"/>
      <c r="CI30" s="634"/>
      <c r="CJ30" s="634"/>
      <c r="CK30" s="634"/>
      <c r="CL30" s="634"/>
      <c r="CM30" s="634"/>
      <c r="CN30" s="634"/>
      <c r="CO30" s="634"/>
      <c r="CP30" s="634"/>
      <c r="CQ30" s="635"/>
      <c r="CR30" s="636">
        <v>851189</v>
      </c>
      <c r="CS30" s="637"/>
      <c r="CT30" s="637"/>
      <c r="CU30" s="637"/>
      <c r="CV30" s="637"/>
      <c r="CW30" s="637"/>
      <c r="CX30" s="637"/>
      <c r="CY30" s="638"/>
      <c r="CZ30" s="641">
        <v>6.4</v>
      </c>
      <c r="DA30" s="666"/>
      <c r="DB30" s="666"/>
      <c r="DC30" s="670"/>
      <c r="DD30" s="645">
        <v>845189</v>
      </c>
      <c r="DE30" s="637"/>
      <c r="DF30" s="637"/>
      <c r="DG30" s="637"/>
      <c r="DH30" s="637"/>
      <c r="DI30" s="637"/>
      <c r="DJ30" s="637"/>
      <c r="DK30" s="638"/>
      <c r="DL30" s="645">
        <v>845189</v>
      </c>
      <c r="DM30" s="637"/>
      <c r="DN30" s="637"/>
      <c r="DO30" s="637"/>
      <c r="DP30" s="637"/>
      <c r="DQ30" s="637"/>
      <c r="DR30" s="637"/>
      <c r="DS30" s="637"/>
      <c r="DT30" s="637"/>
      <c r="DU30" s="637"/>
      <c r="DV30" s="638"/>
      <c r="DW30" s="641">
        <v>11.3</v>
      </c>
      <c r="DX30" s="666"/>
      <c r="DY30" s="666"/>
      <c r="DZ30" s="666"/>
      <c r="EA30" s="666"/>
      <c r="EB30" s="666"/>
      <c r="EC30" s="667"/>
    </row>
    <row r="31" spans="2:133" ht="11.25" customHeight="1" x14ac:dyDescent="0.15">
      <c r="B31" s="649" t="s">
        <v>296</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297</v>
      </c>
      <c r="AQ31" s="683"/>
      <c r="AR31" s="683"/>
      <c r="AS31" s="683"/>
      <c r="AT31" s="688" t="s">
        <v>298</v>
      </c>
      <c r="AU31" s="200"/>
      <c r="AV31" s="200"/>
      <c r="AW31" s="200"/>
      <c r="AX31" s="622" t="s">
        <v>176</v>
      </c>
      <c r="AY31" s="623"/>
      <c r="AZ31" s="623"/>
      <c r="BA31" s="623"/>
      <c r="BB31" s="623"/>
      <c r="BC31" s="623"/>
      <c r="BD31" s="623"/>
      <c r="BE31" s="623"/>
      <c r="BF31" s="624"/>
      <c r="BG31" s="692">
        <v>99.2</v>
      </c>
      <c r="BH31" s="680"/>
      <c r="BI31" s="680"/>
      <c r="BJ31" s="680"/>
      <c r="BK31" s="680"/>
      <c r="BL31" s="680"/>
      <c r="BM31" s="631">
        <v>94.8</v>
      </c>
      <c r="BN31" s="680"/>
      <c r="BO31" s="680"/>
      <c r="BP31" s="680"/>
      <c r="BQ31" s="681"/>
      <c r="BR31" s="692">
        <v>99.2</v>
      </c>
      <c r="BS31" s="680"/>
      <c r="BT31" s="680"/>
      <c r="BU31" s="680"/>
      <c r="BV31" s="680"/>
      <c r="BW31" s="680"/>
      <c r="BX31" s="631">
        <v>94.7</v>
      </c>
      <c r="BY31" s="680"/>
      <c r="BZ31" s="680"/>
      <c r="CA31" s="680"/>
      <c r="CB31" s="681"/>
      <c r="CD31" s="674"/>
      <c r="CE31" s="675"/>
      <c r="CF31" s="633" t="s">
        <v>299</v>
      </c>
      <c r="CG31" s="634"/>
      <c r="CH31" s="634"/>
      <c r="CI31" s="634"/>
      <c r="CJ31" s="634"/>
      <c r="CK31" s="634"/>
      <c r="CL31" s="634"/>
      <c r="CM31" s="634"/>
      <c r="CN31" s="634"/>
      <c r="CO31" s="634"/>
      <c r="CP31" s="634"/>
      <c r="CQ31" s="635"/>
      <c r="CR31" s="636">
        <v>40116</v>
      </c>
      <c r="CS31" s="668"/>
      <c r="CT31" s="668"/>
      <c r="CU31" s="668"/>
      <c r="CV31" s="668"/>
      <c r="CW31" s="668"/>
      <c r="CX31" s="668"/>
      <c r="CY31" s="669"/>
      <c r="CZ31" s="641">
        <v>0.3</v>
      </c>
      <c r="DA31" s="666"/>
      <c r="DB31" s="666"/>
      <c r="DC31" s="670"/>
      <c r="DD31" s="645">
        <v>40116</v>
      </c>
      <c r="DE31" s="668"/>
      <c r="DF31" s="668"/>
      <c r="DG31" s="668"/>
      <c r="DH31" s="668"/>
      <c r="DI31" s="668"/>
      <c r="DJ31" s="668"/>
      <c r="DK31" s="669"/>
      <c r="DL31" s="645">
        <v>40116</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15">
      <c r="B32" s="633" t="s">
        <v>300</v>
      </c>
      <c r="C32" s="634"/>
      <c r="D32" s="634"/>
      <c r="E32" s="634"/>
      <c r="F32" s="634"/>
      <c r="G32" s="634"/>
      <c r="H32" s="634"/>
      <c r="I32" s="634"/>
      <c r="J32" s="634"/>
      <c r="K32" s="634"/>
      <c r="L32" s="634"/>
      <c r="M32" s="634"/>
      <c r="N32" s="634"/>
      <c r="O32" s="634"/>
      <c r="P32" s="634"/>
      <c r="Q32" s="635"/>
      <c r="R32" s="636">
        <v>734321</v>
      </c>
      <c r="S32" s="637"/>
      <c r="T32" s="637"/>
      <c r="U32" s="637"/>
      <c r="V32" s="637"/>
      <c r="W32" s="637"/>
      <c r="X32" s="637"/>
      <c r="Y32" s="638"/>
      <c r="Z32" s="639">
        <v>5.3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301</v>
      </c>
      <c r="AX32" s="633" t="s">
        <v>302</v>
      </c>
      <c r="AY32" s="634"/>
      <c r="AZ32" s="634"/>
      <c r="BA32" s="634"/>
      <c r="BB32" s="634"/>
      <c r="BC32" s="634"/>
      <c r="BD32" s="634"/>
      <c r="BE32" s="634"/>
      <c r="BF32" s="635"/>
      <c r="BG32" s="693">
        <v>99.5</v>
      </c>
      <c r="BH32" s="668"/>
      <c r="BI32" s="668"/>
      <c r="BJ32" s="668"/>
      <c r="BK32" s="668"/>
      <c r="BL32" s="668"/>
      <c r="BM32" s="642">
        <v>97.7</v>
      </c>
      <c r="BN32" s="668"/>
      <c r="BO32" s="668"/>
      <c r="BP32" s="668"/>
      <c r="BQ32" s="691"/>
      <c r="BR32" s="693">
        <v>99.4</v>
      </c>
      <c r="BS32" s="668"/>
      <c r="BT32" s="668"/>
      <c r="BU32" s="668"/>
      <c r="BV32" s="668"/>
      <c r="BW32" s="668"/>
      <c r="BX32" s="642">
        <v>97.7</v>
      </c>
      <c r="BY32" s="668"/>
      <c r="BZ32" s="668"/>
      <c r="CA32" s="668"/>
      <c r="CB32" s="691"/>
      <c r="CD32" s="676"/>
      <c r="CE32" s="677"/>
      <c r="CF32" s="633" t="s">
        <v>303</v>
      </c>
      <c r="CG32" s="634"/>
      <c r="CH32" s="634"/>
      <c r="CI32" s="634"/>
      <c r="CJ32" s="634"/>
      <c r="CK32" s="634"/>
      <c r="CL32" s="634"/>
      <c r="CM32" s="634"/>
      <c r="CN32" s="634"/>
      <c r="CO32" s="634"/>
      <c r="CP32" s="634"/>
      <c r="CQ32" s="635"/>
      <c r="CR32" s="636">
        <v>38</v>
      </c>
      <c r="CS32" s="637"/>
      <c r="CT32" s="637"/>
      <c r="CU32" s="637"/>
      <c r="CV32" s="637"/>
      <c r="CW32" s="637"/>
      <c r="CX32" s="637"/>
      <c r="CY32" s="638"/>
      <c r="CZ32" s="641">
        <v>0</v>
      </c>
      <c r="DA32" s="666"/>
      <c r="DB32" s="666"/>
      <c r="DC32" s="670"/>
      <c r="DD32" s="645">
        <v>38</v>
      </c>
      <c r="DE32" s="637"/>
      <c r="DF32" s="637"/>
      <c r="DG32" s="637"/>
      <c r="DH32" s="637"/>
      <c r="DI32" s="637"/>
      <c r="DJ32" s="637"/>
      <c r="DK32" s="638"/>
      <c r="DL32" s="645">
        <v>38</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304</v>
      </c>
      <c r="C33" s="634"/>
      <c r="D33" s="634"/>
      <c r="E33" s="634"/>
      <c r="F33" s="634"/>
      <c r="G33" s="634"/>
      <c r="H33" s="634"/>
      <c r="I33" s="634"/>
      <c r="J33" s="634"/>
      <c r="K33" s="634"/>
      <c r="L33" s="634"/>
      <c r="M33" s="634"/>
      <c r="N33" s="634"/>
      <c r="O33" s="634"/>
      <c r="P33" s="634"/>
      <c r="Q33" s="635"/>
      <c r="R33" s="636">
        <v>10738</v>
      </c>
      <c r="S33" s="637"/>
      <c r="T33" s="637"/>
      <c r="U33" s="637"/>
      <c r="V33" s="637"/>
      <c r="W33" s="637"/>
      <c r="X33" s="637"/>
      <c r="Y33" s="638"/>
      <c r="Z33" s="639">
        <v>0.1</v>
      </c>
      <c r="AA33" s="639"/>
      <c r="AB33" s="639"/>
      <c r="AC33" s="639"/>
      <c r="AD33" s="640">
        <v>4169</v>
      </c>
      <c r="AE33" s="640"/>
      <c r="AF33" s="640"/>
      <c r="AG33" s="640"/>
      <c r="AH33" s="640"/>
      <c r="AI33" s="640"/>
      <c r="AJ33" s="640"/>
      <c r="AK33" s="640"/>
      <c r="AL33" s="641">
        <v>0.1</v>
      </c>
      <c r="AM33" s="642"/>
      <c r="AN33" s="642"/>
      <c r="AO33" s="643"/>
      <c r="AP33" s="686"/>
      <c r="AQ33" s="687"/>
      <c r="AR33" s="687"/>
      <c r="AS33" s="687"/>
      <c r="AT33" s="690"/>
      <c r="AU33" s="201"/>
      <c r="AV33" s="201"/>
      <c r="AW33" s="201"/>
      <c r="AX33" s="657" t="s">
        <v>305</v>
      </c>
      <c r="AY33" s="658"/>
      <c r="AZ33" s="658"/>
      <c r="BA33" s="658"/>
      <c r="BB33" s="658"/>
      <c r="BC33" s="658"/>
      <c r="BD33" s="658"/>
      <c r="BE33" s="658"/>
      <c r="BF33" s="659"/>
      <c r="BG33" s="694">
        <v>98.9</v>
      </c>
      <c r="BH33" s="695"/>
      <c r="BI33" s="695"/>
      <c r="BJ33" s="695"/>
      <c r="BK33" s="695"/>
      <c r="BL33" s="695"/>
      <c r="BM33" s="696">
        <v>92</v>
      </c>
      <c r="BN33" s="695"/>
      <c r="BO33" s="695"/>
      <c r="BP33" s="695"/>
      <c r="BQ33" s="697"/>
      <c r="BR33" s="694">
        <v>98.9</v>
      </c>
      <c r="BS33" s="695"/>
      <c r="BT33" s="695"/>
      <c r="BU33" s="695"/>
      <c r="BV33" s="695"/>
      <c r="BW33" s="695"/>
      <c r="BX33" s="696">
        <v>91.9</v>
      </c>
      <c r="BY33" s="695"/>
      <c r="BZ33" s="695"/>
      <c r="CA33" s="695"/>
      <c r="CB33" s="697"/>
      <c r="CD33" s="633" t="s">
        <v>306</v>
      </c>
      <c r="CE33" s="634"/>
      <c r="CF33" s="634"/>
      <c r="CG33" s="634"/>
      <c r="CH33" s="634"/>
      <c r="CI33" s="634"/>
      <c r="CJ33" s="634"/>
      <c r="CK33" s="634"/>
      <c r="CL33" s="634"/>
      <c r="CM33" s="634"/>
      <c r="CN33" s="634"/>
      <c r="CO33" s="634"/>
      <c r="CP33" s="634"/>
      <c r="CQ33" s="635"/>
      <c r="CR33" s="636">
        <v>7159572</v>
      </c>
      <c r="CS33" s="668"/>
      <c r="CT33" s="668"/>
      <c r="CU33" s="668"/>
      <c r="CV33" s="668"/>
      <c r="CW33" s="668"/>
      <c r="CX33" s="668"/>
      <c r="CY33" s="669"/>
      <c r="CZ33" s="641">
        <v>53.6</v>
      </c>
      <c r="DA33" s="666"/>
      <c r="DB33" s="666"/>
      <c r="DC33" s="670"/>
      <c r="DD33" s="645">
        <v>6005597</v>
      </c>
      <c r="DE33" s="668"/>
      <c r="DF33" s="668"/>
      <c r="DG33" s="668"/>
      <c r="DH33" s="668"/>
      <c r="DI33" s="668"/>
      <c r="DJ33" s="668"/>
      <c r="DK33" s="669"/>
      <c r="DL33" s="645">
        <v>3823556</v>
      </c>
      <c r="DM33" s="668"/>
      <c r="DN33" s="668"/>
      <c r="DO33" s="668"/>
      <c r="DP33" s="668"/>
      <c r="DQ33" s="668"/>
      <c r="DR33" s="668"/>
      <c r="DS33" s="668"/>
      <c r="DT33" s="668"/>
      <c r="DU33" s="668"/>
      <c r="DV33" s="669"/>
      <c r="DW33" s="641">
        <v>50.9</v>
      </c>
      <c r="DX33" s="666"/>
      <c r="DY33" s="666"/>
      <c r="DZ33" s="666"/>
      <c r="EA33" s="666"/>
      <c r="EB33" s="666"/>
      <c r="EC33" s="667"/>
    </row>
    <row r="34" spans="2:133" ht="11.25" customHeight="1" x14ac:dyDescent="0.15">
      <c r="B34" s="633" t="s">
        <v>307</v>
      </c>
      <c r="C34" s="634"/>
      <c r="D34" s="634"/>
      <c r="E34" s="634"/>
      <c r="F34" s="634"/>
      <c r="G34" s="634"/>
      <c r="H34" s="634"/>
      <c r="I34" s="634"/>
      <c r="J34" s="634"/>
      <c r="K34" s="634"/>
      <c r="L34" s="634"/>
      <c r="M34" s="634"/>
      <c r="N34" s="634"/>
      <c r="O34" s="634"/>
      <c r="P34" s="634"/>
      <c r="Q34" s="635"/>
      <c r="R34" s="636">
        <v>1209343</v>
      </c>
      <c r="S34" s="637"/>
      <c r="T34" s="637"/>
      <c r="U34" s="637"/>
      <c r="V34" s="637"/>
      <c r="W34" s="637"/>
      <c r="X34" s="637"/>
      <c r="Y34" s="638"/>
      <c r="Z34" s="639">
        <v>8.6999999999999993</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308</v>
      </c>
      <c r="CE34" s="634"/>
      <c r="CF34" s="634"/>
      <c r="CG34" s="634"/>
      <c r="CH34" s="634"/>
      <c r="CI34" s="634"/>
      <c r="CJ34" s="634"/>
      <c r="CK34" s="634"/>
      <c r="CL34" s="634"/>
      <c r="CM34" s="634"/>
      <c r="CN34" s="634"/>
      <c r="CO34" s="634"/>
      <c r="CP34" s="634"/>
      <c r="CQ34" s="635"/>
      <c r="CR34" s="636">
        <v>2198322</v>
      </c>
      <c r="CS34" s="637"/>
      <c r="CT34" s="637"/>
      <c r="CU34" s="637"/>
      <c r="CV34" s="637"/>
      <c r="CW34" s="637"/>
      <c r="CX34" s="637"/>
      <c r="CY34" s="638"/>
      <c r="CZ34" s="641">
        <v>16.5</v>
      </c>
      <c r="DA34" s="666"/>
      <c r="DB34" s="666"/>
      <c r="DC34" s="670"/>
      <c r="DD34" s="645">
        <v>1855105</v>
      </c>
      <c r="DE34" s="637"/>
      <c r="DF34" s="637"/>
      <c r="DG34" s="637"/>
      <c r="DH34" s="637"/>
      <c r="DI34" s="637"/>
      <c r="DJ34" s="637"/>
      <c r="DK34" s="638"/>
      <c r="DL34" s="645">
        <v>1171387</v>
      </c>
      <c r="DM34" s="637"/>
      <c r="DN34" s="637"/>
      <c r="DO34" s="637"/>
      <c r="DP34" s="637"/>
      <c r="DQ34" s="637"/>
      <c r="DR34" s="637"/>
      <c r="DS34" s="637"/>
      <c r="DT34" s="637"/>
      <c r="DU34" s="637"/>
      <c r="DV34" s="638"/>
      <c r="DW34" s="641">
        <v>15.6</v>
      </c>
      <c r="DX34" s="666"/>
      <c r="DY34" s="666"/>
      <c r="DZ34" s="666"/>
      <c r="EA34" s="666"/>
      <c r="EB34" s="666"/>
      <c r="EC34" s="667"/>
    </row>
    <row r="35" spans="2:133" ht="11.25" customHeight="1" x14ac:dyDescent="0.15">
      <c r="B35" s="633" t="s">
        <v>309</v>
      </c>
      <c r="C35" s="634"/>
      <c r="D35" s="634"/>
      <c r="E35" s="634"/>
      <c r="F35" s="634"/>
      <c r="G35" s="634"/>
      <c r="H35" s="634"/>
      <c r="I35" s="634"/>
      <c r="J35" s="634"/>
      <c r="K35" s="634"/>
      <c r="L35" s="634"/>
      <c r="M35" s="634"/>
      <c r="N35" s="634"/>
      <c r="O35" s="634"/>
      <c r="P35" s="634"/>
      <c r="Q35" s="635"/>
      <c r="R35" s="636">
        <v>123957</v>
      </c>
      <c r="S35" s="637"/>
      <c r="T35" s="637"/>
      <c r="U35" s="637"/>
      <c r="V35" s="637"/>
      <c r="W35" s="637"/>
      <c r="X35" s="637"/>
      <c r="Y35" s="638"/>
      <c r="Z35" s="639">
        <v>0.9</v>
      </c>
      <c r="AA35" s="639"/>
      <c r="AB35" s="639"/>
      <c r="AC35" s="639"/>
      <c r="AD35" s="640" t="s">
        <v>122</v>
      </c>
      <c r="AE35" s="640"/>
      <c r="AF35" s="640"/>
      <c r="AG35" s="640"/>
      <c r="AH35" s="640"/>
      <c r="AI35" s="640"/>
      <c r="AJ35" s="640"/>
      <c r="AK35" s="640"/>
      <c r="AL35" s="641" t="s">
        <v>122</v>
      </c>
      <c r="AM35" s="642"/>
      <c r="AN35" s="642"/>
      <c r="AO35" s="643"/>
      <c r="AP35" s="206"/>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418847</v>
      </c>
      <c r="CS35" s="668"/>
      <c r="CT35" s="668"/>
      <c r="CU35" s="668"/>
      <c r="CV35" s="668"/>
      <c r="CW35" s="668"/>
      <c r="CX35" s="668"/>
      <c r="CY35" s="669"/>
      <c r="CZ35" s="641">
        <v>3.1</v>
      </c>
      <c r="DA35" s="666"/>
      <c r="DB35" s="666"/>
      <c r="DC35" s="670"/>
      <c r="DD35" s="645">
        <v>339532</v>
      </c>
      <c r="DE35" s="668"/>
      <c r="DF35" s="668"/>
      <c r="DG35" s="668"/>
      <c r="DH35" s="668"/>
      <c r="DI35" s="668"/>
      <c r="DJ35" s="668"/>
      <c r="DK35" s="669"/>
      <c r="DL35" s="645">
        <v>229499</v>
      </c>
      <c r="DM35" s="668"/>
      <c r="DN35" s="668"/>
      <c r="DO35" s="668"/>
      <c r="DP35" s="668"/>
      <c r="DQ35" s="668"/>
      <c r="DR35" s="668"/>
      <c r="DS35" s="668"/>
      <c r="DT35" s="668"/>
      <c r="DU35" s="668"/>
      <c r="DV35" s="669"/>
      <c r="DW35" s="641">
        <v>3.1</v>
      </c>
      <c r="DX35" s="666"/>
      <c r="DY35" s="666"/>
      <c r="DZ35" s="666"/>
      <c r="EA35" s="666"/>
      <c r="EB35" s="666"/>
      <c r="EC35" s="667"/>
    </row>
    <row r="36" spans="2:133" ht="11.25" customHeight="1" x14ac:dyDescent="0.15">
      <c r="B36" s="633" t="s">
        <v>313</v>
      </c>
      <c r="C36" s="634"/>
      <c r="D36" s="634"/>
      <c r="E36" s="634"/>
      <c r="F36" s="634"/>
      <c r="G36" s="634"/>
      <c r="H36" s="634"/>
      <c r="I36" s="634"/>
      <c r="J36" s="634"/>
      <c r="K36" s="634"/>
      <c r="L36" s="634"/>
      <c r="M36" s="634"/>
      <c r="N36" s="634"/>
      <c r="O36" s="634"/>
      <c r="P36" s="634"/>
      <c r="Q36" s="635"/>
      <c r="R36" s="636">
        <v>667218</v>
      </c>
      <c r="S36" s="637"/>
      <c r="T36" s="637"/>
      <c r="U36" s="637"/>
      <c r="V36" s="637"/>
      <c r="W36" s="637"/>
      <c r="X36" s="637"/>
      <c r="Y36" s="638"/>
      <c r="Z36" s="639">
        <v>4.8</v>
      </c>
      <c r="AA36" s="639"/>
      <c r="AB36" s="639"/>
      <c r="AC36" s="639"/>
      <c r="AD36" s="640" t="s">
        <v>122</v>
      </c>
      <c r="AE36" s="640"/>
      <c r="AF36" s="640"/>
      <c r="AG36" s="640"/>
      <c r="AH36" s="640"/>
      <c r="AI36" s="640"/>
      <c r="AJ36" s="640"/>
      <c r="AK36" s="640"/>
      <c r="AL36" s="641" t="s">
        <v>122</v>
      </c>
      <c r="AM36" s="642"/>
      <c r="AN36" s="642"/>
      <c r="AO36" s="643"/>
      <c r="AP36" s="206"/>
      <c r="AQ36" s="702" t="s">
        <v>314</v>
      </c>
      <c r="AR36" s="703"/>
      <c r="AS36" s="703"/>
      <c r="AT36" s="703"/>
      <c r="AU36" s="703"/>
      <c r="AV36" s="703"/>
      <c r="AW36" s="703"/>
      <c r="AX36" s="703"/>
      <c r="AY36" s="704"/>
      <c r="AZ36" s="625">
        <v>1753830</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273087</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2100092</v>
      </c>
      <c r="CS36" s="637"/>
      <c r="CT36" s="637"/>
      <c r="CU36" s="637"/>
      <c r="CV36" s="637"/>
      <c r="CW36" s="637"/>
      <c r="CX36" s="637"/>
      <c r="CY36" s="638"/>
      <c r="CZ36" s="641">
        <v>15.7</v>
      </c>
      <c r="DA36" s="666"/>
      <c r="DB36" s="666"/>
      <c r="DC36" s="670"/>
      <c r="DD36" s="645">
        <v>1944738</v>
      </c>
      <c r="DE36" s="637"/>
      <c r="DF36" s="637"/>
      <c r="DG36" s="637"/>
      <c r="DH36" s="637"/>
      <c r="DI36" s="637"/>
      <c r="DJ36" s="637"/>
      <c r="DK36" s="638"/>
      <c r="DL36" s="645">
        <v>1498463</v>
      </c>
      <c r="DM36" s="637"/>
      <c r="DN36" s="637"/>
      <c r="DO36" s="637"/>
      <c r="DP36" s="637"/>
      <c r="DQ36" s="637"/>
      <c r="DR36" s="637"/>
      <c r="DS36" s="637"/>
      <c r="DT36" s="637"/>
      <c r="DU36" s="637"/>
      <c r="DV36" s="638"/>
      <c r="DW36" s="641">
        <v>20</v>
      </c>
      <c r="DX36" s="666"/>
      <c r="DY36" s="666"/>
      <c r="DZ36" s="666"/>
      <c r="EA36" s="666"/>
      <c r="EB36" s="666"/>
      <c r="EC36" s="667"/>
    </row>
    <row r="37" spans="2:133" ht="11.25" customHeight="1" x14ac:dyDescent="0.15">
      <c r="B37" s="633" t="s">
        <v>317</v>
      </c>
      <c r="C37" s="634"/>
      <c r="D37" s="634"/>
      <c r="E37" s="634"/>
      <c r="F37" s="634"/>
      <c r="G37" s="634"/>
      <c r="H37" s="634"/>
      <c r="I37" s="634"/>
      <c r="J37" s="634"/>
      <c r="K37" s="634"/>
      <c r="L37" s="634"/>
      <c r="M37" s="634"/>
      <c r="N37" s="634"/>
      <c r="O37" s="634"/>
      <c r="P37" s="634"/>
      <c r="Q37" s="635"/>
      <c r="R37" s="636">
        <v>466473</v>
      </c>
      <c r="S37" s="637"/>
      <c r="T37" s="637"/>
      <c r="U37" s="637"/>
      <c r="V37" s="637"/>
      <c r="W37" s="637"/>
      <c r="X37" s="637"/>
      <c r="Y37" s="638"/>
      <c r="Z37" s="639">
        <v>3.4</v>
      </c>
      <c r="AA37" s="639"/>
      <c r="AB37" s="639"/>
      <c r="AC37" s="639"/>
      <c r="AD37" s="640">
        <v>140</v>
      </c>
      <c r="AE37" s="640"/>
      <c r="AF37" s="640"/>
      <c r="AG37" s="640"/>
      <c r="AH37" s="640"/>
      <c r="AI37" s="640"/>
      <c r="AJ37" s="640"/>
      <c r="AK37" s="640"/>
      <c r="AL37" s="641">
        <v>0</v>
      </c>
      <c r="AM37" s="642"/>
      <c r="AN37" s="642"/>
      <c r="AO37" s="643"/>
      <c r="AQ37" s="699" t="s">
        <v>318</v>
      </c>
      <c r="AR37" s="700"/>
      <c r="AS37" s="700"/>
      <c r="AT37" s="700"/>
      <c r="AU37" s="700"/>
      <c r="AV37" s="700"/>
      <c r="AW37" s="700"/>
      <c r="AX37" s="700"/>
      <c r="AY37" s="701"/>
      <c r="AZ37" s="636">
        <v>493316</v>
      </c>
      <c r="BA37" s="637"/>
      <c r="BB37" s="637"/>
      <c r="BC37" s="637"/>
      <c r="BD37" s="668"/>
      <c r="BE37" s="668"/>
      <c r="BF37" s="691"/>
      <c r="BG37" s="633" t="s">
        <v>319</v>
      </c>
      <c r="BH37" s="634"/>
      <c r="BI37" s="634"/>
      <c r="BJ37" s="634"/>
      <c r="BK37" s="634"/>
      <c r="BL37" s="634"/>
      <c r="BM37" s="634"/>
      <c r="BN37" s="634"/>
      <c r="BO37" s="634"/>
      <c r="BP37" s="634"/>
      <c r="BQ37" s="634"/>
      <c r="BR37" s="634"/>
      <c r="BS37" s="634"/>
      <c r="BT37" s="634"/>
      <c r="BU37" s="635"/>
      <c r="BV37" s="636">
        <v>224548</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1044268</v>
      </c>
      <c r="CS37" s="668"/>
      <c r="CT37" s="668"/>
      <c r="CU37" s="668"/>
      <c r="CV37" s="668"/>
      <c r="CW37" s="668"/>
      <c r="CX37" s="668"/>
      <c r="CY37" s="669"/>
      <c r="CZ37" s="641">
        <v>7.8</v>
      </c>
      <c r="DA37" s="666"/>
      <c r="DB37" s="666"/>
      <c r="DC37" s="670"/>
      <c r="DD37" s="645">
        <v>1035602</v>
      </c>
      <c r="DE37" s="668"/>
      <c r="DF37" s="668"/>
      <c r="DG37" s="668"/>
      <c r="DH37" s="668"/>
      <c r="DI37" s="668"/>
      <c r="DJ37" s="668"/>
      <c r="DK37" s="669"/>
      <c r="DL37" s="645">
        <v>878008</v>
      </c>
      <c r="DM37" s="668"/>
      <c r="DN37" s="668"/>
      <c r="DO37" s="668"/>
      <c r="DP37" s="668"/>
      <c r="DQ37" s="668"/>
      <c r="DR37" s="668"/>
      <c r="DS37" s="668"/>
      <c r="DT37" s="668"/>
      <c r="DU37" s="668"/>
      <c r="DV37" s="669"/>
      <c r="DW37" s="641">
        <v>11.7</v>
      </c>
      <c r="DX37" s="666"/>
      <c r="DY37" s="666"/>
      <c r="DZ37" s="666"/>
      <c r="EA37" s="666"/>
      <c r="EB37" s="666"/>
      <c r="EC37" s="667"/>
    </row>
    <row r="38" spans="2:133" ht="11.25" customHeight="1" x14ac:dyDescent="0.15">
      <c r="B38" s="633" t="s">
        <v>321</v>
      </c>
      <c r="C38" s="634"/>
      <c r="D38" s="634"/>
      <c r="E38" s="634"/>
      <c r="F38" s="634"/>
      <c r="G38" s="634"/>
      <c r="H38" s="634"/>
      <c r="I38" s="634"/>
      <c r="J38" s="634"/>
      <c r="K38" s="634"/>
      <c r="L38" s="634"/>
      <c r="M38" s="634"/>
      <c r="N38" s="634"/>
      <c r="O38" s="634"/>
      <c r="P38" s="634"/>
      <c r="Q38" s="635"/>
      <c r="R38" s="636">
        <v>567220</v>
      </c>
      <c r="S38" s="637"/>
      <c r="T38" s="637"/>
      <c r="U38" s="637"/>
      <c r="V38" s="637"/>
      <c r="W38" s="637"/>
      <c r="X38" s="637"/>
      <c r="Y38" s="638"/>
      <c r="Z38" s="639">
        <v>4.0999999999999996</v>
      </c>
      <c r="AA38" s="639"/>
      <c r="AB38" s="639"/>
      <c r="AC38" s="639"/>
      <c r="AD38" s="640" t="s">
        <v>122</v>
      </c>
      <c r="AE38" s="640"/>
      <c r="AF38" s="640"/>
      <c r="AG38" s="640"/>
      <c r="AH38" s="640"/>
      <c r="AI38" s="640"/>
      <c r="AJ38" s="640"/>
      <c r="AK38" s="640"/>
      <c r="AL38" s="641" t="s">
        <v>122</v>
      </c>
      <c r="AM38" s="642"/>
      <c r="AN38" s="642"/>
      <c r="AO38" s="643"/>
      <c r="AQ38" s="699" t="s">
        <v>322</v>
      </c>
      <c r="AR38" s="700"/>
      <c r="AS38" s="700"/>
      <c r="AT38" s="700"/>
      <c r="AU38" s="700"/>
      <c r="AV38" s="700"/>
      <c r="AW38" s="700"/>
      <c r="AX38" s="700"/>
      <c r="AY38" s="701"/>
      <c r="AZ38" s="636">
        <v>52767</v>
      </c>
      <c r="BA38" s="637"/>
      <c r="BB38" s="637"/>
      <c r="BC38" s="637"/>
      <c r="BD38" s="668"/>
      <c r="BE38" s="668"/>
      <c r="BF38" s="691"/>
      <c r="BG38" s="633" t="s">
        <v>323</v>
      </c>
      <c r="BH38" s="634"/>
      <c r="BI38" s="634"/>
      <c r="BJ38" s="634"/>
      <c r="BK38" s="634"/>
      <c r="BL38" s="634"/>
      <c r="BM38" s="634"/>
      <c r="BN38" s="634"/>
      <c r="BO38" s="634"/>
      <c r="BP38" s="634"/>
      <c r="BQ38" s="634"/>
      <c r="BR38" s="634"/>
      <c r="BS38" s="634"/>
      <c r="BT38" s="634"/>
      <c r="BU38" s="635"/>
      <c r="BV38" s="636">
        <v>3224</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1207747</v>
      </c>
      <c r="CS38" s="637"/>
      <c r="CT38" s="637"/>
      <c r="CU38" s="637"/>
      <c r="CV38" s="637"/>
      <c r="CW38" s="637"/>
      <c r="CX38" s="637"/>
      <c r="CY38" s="638"/>
      <c r="CZ38" s="641">
        <v>9</v>
      </c>
      <c r="DA38" s="666"/>
      <c r="DB38" s="666"/>
      <c r="DC38" s="670"/>
      <c r="DD38" s="645">
        <v>1018920</v>
      </c>
      <c r="DE38" s="637"/>
      <c r="DF38" s="637"/>
      <c r="DG38" s="637"/>
      <c r="DH38" s="637"/>
      <c r="DI38" s="637"/>
      <c r="DJ38" s="637"/>
      <c r="DK38" s="638"/>
      <c r="DL38" s="645">
        <v>924207</v>
      </c>
      <c r="DM38" s="637"/>
      <c r="DN38" s="637"/>
      <c r="DO38" s="637"/>
      <c r="DP38" s="637"/>
      <c r="DQ38" s="637"/>
      <c r="DR38" s="637"/>
      <c r="DS38" s="637"/>
      <c r="DT38" s="637"/>
      <c r="DU38" s="637"/>
      <c r="DV38" s="638"/>
      <c r="DW38" s="641">
        <v>12.3</v>
      </c>
      <c r="DX38" s="666"/>
      <c r="DY38" s="666"/>
      <c r="DZ38" s="666"/>
      <c r="EA38" s="666"/>
      <c r="EB38" s="666"/>
      <c r="EC38" s="667"/>
    </row>
    <row r="39" spans="2:133" ht="11.25" customHeight="1" x14ac:dyDescent="0.15">
      <c r="B39" s="633" t="s">
        <v>325</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326</v>
      </c>
      <c r="AR39" s="700"/>
      <c r="AS39" s="700"/>
      <c r="AT39" s="700"/>
      <c r="AU39" s="700"/>
      <c r="AV39" s="700"/>
      <c r="AW39" s="700"/>
      <c r="AX39" s="700"/>
      <c r="AY39" s="701"/>
      <c r="AZ39" s="636">
        <v>662</v>
      </c>
      <c r="BA39" s="637"/>
      <c r="BB39" s="637"/>
      <c r="BC39" s="637"/>
      <c r="BD39" s="668"/>
      <c r="BE39" s="668"/>
      <c r="BF39" s="691"/>
      <c r="BG39" s="633" t="s">
        <v>327</v>
      </c>
      <c r="BH39" s="634"/>
      <c r="BI39" s="634"/>
      <c r="BJ39" s="634"/>
      <c r="BK39" s="634"/>
      <c r="BL39" s="634"/>
      <c r="BM39" s="634"/>
      <c r="BN39" s="634"/>
      <c r="BO39" s="634"/>
      <c r="BP39" s="634"/>
      <c r="BQ39" s="634"/>
      <c r="BR39" s="634"/>
      <c r="BS39" s="634"/>
      <c r="BT39" s="634"/>
      <c r="BU39" s="635"/>
      <c r="BV39" s="636">
        <v>4776</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840149</v>
      </c>
      <c r="CS39" s="668"/>
      <c r="CT39" s="668"/>
      <c r="CU39" s="668"/>
      <c r="CV39" s="668"/>
      <c r="CW39" s="668"/>
      <c r="CX39" s="668"/>
      <c r="CY39" s="669"/>
      <c r="CZ39" s="641">
        <v>6.3</v>
      </c>
      <c r="DA39" s="666"/>
      <c r="DB39" s="666"/>
      <c r="DC39" s="670"/>
      <c r="DD39" s="645">
        <v>840149</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329</v>
      </c>
      <c r="C40" s="634"/>
      <c r="D40" s="634"/>
      <c r="E40" s="634"/>
      <c r="F40" s="634"/>
      <c r="G40" s="634"/>
      <c r="H40" s="634"/>
      <c r="I40" s="634"/>
      <c r="J40" s="634"/>
      <c r="K40" s="634"/>
      <c r="L40" s="634"/>
      <c r="M40" s="634"/>
      <c r="N40" s="634"/>
      <c r="O40" s="634"/>
      <c r="P40" s="634"/>
      <c r="Q40" s="635"/>
      <c r="R40" s="636">
        <v>20720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330</v>
      </c>
      <c r="AR40" s="700"/>
      <c r="AS40" s="700"/>
      <c r="AT40" s="700"/>
      <c r="AU40" s="700"/>
      <c r="AV40" s="700"/>
      <c r="AW40" s="700"/>
      <c r="AX40" s="700"/>
      <c r="AY40" s="701"/>
      <c r="AZ40" s="636" t="s">
        <v>122</v>
      </c>
      <c r="BA40" s="637"/>
      <c r="BB40" s="637"/>
      <c r="BC40" s="637"/>
      <c r="BD40" s="668"/>
      <c r="BE40" s="668"/>
      <c r="BF40" s="691"/>
      <c r="BG40" s="684" t="s">
        <v>331</v>
      </c>
      <c r="BH40" s="685"/>
      <c r="BI40" s="685"/>
      <c r="BJ40" s="685"/>
      <c r="BK40" s="685"/>
      <c r="BL40" s="202"/>
      <c r="BM40" s="634" t="s">
        <v>332</v>
      </c>
      <c r="BN40" s="634"/>
      <c r="BO40" s="634"/>
      <c r="BP40" s="634"/>
      <c r="BQ40" s="634"/>
      <c r="BR40" s="634"/>
      <c r="BS40" s="634"/>
      <c r="BT40" s="634"/>
      <c r="BU40" s="635"/>
      <c r="BV40" s="636">
        <v>82</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v>394415</v>
      </c>
      <c r="CS40" s="637"/>
      <c r="CT40" s="637"/>
      <c r="CU40" s="637"/>
      <c r="CV40" s="637"/>
      <c r="CW40" s="637"/>
      <c r="CX40" s="637"/>
      <c r="CY40" s="638"/>
      <c r="CZ40" s="641">
        <v>3</v>
      </c>
      <c r="DA40" s="666"/>
      <c r="DB40" s="666"/>
      <c r="DC40" s="670"/>
      <c r="DD40" s="645">
        <v>7153</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334</v>
      </c>
      <c r="C41" s="658"/>
      <c r="D41" s="658"/>
      <c r="E41" s="658"/>
      <c r="F41" s="658"/>
      <c r="G41" s="658"/>
      <c r="H41" s="658"/>
      <c r="I41" s="658"/>
      <c r="J41" s="658"/>
      <c r="K41" s="658"/>
      <c r="L41" s="658"/>
      <c r="M41" s="658"/>
      <c r="N41" s="658"/>
      <c r="O41" s="658"/>
      <c r="P41" s="658"/>
      <c r="Q41" s="659"/>
      <c r="R41" s="708">
        <v>13878827</v>
      </c>
      <c r="S41" s="709"/>
      <c r="T41" s="709"/>
      <c r="U41" s="709"/>
      <c r="V41" s="709"/>
      <c r="W41" s="709"/>
      <c r="X41" s="709"/>
      <c r="Y41" s="713"/>
      <c r="Z41" s="714">
        <v>100</v>
      </c>
      <c r="AA41" s="714"/>
      <c r="AB41" s="714"/>
      <c r="AC41" s="714"/>
      <c r="AD41" s="715">
        <v>7484194</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255749</v>
      </c>
      <c r="BA41" s="637"/>
      <c r="BB41" s="637"/>
      <c r="BC41" s="637"/>
      <c r="BD41" s="668"/>
      <c r="BE41" s="668"/>
      <c r="BF41" s="691"/>
      <c r="BG41" s="684"/>
      <c r="BH41" s="685"/>
      <c r="BI41" s="685"/>
      <c r="BJ41" s="685"/>
      <c r="BK41" s="685"/>
      <c r="BL41" s="202"/>
      <c r="BM41" s="634" t="s">
        <v>336</v>
      </c>
      <c r="BN41" s="634"/>
      <c r="BO41" s="634"/>
      <c r="BP41" s="634"/>
      <c r="BQ41" s="634"/>
      <c r="BR41" s="634"/>
      <c r="BS41" s="634"/>
      <c r="BT41" s="634"/>
      <c r="BU41" s="635"/>
      <c r="BV41" s="636">
        <v>1</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338</v>
      </c>
      <c r="AR42" s="706"/>
      <c r="AS42" s="706"/>
      <c r="AT42" s="706"/>
      <c r="AU42" s="706"/>
      <c r="AV42" s="706"/>
      <c r="AW42" s="706"/>
      <c r="AX42" s="706"/>
      <c r="AY42" s="707"/>
      <c r="AZ42" s="708">
        <v>951336</v>
      </c>
      <c r="BA42" s="709"/>
      <c r="BB42" s="709"/>
      <c r="BC42" s="709"/>
      <c r="BD42" s="695"/>
      <c r="BE42" s="695"/>
      <c r="BF42" s="697"/>
      <c r="BG42" s="686"/>
      <c r="BH42" s="687"/>
      <c r="BI42" s="687"/>
      <c r="BJ42" s="687"/>
      <c r="BK42" s="687"/>
      <c r="BL42" s="203"/>
      <c r="BM42" s="658" t="s">
        <v>339</v>
      </c>
      <c r="BN42" s="658"/>
      <c r="BO42" s="658"/>
      <c r="BP42" s="658"/>
      <c r="BQ42" s="658"/>
      <c r="BR42" s="658"/>
      <c r="BS42" s="658"/>
      <c r="BT42" s="658"/>
      <c r="BU42" s="659"/>
      <c r="BV42" s="708">
        <v>376</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671296</v>
      </c>
      <c r="CS42" s="668"/>
      <c r="CT42" s="668"/>
      <c r="CU42" s="668"/>
      <c r="CV42" s="668"/>
      <c r="CW42" s="668"/>
      <c r="CX42" s="668"/>
      <c r="CY42" s="669"/>
      <c r="CZ42" s="641">
        <v>5</v>
      </c>
      <c r="DA42" s="666"/>
      <c r="DB42" s="666"/>
      <c r="DC42" s="670"/>
      <c r="DD42" s="645">
        <v>159794</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341</v>
      </c>
      <c r="CD43" s="633" t="s">
        <v>342</v>
      </c>
      <c r="CE43" s="634"/>
      <c r="CF43" s="634"/>
      <c r="CG43" s="634"/>
      <c r="CH43" s="634"/>
      <c r="CI43" s="634"/>
      <c r="CJ43" s="634"/>
      <c r="CK43" s="634"/>
      <c r="CL43" s="634"/>
      <c r="CM43" s="634"/>
      <c r="CN43" s="634"/>
      <c r="CO43" s="634"/>
      <c r="CP43" s="634"/>
      <c r="CQ43" s="635"/>
      <c r="CR43" s="636">
        <v>7933</v>
      </c>
      <c r="CS43" s="668"/>
      <c r="CT43" s="668"/>
      <c r="CU43" s="668"/>
      <c r="CV43" s="668"/>
      <c r="CW43" s="668"/>
      <c r="CX43" s="668"/>
      <c r="CY43" s="669"/>
      <c r="CZ43" s="641">
        <v>0.1</v>
      </c>
      <c r="DA43" s="666"/>
      <c r="DB43" s="666"/>
      <c r="DC43" s="670"/>
      <c r="DD43" s="645">
        <v>6614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291</v>
      </c>
      <c r="CE44" s="673"/>
      <c r="CF44" s="633" t="s">
        <v>344</v>
      </c>
      <c r="CG44" s="634"/>
      <c r="CH44" s="634"/>
      <c r="CI44" s="634"/>
      <c r="CJ44" s="634"/>
      <c r="CK44" s="634"/>
      <c r="CL44" s="634"/>
      <c r="CM44" s="634"/>
      <c r="CN44" s="634"/>
      <c r="CO44" s="634"/>
      <c r="CP44" s="634"/>
      <c r="CQ44" s="635"/>
      <c r="CR44" s="636">
        <v>668027</v>
      </c>
      <c r="CS44" s="637"/>
      <c r="CT44" s="637"/>
      <c r="CU44" s="637"/>
      <c r="CV44" s="637"/>
      <c r="CW44" s="637"/>
      <c r="CX44" s="637"/>
      <c r="CY44" s="638"/>
      <c r="CZ44" s="641">
        <v>5</v>
      </c>
      <c r="DA44" s="642"/>
      <c r="DB44" s="642"/>
      <c r="DC44" s="648"/>
      <c r="DD44" s="645">
        <v>156525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266613</v>
      </c>
      <c r="CS45" s="668"/>
      <c r="CT45" s="668"/>
      <c r="CU45" s="668"/>
      <c r="CV45" s="668"/>
      <c r="CW45" s="668"/>
      <c r="CX45" s="668"/>
      <c r="CY45" s="669"/>
      <c r="CZ45" s="641">
        <v>2</v>
      </c>
      <c r="DA45" s="666"/>
      <c r="DB45" s="666"/>
      <c r="DC45" s="670"/>
      <c r="DD45" s="645">
        <v>2424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347</v>
      </c>
      <c r="CG46" s="634"/>
      <c r="CH46" s="634"/>
      <c r="CI46" s="634"/>
      <c r="CJ46" s="634"/>
      <c r="CK46" s="634"/>
      <c r="CL46" s="634"/>
      <c r="CM46" s="634"/>
      <c r="CN46" s="634"/>
      <c r="CO46" s="634"/>
      <c r="CP46" s="634"/>
      <c r="CQ46" s="635"/>
      <c r="CR46" s="636">
        <v>381949</v>
      </c>
      <c r="CS46" s="637"/>
      <c r="CT46" s="637"/>
      <c r="CU46" s="637"/>
      <c r="CV46" s="637"/>
      <c r="CW46" s="637"/>
      <c r="CX46" s="637"/>
      <c r="CY46" s="638"/>
      <c r="CZ46" s="641">
        <v>2.9</v>
      </c>
      <c r="DA46" s="642"/>
      <c r="DB46" s="642"/>
      <c r="DC46" s="648"/>
      <c r="DD46" s="645">
        <v>153253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348</v>
      </c>
      <c r="CG47" s="634"/>
      <c r="CH47" s="634"/>
      <c r="CI47" s="634"/>
      <c r="CJ47" s="634"/>
      <c r="CK47" s="634"/>
      <c r="CL47" s="634"/>
      <c r="CM47" s="634"/>
      <c r="CN47" s="634"/>
      <c r="CO47" s="634"/>
      <c r="CP47" s="634"/>
      <c r="CQ47" s="635"/>
      <c r="CR47" s="636">
        <v>3269</v>
      </c>
      <c r="CS47" s="668"/>
      <c r="CT47" s="668"/>
      <c r="CU47" s="668"/>
      <c r="CV47" s="668"/>
      <c r="CW47" s="668"/>
      <c r="CX47" s="668"/>
      <c r="CY47" s="669"/>
      <c r="CZ47" s="641">
        <v>0</v>
      </c>
      <c r="DA47" s="666"/>
      <c r="DB47" s="666"/>
      <c r="DC47" s="670"/>
      <c r="DD47" s="645">
        <v>3269</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350</v>
      </c>
      <c r="CE49" s="658"/>
      <c r="CF49" s="658"/>
      <c r="CG49" s="658"/>
      <c r="CH49" s="658"/>
      <c r="CI49" s="658"/>
      <c r="CJ49" s="658"/>
      <c r="CK49" s="658"/>
      <c r="CL49" s="658"/>
      <c r="CM49" s="658"/>
      <c r="CN49" s="658"/>
      <c r="CO49" s="658"/>
      <c r="CP49" s="658"/>
      <c r="CQ49" s="659"/>
      <c r="CR49" s="708">
        <v>13357628</v>
      </c>
      <c r="CS49" s="695"/>
      <c r="CT49" s="695"/>
      <c r="CU49" s="695"/>
      <c r="CV49" s="695"/>
      <c r="CW49" s="695"/>
      <c r="CX49" s="695"/>
      <c r="CY49" s="724"/>
      <c r="CZ49" s="716">
        <v>100</v>
      </c>
      <c r="DA49" s="725"/>
      <c r="DB49" s="725"/>
      <c r="DC49" s="726"/>
      <c r="DD49" s="727">
        <v>10012358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OqExb5aEJ5m83KPkOO2kmeo3Fpb3jYf6tYuvpv38M1RBMLyeKDc6sJ+Qs0D9W9qZPug5J9sNEYI4COC9l/3/zQ==" saltValue="7BE7LKi9r2XP8yzoNmX/b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Normal="10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373</v>
      </c>
      <c r="C7" s="763"/>
      <c r="D7" s="763"/>
      <c r="E7" s="763"/>
      <c r="F7" s="763"/>
      <c r="G7" s="763"/>
      <c r="H7" s="763"/>
      <c r="I7" s="763"/>
      <c r="J7" s="763"/>
      <c r="K7" s="763"/>
      <c r="L7" s="763"/>
      <c r="M7" s="763"/>
      <c r="N7" s="763"/>
      <c r="O7" s="763"/>
      <c r="P7" s="764"/>
      <c r="Q7" s="765">
        <v>14029</v>
      </c>
      <c r="R7" s="766"/>
      <c r="S7" s="766"/>
      <c r="T7" s="766"/>
      <c r="U7" s="766"/>
      <c r="V7" s="766">
        <v>13508</v>
      </c>
      <c r="W7" s="766"/>
      <c r="X7" s="766"/>
      <c r="Y7" s="766"/>
      <c r="Z7" s="766"/>
      <c r="AA7" s="766">
        <v>521</v>
      </c>
      <c r="AB7" s="766"/>
      <c r="AC7" s="766"/>
      <c r="AD7" s="766"/>
      <c r="AE7" s="767"/>
      <c r="AF7" s="768">
        <v>497</v>
      </c>
      <c r="AG7" s="769"/>
      <c r="AH7" s="769"/>
      <c r="AI7" s="769"/>
      <c r="AJ7" s="770"/>
      <c r="AK7" s="771">
        <v>124</v>
      </c>
      <c r="AL7" s="772"/>
      <c r="AM7" s="772"/>
      <c r="AN7" s="772"/>
      <c r="AO7" s="772"/>
      <c r="AP7" s="772">
        <v>9261</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15">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375</v>
      </c>
      <c r="B23" s="802" t="s">
        <v>376</v>
      </c>
      <c r="C23" s="803"/>
      <c r="D23" s="803"/>
      <c r="E23" s="803"/>
      <c r="F23" s="803"/>
      <c r="G23" s="803"/>
      <c r="H23" s="803"/>
      <c r="I23" s="803"/>
      <c r="J23" s="803"/>
      <c r="K23" s="803"/>
      <c r="L23" s="803"/>
      <c r="M23" s="803"/>
      <c r="N23" s="803"/>
      <c r="O23" s="803"/>
      <c r="P23" s="804"/>
      <c r="Q23" s="805">
        <v>13879</v>
      </c>
      <c r="R23" s="806"/>
      <c r="S23" s="806"/>
      <c r="T23" s="806"/>
      <c r="U23" s="806"/>
      <c r="V23" s="806">
        <v>13358</v>
      </c>
      <c r="W23" s="806"/>
      <c r="X23" s="806"/>
      <c r="Y23" s="806"/>
      <c r="Z23" s="806"/>
      <c r="AA23" s="806">
        <v>521</v>
      </c>
      <c r="AB23" s="806"/>
      <c r="AC23" s="806"/>
      <c r="AD23" s="806"/>
      <c r="AE23" s="807"/>
      <c r="AF23" s="808">
        <v>497</v>
      </c>
      <c r="AG23" s="806"/>
      <c r="AH23" s="806"/>
      <c r="AI23" s="806"/>
      <c r="AJ23" s="809"/>
      <c r="AK23" s="810"/>
      <c r="AL23" s="811"/>
      <c r="AM23" s="811"/>
      <c r="AN23" s="811"/>
      <c r="AO23" s="811"/>
      <c r="AP23" s="806">
        <v>9261</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387</v>
      </c>
      <c r="C28" s="763"/>
      <c r="D28" s="763"/>
      <c r="E28" s="763"/>
      <c r="F28" s="763"/>
      <c r="G28" s="763"/>
      <c r="H28" s="763"/>
      <c r="I28" s="763"/>
      <c r="J28" s="763"/>
      <c r="K28" s="763"/>
      <c r="L28" s="763"/>
      <c r="M28" s="763"/>
      <c r="N28" s="763"/>
      <c r="O28" s="763"/>
      <c r="P28" s="764"/>
      <c r="Q28" s="835">
        <v>2735</v>
      </c>
      <c r="R28" s="836"/>
      <c r="S28" s="836"/>
      <c r="T28" s="836"/>
      <c r="U28" s="836"/>
      <c r="V28" s="836">
        <v>2462</v>
      </c>
      <c r="W28" s="836"/>
      <c r="X28" s="836"/>
      <c r="Y28" s="836"/>
      <c r="Z28" s="836"/>
      <c r="AA28" s="836">
        <v>273</v>
      </c>
      <c r="AB28" s="836"/>
      <c r="AC28" s="836"/>
      <c r="AD28" s="836"/>
      <c r="AE28" s="837"/>
      <c r="AF28" s="838">
        <v>273</v>
      </c>
      <c r="AG28" s="836"/>
      <c r="AH28" s="836"/>
      <c r="AI28" s="836"/>
      <c r="AJ28" s="839"/>
      <c r="AK28" s="840">
        <v>256</v>
      </c>
      <c r="AL28" s="841"/>
      <c r="AM28" s="841"/>
      <c r="AN28" s="841"/>
      <c r="AO28" s="841"/>
      <c r="AP28" s="841" t="s">
        <v>544</v>
      </c>
      <c r="AQ28" s="841"/>
      <c r="AR28" s="841"/>
      <c r="AS28" s="841"/>
      <c r="AT28" s="841"/>
      <c r="AU28" s="841" t="s">
        <v>544</v>
      </c>
      <c r="AV28" s="841"/>
      <c r="AW28" s="841"/>
      <c r="AX28" s="841"/>
      <c r="AY28" s="841"/>
      <c r="AZ28" s="842"/>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388</v>
      </c>
      <c r="C29" s="794"/>
      <c r="D29" s="794"/>
      <c r="E29" s="794"/>
      <c r="F29" s="794"/>
      <c r="G29" s="794"/>
      <c r="H29" s="794"/>
      <c r="I29" s="794"/>
      <c r="J29" s="794"/>
      <c r="K29" s="794"/>
      <c r="L29" s="794"/>
      <c r="M29" s="794"/>
      <c r="N29" s="794"/>
      <c r="O29" s="794"/>
      <c r="P29" s="795"/>
      <c r="Q29" s="796">
        <v>405</v>
      </c>
      <c r="R29" s="797"/>
      <c r="S29" s="797"/>
      <c r="T29" s="797"/>
      <c r="U29" s="797"/>
      <c r="V29" s="797">
        <v>397</v>
      </c>
      <c r="W29" s="797"/>
      <c r="X29" s="797"/>
      <c r="Y29" s="797"/>
      <c r="Z29" s="797"/>
      <c r="AA29" s="797">
        <v>8</v>
      </c>
      <c r="AB29" s="797"/>
      <c r="AC29" s="797"/>
      <c r="AD29" s="797"/>
      <c r="AE29" s="798"/>
      <c r="AF29" s="799">
        <v>8</v>
      </c>
      <c r="AG29" s="800"/>
      <c r="AH29" s="800"/>
      <c r="AI29" s="800"/>
      <c r="AJ29" s="801"/>
      <c r="AK29" s="847">
        <v>107</v>
      </c>
      <c r="AL29" s="843"/>
      <c r="AM29" s="843"/>
      <c r="AN29" s="843"/>
      <c r="AO29" s="843"/>
      <c r="AP29" s="843" t="s">
        <v>544</v>
      </c>
      <c r="AQ29" s="843"/>
      <c r="AR29" s="843"/>
      <c r="AS29" s="843"/>
      <c r="AT29" s="843"/>
      <c r="AU29" s="843" t="s">
        <v>544</v>
      </c>
      <c r="AV29" s="843"/>
      <c r="AW29" s="843"/>
      <c r="AX29" s="843"/>
      <c r="AY29" s="843"/>
      <c r="AZ29" s="844"/>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389</v>
      </c>
      <c r="C30" s="794"/>
      <c r="D30" s="794"/>
      <c r="E30" s="794"/>
      <c r="F30" s="794"/>
      <c r="G30" s="794"/>
      <c r="H30" s="794"/>
      <c r="I30" s="794"/>
      <c r="J30" s="794"/>
      <c r="K30" s="794"/>
      <c r="L30" s="794"/>
      <c r="M30" s="794"/>
      <c r="N30" s="794"/>
      <c r="O30" s="794"/>
      <c r="P30" s="795"/>
      <c r="Q30" s="796">
        <v>3471</v>
      </c>
      <c r="R30" s="797"/>
      <c r="S30" s="797"/>
      <c r="T30" s="797"/>
      <c r="U30" s="797"/>
      <c r="V30" s="797">
        <v>3349</v>
      </c>
      <c r="W30" s="797"/>
      <c r="X30" s="797"/>
      <c r="Y30" s="797"/>
      <c r="Z30" s="797"/>
      <c r="AA30" s="797">
        <v>123</v>
      </c>
      <c r="AB30" s="797"/>
      <c r="AC30" s="797"/>
      <c r="AD30" s="797"/>
      <c r="AE30" s="798"/>
      <c r="AF30" s="799">
        <v>123</v>
      </c>
      <c r="AG30" s="800"/>
      <c r="AH30" s="800"/>
      <c r="AI30" s="800"/>
      <c r="AJ30" s="801"/>
      <c r="AK30" s="847">
        <v>607</v>
      </c>
      <c r="AL30" s="843"/>
      <c r="AM30" s="843"/>
      <c r="AN30" s="843"/>
      <c r="AO30" s="843"/>
      <c r="AP30" s="843" t="s">
        <v>544</v>
      </c>
      <c r="AQ30" s="843"/>
      <c r="AR30" s="843"/>
      <c r="AS30" s="843"/>
      <c r="AT30" s="843"/>
      <c r="AU30" s="843" t="s">
        <v>544</v>
      </c>
      <c r="AV30" s="843"/>
      <c r="AW30" s="843"/>
      <c r="AX30" s="843"/>
      <c r="AY30" s="843"/>
      <c r="AZ30" s="844"/>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390</v>
      </c>
      <c r="C31" s="794"/>
      <c r="D31" s="794"/>
      <c r="E31" s="794"/>
      <c r="F31" s="794"/>
      <c r="G31" s="794"/>
      <c r="H31" s="794"/>
      <c r="I31" s="794"/>
      <c r="J31" s="794"/>
      <c r="K31" s="794"/>
      <c r="L31" s="794"/>
      <c r="M31" s="794"/>
      <c r="N31" s="794"/>
      <c r="O31" s="794"/>
      <c r="P31" s="795"/>
      <c r="Q31" s="796">
        <v>519</v>
      </c>
      <c r="R31" s="797"/>
      <c r="S31" s="797"/>
      <c r="T31" s="797"/>
      <c r="U31" s="797"/>
      <c r="V31" s="797">
        <v>473</v>
      </c>
      <c r="W31" s="797"/>
      <c r="X31" s="797"/>
      <c r="Y31" s="797"/>
      <c r="Z31" s="797"/>
      <c r="AA31" s="797">
        <v>46</v>
      </c>
      <c r="AB31" s="797"/>
      <c r="AC31" s="797"/>
      <c r="AD31" s="797"/>
      <c r="AE31" s="798"/>
      <c r="AF31" s="799">
        <v>222</v>
      </c>
      <c r="AG31" s="800"/>
      <c r="AH31" s="800"/>
      <c r="AI31" s="800"/>
      <c r="AJ31" s="801"/>
      <c r="AK31" s="847">
        <v>5</v>
      </c>
      <c r="AL31" s="843"/>
      <c r="AM31" s="843"/>
      <c r="AN31" s="843"/>
      <c r="AO31" s="843"/>
      <c r="AP31" s="843">
        <v>637</v>
      </c>
      <c r="AQ31" s="843"/>
      <c r="AR31" s="843"/>
      <c r="AS31" s="843"/>
      <c r="AT31" s="843"/>
      <c r="AU31" s="843">
        <v>34</v>
      </c>
      <c r="AV31" s="843"/>
      <c r="AW31" s="843"/>
      <c r="AX31" s="843"/>
      <c r="AY31" s="843"/>
      <c r="AZ31" s="844" t="s">
        <v>544</v>
      </c>
      <c r="BA31" s="844"/>
      <c r="BB31" s="844"/>
      <c r="BC31" s="844"/>
      <c r="BD31" s="844"/>
      <c r="BE31" s="845" t="s">
        <v>391</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392</v>
      </c>
      <c r="C32" s="794"/>
      <c r="D32" s="794"/>
      <c r="E32" s="794"/>
      <c r="F32" s="794"/>
      <c r="G32" s="794"/>
      <c r="H32" s="794"/>
      <c r="I32" s="794"/>
      <c r="J32" s="794"/>
      <c r="K32" s="794"/>
      <c r="L32" s="794"/>
      <c r="M32" s="794"/>
      <c r="N32" s="794"/>
      <c r="O32" s="794"/>
      <c r="P32" s="795"/>
      <c r="Q32" s="796">
        <v>1239</v>
      </c>
      <c r="R32" s="797"/>
      <c r="S32" s="797"/>
      <c r="T32" s="797"/>
      <c r="U32" s="797"/>
      <c r="V32" s="797">
        <v>1217</v>
      </c>
      <c r="W32" s="797"/>
      <c r="X32" s="797"/>
      <c r="Y32" s="797"/>
      <c r="Z32" s="797"/>
      <c r="AA32" s="797">
        <v>23</v>
      </c>
      <c r="AB32" s="797"/>
      <c r="AC32" s="797"/>
      <c r="AD32" s="797"/>
      <c r="AE32" s="798"/>
      <c r="AF32" s="799">
        <v>13</v>
      </c>
      <c r="AG32" s="800"/>
      <c r="AH32" s="800"/>
      <c r="AI32" s="800"/>
      <c r="AJ32" s="801"/>
      <c r="AK32" s="847">
        <v>493</v>
      </c>
      <c r="AL32" s="843"/>
      <c r="AM32" s="843"/>
      <c r="AN32" s="843"/>
      <c r="AO32" s="843"/>
      <c r="AP32" s="843">
        <v>9258</v>
      </c>
      <c r="AQ32" s="843"/>
      <c r="AR32" s="843"/>
      <c r="AS32" s="843"/>
      <c r="AT32" s="843"/>
      <c r="AU32" s="843">
        <v>7906</v>
      </c>
      <c r="AV32" s="843"/>
      <c r="AW32" s="843"/>
      <c r="AX32" s="843"/>
      <c r="AY32" s="843"/>
      <c r="AZ32" s="844" t="s">
        <v>544</v>
      </c>
      <c r="BA32" s="844"/>
      <c r="BB32" s="844"/>
      <c r="BC32" s="844"/>
      <c r="BD32" s="844"/>
      <c r="BE32" s="845" t="s">
        <v>391</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t="s">
        <v>393</v>
      </c>
      <c r="C33" s="794"/>
      <c r="D33" s="794"/>
      <c r="E33" s="794"/>
      <c r="F33" s="794"/>
      <c r="G33" s="794"/>
      <c r="H33" s="794"/>
      <c r="I33" s="794"/>
      <c r="J33" s="794"/>
      <c r="K33" s="794"/>
      <c r="L33" s="794"/>
      <c r="M33" s="794"/>
      <c r="N33" s="794"/>
      <c r="O33" s="794"/>
      <c r="P33" s="795"/>
      <c r="Q33" s="796">
        <v>31</v>
      </c>
      <c r="R33" s="797"/>
      <c r="S33" s="797"/>
      <c r="T33" s="797"/>
      <c r="U33" s="797"/>
      <c r="V33" s="797">
        <v>1</v>
      </c>
      <c r="W33" s="797"/>
      <c r="X33" s="797"/>
      <c r="Y33" s="797"/>
      <c r="Z33" s="797"/>
      <c r="AA33" s="797">
        <v>30</v>
      </c>
      <c r="AB33" s="797"/>
      <c r="AC33" s="797"/>
      <c r="AD33" s="797"/>
      <c r="AE33" s="798"/>
      <c r="AF33" s="799">
        <v>91</v>
      </c>
      <c r="AG33" s="800"/>
      <c r="AH33" s="800"/>
      <c r="AI33" s="800"/>
      <c r="AJ33" s="801"/>
      <c r="AK33" s="847">
        <v>1</v>
      </c>
      <c r="AL33" s="843"/>
      <c r="AM33" s="843"/>
      <c r="AN33" s="843"/>
      <c r="AO33" s="843"/>
      <c r="AP33" s="843" t="s">
        <v>544</v>
      </c>
      <c r="AQ33" s="843"/>
      <c r="AR33" s="843"/>
      <c r="AS33" s="843"/>
      <c r="AT33" s="843"/>
      <c r="AU33" s="843" t="s">
        <v>544</v>
      </c>
      <c r="AV33" s="843"/>
      <c r="AW33" s="843"/>
      <c r="AX33" s="843"/>
      <c r="AY33" s="843"/>
      <c r="AZ33" s="844" t="s">
        <v>544</v>
      </c>
      <c r="BA33" s="844"/>
      <c r="BB33" s="844"/>
      <c r="BC33" s="844"/>
      <c r="BD33" s="844"/>
      <c r="BE33" s="845" t="s">
        <v>394</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375</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730</v>
      </c>
      <c r="AG63" s="857"/>
      <c r="AH63" s="857"/>
      <c r="AI63" s="857"/>
      <c r="AJ63" s="858"/>
      <c r="AK63" s="859"/>
      <c r="AL63" s="854"/>
      <c r="AM63" s="854"/>
      <c r="AN63" s="854"/>
      <c r="AO63" s="854"/>
      <c r="AP63" s="857">
        <v>9895</v>
      </c>
      <c r="AQ63" s="857"/>
      <c r="AR63" s="857"/>
      <c r="AS63" s="857"/>
      <c r="AT63" s="857"/>
      <c r="AU63" s="857">
        <v>7941</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398</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7" t="s">
        <v>382</v>
      </c>
      <c r="AG66" s="828"/>
      <c r="AH66" s="828"/>
      <c r="AI66" s="828"/>
      <c r="AJ66" s="868"/>
      <c r="AK66" s="746" t="s">
        <v>383</v>
      </c>
      <c r="AL66" s="741"/>
      <c r="AM66" s="741"/>
      <c r="AN66" s="741"/>
      <c r="AO66" s="742"/>
      <c r="AP66" s="746" t="s">
        <v>384</v>
      </c>
      <c r="AQ66" s="747"/>
      <c r="AR66" s="747"/>
      <c r="AS66" s="747"/>
      <c r="AT66" s="748"/>
      <c r="AU66" s="746" t="s">
        <v>399</v>
      </c>
      <c r="AV66" s="747"/>
      <c r="AW66" s="747"/>
      <c r="AX66" s="747"/>
      <c r="AY66" s="748"/>
      <c r="AZ66" s="746" t="s">
        <v>363</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545</v>
      </c>
      <c r="C68" s="883"/>
      <c r="D68" s="883"/>
      <c r="E68" s="883"/>
      <c r="F68" s="883"/>
      <c r="G68" s="883"/>
      <c r="H68" s="883"/>
      <c r="I68" s="883"/>
      <c r="J68" s="883"/>
      <c r="K68" s="883"/>
      <c r="L68" s="883"/>
      <c r="M68" s="883"/>
      <c r="N68" s="883"/>
      <c r="O68" s="883"/>
      <c r="P68" s="884"/>
      <c r="Q68" s="885">
        <v>1665</v>
      </c>
      <c r="R68" s="879"/>
      <c r="S68" s="879"/>
      <c r="T68" s="879"/>
      <c r="U68" s="879"/>
      <c r="V68" s="879">
        <v>1449</v>
      </c>
      <c r="W68" s="879"/>
      <c r="X68" s="879"/>
      <c r="Y68" s="879"/>
      <c r="Z68" s="879"/>
      <c r="AA68" s="879">
        <v>216</v>
      </c>
      <c r="AB68" s="879"/>
      <c r="AC68" s="879"/>
      <c r="AD68" s="879"/>
      <c r="AE68" s="879"/>
      <c r="AF68" s="879">
        <v>34</v>
      </c>
      <c r="AG68" s="879"/>
      <c r="AH68" s="879"/>
      <c r="AI68" s="879"/>
      <c r="AJ68" s="879"/>
      <c r="AK68" s="879" t="s">
        <v>486</v>
      </c>
      <c r="AL68" s="879"/>
      <c r="AM68" s="879"/>
      <c r="AN68" s="879"/>
      <c r="AO68" s="879"/>
      <c r="AP68" s="879">
        <v>385</v>
      </c>
      <c r="AQ68" s="879"/>
      <c r="AR68" s="879"/>
      <c r="AS68" s="879"/>
      <c r="AT68" s="879"/>
      <c r="AU68" s="879">
        <v>251</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546</v>
      </c>
      <c r="C69" s="887"/>
      <c r="D69" s="887"/>
      <c r="E69" s="887"/>
      <c r="F69" s="887"/>
      <c r="G69" s="887"/>
      <c r="H69" s="887"/>
      <c r="I69" s="887"/>
      <c r="J69" s="887"/>
      <c r="K69" s="887"/>
      <c r="L69" s="887"/>
      <c r="M69" s="887"/>
      <c r="N69" s="887"/>
      <c r="O69" s="887"/>
      <c r="P69" s="888"/>
      <c r="Q69" s="889">
        <v>1876</v>
      </c>
      <c r="R69" s="843"/>
      <c r="S69" s="843"/>
      <c r="T69" s="843"/>
      <c r="U69" s="843"/>
      <c r="V69" s="843">
        <v>1810</v>
      </c>
      <c r="W69" s="843"/>
      <c r="X69" s="843"/>
      <c r="Y69" s="843"/>
      <c r="Z69" s="843"/>
      <c r="AA69" s="843">
        <v>66</v>
      </c>
      <c r="AB69" s="843"/>
      <c r="AC69" s="843"/>
      <c r="AD69" s="843"/>
      <c r="AE69" s="843"/>
      <c r="AF69" s="843">
        <v>66</v>
      </c>
      <c r="AG69" s="843"/>
      <c r="AH69" s="843"/>
      <c r="AI69" s="843"/>
      <c r="AJ69" s="843"/>
      <c r="AK69" s="843" t="s">
        <v>486</v>
      </c>
      <c r="AL69" s="843"/>
      <c r="AM69" s="843"/>
      <c r="AN69" s="843"/>
      <c r="AO69" s="843"/>
      <c r="AP69" s="843" t="s">
        <v>486</v>
      </c>
      <c r="AQ69" s="843"/>
      <c r="AR69" s="843"/>
      <c r="AS69" s="843"/>
      <c r="AT69" s="843"/>
      <c r="AU69" s="843" t="s">
        <v>544</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547</v>
      </c>
      <c r="C70" s="887"/>
      <c r="D70" s="887"/>
      <c r="E70" s="887"/>
      <c r="F70" s="887"/>
      <c r="G70" s="887"/>
      <c r="H70" s="887"/>
      <c r="I70" s="887"/>
      <c r="J70" s="887"/>
      <c r="K70" s="887"/>
      <c r="L70" s="887"/>
      <c r="M70" s="887"/>
      <c r="N70" s="887"/>
      <c r="O70" s="887"/>
      <c r="P70" s="888"/>
      <c r="Q70" s="889">
        <v>297869</v>
      </c>
      <c r="R70" s="843"/>
      <c r="S70" s="843"/>
      <c r="T70" s="843"/>
      <c r="U70" s="843"/>
      <c r="V70" s="843">
        <v>293113</v>
      </c>
      <c r="W70" s="843"/>
      <c r="X70" s="843"/>
      <c r="Y70" s="843"/>
      <c r="Z70" s="843"/>
      <c r="AA70" s="843">
        <v>4756</v>
      </c>
      <c r="AB70" s="843"/>
      <c r="AC70" s="843"/>
      <c r="AD70" s="843"/>
      <c r="AE70" s="843"/>
      <c r="AF70" s="843">
        <v>4756</v>
      </c>
      <c r="AG70" s="843"/>
      <c r="AH70" s="843"/>
      <c r="AI70" s="843"/>
      <c r="AJ70" s="843"/>
      <c r="AK70" s="843">
        <v>1710</v>
      </c>
      <c r="AL70" s="843"/>
      <c r="AM70" s="843"/>
      <c r="AN70" s="843"/>
      <c r="AO70" s="843"/>
      <c r="AP70" s="843" t="s">
        <v>486</v>
      </c>
      <c r="AQ70" s="843"/>
      <c r="AR70" s="843"/>
      <c r="AS70" s="843"/>
      <c r="AT70" s="843"/>
      <c r="AU70" s="843" t="s">
        <v>544</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548</v>
      </c>
      <c r="C71" s="887"/>
      <c r="D71" s="887"/>
      <c r="E71" s="887"/>
      <c r="F71" s="887"/>
      <c r="G71" s="887"/>
      <c r="H71" s="887"/>
      <c r="I71" s="887"/>
      <c r="J71" s="887"/>
      <c r="K71" s="887"/>
      <c r="L71" s="887"/>
      <c r="M71" s="887"/>
      <c r="N71" s="887"/>
      <c r="O71" s="887"/>
      <c r="P71" s="888"/>
      <c r="Q71" s="889">
        <v>1133</v>
      </c>
      <c r="R71" s="843"/>
      <c r="S71" s="843"/>
      <c r="T71" s="843"/>
      <c r="U71" s="843"/>
      <c r="V71" s="843">
        <v>808</v>
      </c>
      <c r="W71" s="843"/>
      <c r="X71" s="843"/>
      <c r="Y71" s="843"/>
      <c r="Z71" s="843"/>
      <c r="AA71" s="843">
        <v>325</v>
      </c>
      <c r="AB71" s="843"/>
      <c r="AC71" s="843"/>
      <c r="AD71" s="843"/>
      <c r="AE71" s="843"/>
      <c r="AF71" s="843">
        <v>849</v>
      </c>
      <c r="AG71" s="843"/>
      <c r="AH71" s="843"/>
      <c r="AI71" s="843"/>
      <c r="AJ71" s="843"/>
      <c r="AK71" s="843" t="s">
        <v>486</v>
      </c>
      <c r="AL71" s="843"/>
      <c r="AM71" s="843"/>
      <c r="AN71" s="843"/>
      <c r="AO71" s="843"/>
      <c r="AP71" s="843">
        <v>16027</v>
      </c>
      <c r="AQ71" s="843"/>
      <c r="AR71" s="843"/>
      <c r="AS71" s="843"/>
      <c r="AT71" s="843"/>
      <c r="AU71" s="843" t="s">
        <v>544</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549</v>
      </c>
      <c r="C72" s="887"/>
      <c r="D72" s="887"/>
      <c r="E72" s="887"/>
      <c r="F72" s="887"/>
      <c r="G72" s="887"/>
      <c r="H72" s="887"/>
      <c r="I72" s="887"/>
      <c r="J72" s="887"/>
      <c r="K72" s="887"/>
      <c r="L72" s="887"/>
      <c r="M72" s="887"/>
      <c r="N72" s="887"/>
      <c r="O72" s="887"/>
      <c r="P72" s="888"/>
      <c r="Q72" s="889">
        <v>728</v>
      </c>
      <c r="R72" s="843"/>
      <c r="S72" s="843"/>
      <c r="T72" s="843"/>
      <c r="U72" s="843"/>
      <c r="V72" s="843">
        <v>663</v>
      </c>
      <c r="W72" s="843"/>
      <c r="X72" s="843"/>
      <c r="Y72" s="843"/>
      <c r="Z72" s="843"/>
      <c r="AA72" s="843">
        <v>65</v>
      </c>
      <c r="AB72" s="843"/>
      <c r="AC72" s="843"/>
      <c r="AD72" s="843"/>
      <c r="AE72" s="843"/>
      <c r="AF72" s="843">
        <v>65</v>
      </c>
      <c r="AG72" s="843"/>
      <c r="AH72" s="843"/>
      <c r="AI72" s="843"/>
      <c r="AJ72" s="843"/>
      <c r="AK72" s="843">
        <v>13</v>
      </c>
      <c r="AL72" s="843"/>
      <c r="AM72" s="843"/>
      <c r="AN72" s="843"/>
      <c r="AO72" s="843"/>
      <c r="AP72" s="843">
        <v>444</v>
      </c>
      <c r="AQ72" s="843"/>
      <c r="AR72" s="843"/>
      <c r="AS72" s="843"/>
      <c r="AT72" s="843"/>
      <c r="AU72" s="843">
        <v>53</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550</v>
      </c>
      <c r="C73" s="887"/>
      <c r="D73" s="887"/>
      <c r="E73" s="887"/>
      <c r="F73" s="887"/>
      <c r="G73" s="887"/>
      <c r="H73" s="887"/>
      <c r="I73" s="887"/>
      <c r="J73" s="887"/>
      <c r="K73" s="887"/>
      <c r="L73" s="887"/>
      <c r="M73" s="887"/>
      <c r="N73" s="887"/>
      <c r="O73" s="887"/>
      <c r="P73" s="888"/>
      <c r="Q73" s="889">
        <v>944</v>
      </c>
      <c r="R73" s="843"/>
      <c r="S73" s="843"/>
      <c r="T73" s="843"/>
      <c r="U73" s="843"/>
      <c r="V73" s="843">
        <v>876</v>
      </c>
      <c r="W73" s="843"/>
      <c r="X73" s="843"/>
      <c r="Y73" s="843"/>
      <c r="Z73" s="843"/>
      <c r="AA73" s="843">
        <v>68</v>
      </c>
      <c r="AB73" s="843"/>
      <c r="AC73" s="843"/>
      <c r="AD73" s="843"/>
      <c r="AE73" s="843"/>
      <c r="AF73" s="843">
        <v>68</v>
      </c>
      <c r="AG73" s="843"/>
      <c r="AH73" s="843"/>
      <c r="AI73" s="843"/>
      <c r="AJ73" s="843"/>
      <c r="AK73" s="843">
        <v>0</v>
      </c>
      <c r="AL73" s="843"/>
      <c r="AM73" s="843"/>
      <c r="AN73" s="843"/>
      <c r="AO73" s="843"/>
      <c r="AP73" s="843">
        <v>2</v>
      </c>
      <c r="AQ73" s="843"/>
      <c r="AR73" s="843"/>
      <c r="AS73" s="843"/>
      <c r="AT73" s="843"/>
      <c r="AU73" s="843">
        <v>0</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551</v>
      </c>
      <c r="C74" s="887"/>
      <c r="D74" s="887"/>
      <c r="E74" s="887"/>
      <c r="F74" s="887"/>
      <c r="G74" s="887"/>
      <c r="H74" s="887"/>
      <c r="I74" s="887"/>
      <c r="J74" s="887"/>
      <c r="K74" s="887"/>
      <c r="L74" s="887"/>
      <c r="M74" s="887"/>
      <c r="N74" s="887"/>
      <c r="O74" s="887"/>
      <c r="P74" s="888"/>
      <c r="Q74" s="889">
        <v>202</v>
      </c>
      <c r="R74" s="843"/>
      <c r="S74" s="843"/>
      <c r="T74" s="843"/>
      <c r="U74" s="843"/>
      <c r="V74" s="843">
        <v>200</v>
      </c>
      <c r="W74" s="843"/>
      <c r="X74" s="843"/>
      <c r="Y74" s="843"/>
      <c r="Z74" s="843"/>
      <c r="AA74" s="843">
        <v>2</v>
      </c>
      <c r="AB74" s="843"/>
      <c r="AC74" s="843"/>
      <c r="AD74" s="843"/>
      <c r="AE74" s="843"/>
      <c r="AF74" s="843">
        <v>495</v>
      </c>
      <c r="AG74" s="843"/>
      <c r="AH74" s="843"/>
      <c r="AI74" s="843"/>
      <c r="AJ74" s="843"/>
      <c r="AK74" s="843">
        <v>64</v>
      </c>
      <c r="AL74" s="843"/>
      <c r="AM74" s="843"/>
      <c r="AN74" s="843"/>
      <c r="AO74" s="843"/>
      <c r="AP74" s="843">
        <v>842</v>
      </c>
      <c r="AQ74" s="843"/>
      <c r="AR74" s="843"/>
      <c r="AS74" s="843"/>
      <c r="AT74" s="843"/>
      <c r="AU74" s="843" t="s">
        <v>544</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t="s">
        <v>552</v>
      </c>
      <c r="C75" s="887"/>
      <c r="D75" s="887"/>
      <c r="E75" s="887"/>
      <c r="F75" s="887"/>
      <c r="G75" s="887"/>
      <c r="H75" s="887"/>
      <c r="I75" s="887"/>
      <c r="J75" s="887"/>
      <c r="K75" s="887"/>
      <c r="L75" s="887"/>
      <c r="M75" s="887"/>
      <c r="N75" s="887"/>
      <c r="O75" s="887"/>
      <c r="P75" s="888"/>
      <c r="Q75" s="890">
        <v>483</v>
      </c>
      <c r="R75" s="891"/>
      <c r="S75" s="891"/>
      <c r="T75" s="891"/>
      <c r="U75" s="847"/>
      <c r="V75" s="892">
        <v>397</v>
      </c>
      <c r="W75" s="891"/>
      <c r="X75" s="891"/>
      <c r="Y75" s="891"/>
      <c r="Z75" s="847"/>
      <c r="AA75" s="892">
        <v>87</v>
      </c>
      <c r="AB75" s="891"/>
      <c r="AC75" s="891"/>
      <c r="AD75" s="891"/>
      <c r="AE75" s="847"/>
      <c r="AF75" s="892">
        <v>87</v>
      </c>
      <c r="AG75" s="891"/>
      <c r="AH75" s="891"/>
      <c r="AI75" s="891"/>
      <c r="AJ75" s="847"/>
      <c r="AK75" s="892">
        <v>93</v>
      </c>
      <c r="AL75" s="891"/>
      <c r="AM75" s="891"/>
      <c r="AN75" s="891"/>
      <c r="AO75" s="847"/>
      <c r="AP75" s="892" t="s">
        <v>486</v>
      </c>
      <c r="AQ75" s="891"/>
      <c r="AR75" s="891"/>
      <c r="AS75" s="891"/>
      <c r="AT75" s="847"/>
      <c r="AU75" s="892" t="s">
        <v>544</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t="s">
        <v>553</v>
      </c>
      <c r="C76" s="887"/>
      <c r="D76" s="887"/>
      <c r="E76" s="887"/>
      <c r="F76" s="887"/>
      <c r="G76" s="887"/>
      <c r="H76" s="887"/>
      <c r="I76" s="887"/>
      <c r="J76" s="887"/>
      <c r="K76" s="887"/>
      <c r="L76" s="887"/>
      <c r="M76" s="887"/>
      <c r="N76" s="887"/>
      <c r="O76" s="887"/>
      <c r="P76" s="888"/>
      <c r="Q76" s="890">
        <v>5552</v>
      </c>
      <c r="R76" s="891"/>
      <c r="S76" s="891"/>
      <c r="T76" s="891"/>
      <c r="U76" s="847"/>
      <c r="V76" s="892">
        <v>4641</v>
      </c>
      <c r="W76" s="891"/>
      <c r="X76" s="891"/>
      <c r="Y76" s="891"/>
      <c r="Z76" s="847"/>
      <c r="AA76" s="892">
        <v>912</v>
      </c>
      <c r="AB76" s="891"/>
      <c r="AC76" s="891"/>
      <c r="AD76" s="891"/>
      <c r="AE76" s="847"/>
      <c r="AF76" s="892">
        <v>912</v>
      </c>
      <c r="AG76" s="891"/>
      <c r="AH76" s="891"/>
      <c r="AI76" s="891"/>
      <c r="AJ76" s="847"/>
      <c r="AK76" s="892">
        <v>0</v>
      </c>
      <c r="AL76" s="891"/>
      <c r="AM76" s="891"/>
      <c r="AN76" s="891"/>
      <c r="AO76" s="847"/>
      <c r="AP76" s="892" t="s">
        <v>486</v>
      </c>
      <c r="AQ76" s="891"/>
      <c r="AR76" s="891"/>
      <c r="AS76" s="891"/>
      <c r="AT76" s="847"/>
      <c r="AU76" s="892" t="s">
        <v>544</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t="s">
        <v>554</v>
      </c>
      <c r="C77" s="887"/>
      <c r="D77" s="887"/>
      <c r="E77" s="887"/>
      <c r="F77" s="887"/>
      <c r="G77" s="887"/>
      <c r="H77" s="887"/>
      <c r="I77" s="887"/>
      <c r="J77" s="887"/>
      <c r="K77" s="887"/>
      <c r="L77" s="887"/>
      <c r="M77" s="887"/>
      <c r="N77" s="887"/>
      <c r="O77" s="887"/>
      <c r="P77" s="888"/>
      <c r="Q77" s="890">
        <v>1491</v>
      </c>
      <c r="R77" s="891"/>
      <c r="S77" s="891"/>
      <c r="T77" s="891"/>
      <c r="U77" s="847"/>
      <c r="V77" s="892">
        <v>1487</v>
      </c>
      <c r="W77" s="891"/>
      <c r="X77" s="891"/>
      <c r="Y77" s="891"/>
      <c r="Z77" s="847"/>
      <c r="AA77" s="892">
        <v>3</v>
      </c>
      <c r="AB77" s="891"/>
      <c r="AC77" s="891"/>
      <c r="AD77" s="891"/>
      <c r="AE77" s="847"/>
      <c r="AF77" s="892">
        <v>3</v>
      </c>
      <c r="AG77" s="891"/>
      <c r="AH77" s="891"/>
      <c r="AI77" s="891"/>
      <c r="AJ77" s="847"/>
      <c r="AK77" s="892">
        <v>41</v>
      </c>
      <c r="AL77" s="891"/>
      <c r="AM77" s="891"/>
      <c r="AN77" s="891"/>
      <c r="AO77" s="847"/>
      <c r="AP77" s="892" t="s">
        <v>486</v>
      </c>
      <c r="AQ77" s="891"/>
      <c r="AR77" s="891"/>
      <c r="AS77" s="891"/>
      <c r="AT77" s="847"/>
      <c r="AU77" s="892" t="s">
        <v>544</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t="s">
        <v>555</v>
      </c>
      <c r="C78" s="887"/>
      <c r="D78" s="887"/>
      <c r="E78" s="887"/>
      <c r="F78" s="887"/>
      <c r="G78" s="887"/>
      <c r="H78" s="887"/>
      <c r="I78" s="887"/>
      <c r="J78" s="887"/>
      <c r="K78" s="887"/>
      <c r="L78" s="887"/>
      <c r="M78" s="887"/>
      <c r="N78" s="887"/>
      <c r="O78" s="887"/>
      <c r="P78" s="888"/>
      <c r="Q78" s="889">
        <v>8</v>
      </c>
      <c r="R78" s="843"/>
      <c r="S78" s="843"/>
      <c r="T78" s="843"/>
      <c r="U78" s="843"/>
      <c r="V78" s="843">
        <v>7</v>
      </c>
      <c r="W78" s="843"/>
      <c r="X78" s="843"/>
      <c r="Y78" s="843"/>
      <c r="Z78" s="843"/>
      <c r="AA78" s="843">
        <v>0</v>
      </c>
      <c r="AB78" s="843"/>
      <c r="AC78" s="843"/>
      <c r="AD78" s="843"/>
      <c r="AE78" s="843"/>
      <c r="AF78" s="843">
        <v>0</v>
      </c>
      <c r="AG78" s="843"/>
      <c r="AH78" s="843"/>
      <c r="AI78" s="843"/>
      <c r="AJ78" s="843"/>
      <c r="AK78" s="843">
        <v>5</v>
      </c>
      <c r="AL78" s="843"/>
      <c r="AM78" s="843"/>
      <c r="AN78" s="843"/>
      <c r="AO78" s="843"/>
      <c r="AP78" s="843" t="s">
        <v>486</v>
      </c>
      <c r="AQ78" s="843"/>
      <c r="AR78" s="843"/>
      <c r="AS78" s="843"/>
      <c r="AT78" s="843"/>
      <c r="AU78" s="843" t="s">
        <v>544</v>
      </c>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t="s">
        <v>556</v>
      </c>
      <c r="C79" s="887"/>
      <c r="D79" s="887"/>
      <c r="E79" s="887"/>
      <c r="F79" s="887"/>
      <c r="G79" s="887"/>
      <c r="H79" s="887"/>
      <c r="I79" s="887"/>
      <c r="J79" s="887"/>
      <c r="K79" s="887"/>
      <c r="L79" s="887"/>
      <c r="M79" s="887"/>
      <c r="N79" s="887"/>
      <c r="O79" s="887"/>
      <c r="P79" s="888"/>
      <c r="Q79" s="889">
        <v>33</v>
      </c>
      <c r="R79" s="843"/>
      <c r="S79" s="843"/>
      <c r="T79" s="843"/>
      <c r="U79" s="843"/>
      <c r="V79" s="843">
        <v>17</v>
      </c>
      <c r="W79" s="843"/>
      <c r="X79" s="843"/>
      <c r="Y79" s="843"/>
      <c r="Z79" s="843"/>
      <c r="AA79" s="843">
        <v>17</v>
      </c>
      <c r="AB79" s="843"/>
      <c r="AC79" s="843"/>
      <c r="AD79" s="843"/>
      <c r="AE79" s="843"/>
      <c r="AF79" s="843">
        <v>17</v>
      </c>
      <c r="AG79" s="843"/>
      <c r="AH79" s="843"/>
      <c r="AI79" s="843"/>
      <c r="AJ79" s="843"/>
      <c r="AK79" s="843">
        <v>23</v>
      </c>
      <c r="AL79" s="843"/>
      <c r="AM79" s="843"/>
      <c r="AN79" s="843"/>
      <c r="AO79" s="843"/>
      <c r="AP79" s="843" t="s">
        <v>486</v>
      </c>
      <c r="AQ79" s="843"/>
      <c r="AR79" s="843"/>
      <c r="AS79" s="843"/>
      <c r="AT79" s="843"/>
      <c r="AU79" s="843" t="s">
        <v>544</v>
      </c>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t="s">
        <v>557</v>
      </c>
      <c r="C80" s="887"/>
      <c r="D80" s="887"/>
      <c r="E80" s="887"/>
      <c r="F80" s="887"/>
      <c r="G80" s="887"/>
      <c r="H80" s="887"/>
      <c r="I80" s="887"/>
      <c r="J80" s="887"/>
      <c r="K80" s="887"/>
      <c r="L80" s="887"/>
      <c r="M80" s="887"/>
      <c r="N80" s="887"/>
      <c r="O80" s="887"/>
      <c r="P80" s="888"/>
      <c r="Q80" s="889">
        <v>772</v>
      </c>
      <c r="R80" s="843"/>
      <c r="S80" s="843"/>
      <c r="T80" s="843"/>
      <c r="U80" s="843"/>
      <c r="V80" s="843">
        <v>728</v>
      </c>
      <c r="W80" s="843"/>
      <c r="X80" s="843"/>
      <c r="Y80" s="843"/>
      <c r="Z80" s="843"/>
      <c r="AA80" s="843">
        <v>44</v>
      </c>
      <c r="AB80" s="843"/>
      <c r="AC80" s="843"/>
      <c r="AD80" s="843"/>
      <c r="AE80" s="843"/>
      <c r="AF80" s="843">
        <v>44</v>
      </c>
      <c r="AG80" s="843"/>
      <c r="AH80" s="843"/>
      <c r="AI80" s="843"/>
      <c r="AJ80" s="843"/>
      <c r="AK80" s="843">
        <v>315</v>
      </c>
      <c r="AL80" s="843"/>
      <c r="AM80" s="843"/>
      <c r="AN80" s="843"/>
      <c r="AO80" s="843"/>
      <c r="AP80" s="843" t="s">
        <v>486</v>
      </c>
      <c r="AQ80" s="843"/>
      <c r="AR80" s="843"/>
      <c r="AS80" s="843"/>
      <c r="AT80" s="843"/>
      <c r="AU80" s="843" t="s">
        <v>544</v>
      </c>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375</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7396</v>
      </c>
      <c r="AG88" s="857"/>
      <c r="AH88" s="857"/>
      <c r="AI88" s="857"/>
      <c r="AJ88" s="857"/>
      <c r="AK88" s="854"/>
      <c r="AL88" s="854"/>
      <c r="AM88" s="854"/>
      <c r="AN88" s="854"/>
      <c r="AO88" s="854"/>
      <c r="AP88" s="857">
        <v>17701</v>
      </c>
      <c r="AQ88" s="857"/>
      <c r="AR88" s="857"/>
      <c r="AS88" s="857"/>
      <c r="AT88" s="857"/>
      <c r="AU88" s="857">
        <v>304</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293</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293</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293</v>
      </c>
      <c r="DR109" s="906"/>
      <c r="DS109" s="906"/>
      <c r="DT109" s="906"/>
      <c r="DU109" s="907"/>
      <c r="DV109" s="905" t="s">
        <v>411</v>
      </c>
      <c r="DW109" s="906"/>
      <c r="DX109" s="906"/>
      <c r="DY109" s="906"/>
      <c r="DZ109" s="908"/>
    </row>
    <row r="110" spans="1:131" s="212" customFormat="1" ht="26.25" customHeight="1" x14ac:dyDescent="0.15">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946272</v>
      </c>
      <c r="AB110" s="913"/>
      <c r="AC110" s="913"/>
      <c r="AD110" s="913"/>
      <c r="AE110" s="914"/>
      <c r="AF110" s="915">
        <v>913934</v>
      </c>
      <c r="AG110" s="913"/>
      <c r="AH110" s="913"/>
      <c r="AI110" s="913"/>
      <c r="AJ110" s="914"/>
      <c r="AK110" s="915">
        <v>885305</v>
      </c>
      <c r="AL110" s="913"/>
      <c r="AM110" s="913"/>
      <c r="AN110" s="913"/>
      <c r="AO110" s="914"/>
      <c r="AP110" s="916">
        <v>13.5</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9308509</v>
      </c>
      <c r="BR110" s="944"/>
      <c r="BS110" s="944"/>
      <c r="BT110" s="944"/>
      <c r="BU110" s="944"/>
      <c r="BV110" s="944">
        <v>9545427</v>
      </c>
      <c r="BW110" s="944"/>
      <c r="BX110" s="944"/>
      <c r="BY110" s="944"/>
      <c r="BZ110" s="944"/>
      <c r="CA110" s="944">
        <v>9261458</v>
      </c>
      <c r="CB110" s="944"/>
      <c r="CC110" s="944"/>
      <c r="CD110" s="944"/>
      <c r="CE110" s="944"/>
      <c r="CF110" s="957">
        <v>140.80000000000001</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534772</v>
      </c>
      <c r="BR111" s="939"/>
      <c r="BS111" s="939"/>
      <c r="BT111" s="939"/>
      <c r="BU111" s="939"/>
      <c r="BV111" s="939">
        <v>481113</v>
      </c>
      <c r="BW111" s="939"/>
      <c r="BX111" s="939"/>
      <c r="BY111" s="939"/>
      <c r="BZ111" s="939"/>
      <c r="CA111" s="939">
        <v>435983</v>
      </c>
      <c r="CB111" s="939"/>
      <c r="CC111" s="939"/>
      <c r="CD111" s="939"/>
      <c r="CE111" s="939"/>
      <c r="CF111" s="933">
        <v>6.6</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8105227</v>
      </c>
      <c r="BR112" s="939"/>
      <c r="BS112" s="939"/>
      <c r="BT112" s="939"/>
      <c r="BU112" s="939"/>
      <c r="BV112" s="939">
        <v>7954319</v>
      </c>
      <c r="BW112" s="939"/>
      <c r="BX112" s="939"/>
      <c r="BY112" s="939"/>
      <c r="BZ112" s="939"/>
      <c r="CA112" s="939">
        <v>7940761</v>
      </c>
      <c r="CB112" s="939"/>
      <c r="CC112" s="939"/>
      <c r="CD112" s="939"/>
      <c r="CE112" s="939"/>
      <c r="CF112" s="933">
        <v>120.7</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665148</v>
      </c>
      <c r="AB113" s="951"/>
      <c r="AC113" s="951"/>
      <c r="AD113" s="951"/>
      <c r="AE113" s="952"/>
      <c r="AF113" s="953">
        <v>720033</v>
      </c>
      <c r="AG113" s="951"/>
      <c r="AH113" s="951"/>
      <c r="AI113" s="951"/>
      <c r="AJ113" s="952"/>
      <c r="AK113" s="953">
        <v>485004</v>
      </c>
      <c r="AL113" s="951"/>
      <c r="AM113" s="951"/>
      <c r="AN113" s="951"/>
      <c r="AO113" s="952"/>
      <c r="AP113" s="954">
        <v>7.4</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311384</v>
      </c>
      <c r="BR113" s="939"/>
      <c r="BS113" s="939"/>
      <c r="BT113" s="939"/>
      <c r="BU113" s="939"/>
      <c r="BV113" s="939">
        <v>362838</v>
      </c>
      <c r="BW113" s="939"/>
      <c r="BX113" s="939"/>
      <c r="BY113" s="939"/>
      <c r="BZ113" s="939"/>
      <c r="CA113" s="939">
        <v>303628</v>
      </c>
      <c r="CB113" s="939"/>
      <c r="CC113" s="939"/>
      <c r="CD113" s="939"/>
      <c r="CE113" s="939"/>
      <c r="CF113" s="933">
        <v>4.5999999999999996</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24467</v>
      </c>
      <c r="AB114" s="972"/>
      <c r="AC114" s="972"/>
      <c r="AD114" s="972"/>
      <c r="AE114" s="973"/>
      <c r="AF114" s="974">
        <v>28600</v>
      </c>
      <c r="AG114" s="972"/>
      <c r="AH114" s="972"/>
      <c r="AI114" s="972"/>
      <c r="AJ114" s="973"/>
      <c r="AK114" s="974">
        <v>39728</v>
      </c>
      <c r="AL114" s="972"/>
      <c r="AM114" s="972"/>
      <c r="AN114" s="972"/>
      <c r="AO114" s="973"/>
      <c r="AP114" s="975">
        <v>0.6</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1918417</v>
      </c>
      <c r="BR114" s="939"/>
      <c r="BS114" s="939"/>
      <c r="BT114" s="939"/>
      <c r="BU114" s="939"/>
      <c r="BV114" s="939">
        <v>1957714</v>
      </c>
      <c r="BW114" s="939"/>
      <c r="BX114" s="939"/>
      <c r="BY114" s="939"/>
      <c r="BZ114" s="939"/>
      <c r="CA114" s="939">
        <v>1979094</v>
      </c>
      <c r="CB114" s="939"/>
      <c r="CC114" s="939"/>
      <c r="CD114" s="939"/>
      <c r="CE114" s="939"/>
      <c r="CF114" s="933">
        <v>30.1</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66941</v>
      </c>
      <c r="AB115" s="951"/>
      <c r="AC115" s="951"/>
      <c r="AD115" s="951"/>
      <c r="AE115" s="952"/>
      <c r="AF115" s="953">
        <v>62363</v>
      </c>
      <c r="AG115" s="951"/>
      <c r="AH115" s="951"/>
      <c r="AI115" s="951"/>
      <c r="AJ115" s="952"/>
      <c r="AK115" s="953">
        <v>53011</v>
      </c>
      <c r="AL115" s="951"/>
      <c r="AM115" s="951"/>
      <c r="AN115" s="951"/>
      <c r="AO115" s="952"/>
      <c r="AP115" s="954">
        <v>0.8</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v>11486</v>
      </c>
      <c r="BR115" s="939"/>
      <c r="BS115" s="939"/>
      <c r="BT115" s="939"/>
      <c r="BU115" s="939"/>
      <c r="BV115" s="939">
        <v>12553</v>
      </c>
      <c r="BW115" s="939"/>
      <c r="BX115" s="939"/>
      <c r="BY115" s="939"/>
      <c r="BZ115" s="939"/>
      <c r="CA115" s="939">
        <v>10995</v>
      </c>
      <c r="CB115" s="939"/>
      <c r="CC115" s="939"/>
      <c r="CD115" s="939"/>
      <c r="CE115" s="939"/>
      <c r="CF115" s="933">
        <v>0.2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525468</v>
      </c>
      <c r="DH116" s="972"/>
      <c r="DI116" s="972"/>
      <c r="DJ116" s="972"/>
      <c r="DK116" s="973"/>
      <c r="DL116" s="974">
        <v>480386</v>
      </c>
      <c r="DM116" s="972"/>
      <c r="DN116" s="972"/>
      <c r="DO116" s="972"/>
      <c r="DP116" s="973"/>
      <c r="DQ116" s="974">
        <v>435304</v>
      </c>
      <c r="DR116" s="972"/>
      <c r="DS116" s="972"/>
      <c r="DT116" s="972"/>
      <c r="DU116" s="973"/>
      <c r="DV116" s="975">
        <v>6.6</v>
      </c>
      <c r="DW116" s="976"/>
      <c r="DX116" s="976"/>
      <c r="DY116" s="976"/>
      <c r="DZ116" s="977"/>
    </row>
    <row r="117" spans="1:130" s="212" customFormat="1" ht="26.25" customHeight="1" x14ac:dyDescent="0.15">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1702828</v>
      </c>
      <c r="AB117" s="992"/>
      <c r="AC117" s="992"/>
      <c r="AD117" s="992"/>
      <c r="AE117" s="993"/>
      <c r="AF117" s="994">
        <v>1724930</v>
      </c>
      <c r="AG117" s="992"/>
      <c r="AH117" s="992"/>
      <c r="AI117" s="992"/>
      <c r="AJ117" s="993"/>
      <c r="AK117" s="994">
        <v>1463048</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293</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176</v>
      </c>
      <c r="BA119" s="235"/>
      <c r="BB119" s="235"/>
      <c r="BC119" s="235"/>
      <c r="BD119" s="235"/>
      <c r="BE119" s="235"/>
      <c r="BF119" s="235"/>
      <c r="BG119" s="235"/>
      <c r="BH119" s="235"/>
      <c r="BI119" s="235"/>
      <c r="BJ119" s="235"/>
      <c r="BK119" s="235"/>
      <c r="BL119" s="235"/>
      <c r="BM119" s="235"/>
      <c r="BN119" s="235"/>
      <c r="BO119" s="990" t="s">
        <v>441</v>
      </c>
      <c r="BP119" s="1018"/>
      <c r="BQ119" s="1012">
        <v>20189795</v>
      </c>
      <c r="BR119" s="1013"/>
      <c r="BS119" s="1013"/>
      <c r="BT119" s="1013"/>
      <c r="BU119" s="1013"/>
      <c r="BV119" s="1013">
        <v>20313964</v>
      </c>
      <c r="BW119" s="1013"/>
      <c r="BX119" s="1013"/>
      <c r="BY119" s="1013"/>
      <c r="BZ119" s="1013"/>
      <c r="CA119" s="1013">
        <v>19931919</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9304</v>
      </c>
      <c r="DH119" s="999"/>
      <c r="DI119" s="999"/>
      <c r="DJ119" s="999"/>
      <c r="DK119" s="1000"/>
      <c r="DL119" s="998">
        <v>727</v>
      </c>
      <c r="DM119" s="999"/>
      <c r="DN119" s="999"/>
      <c r="DO119" s="999"/>
      <c r="DP119" s="1000"/>
      <c r="DQ119" s="998">
        <v>679</v>
      </c>
      <c r="DR119" s="999"/>
      <c r="DS119" s="999"/>
      <c r="DT119" s="999"/>
      <c r="DU119" s="1000"/>
      <c r="DV119" s="1001">
        <v>0</v>
      </c>
      <c r="DW119" s="1002"/>
      <c r="DX119" s="1002"/>
      <c r="DY119" s="1002"/>
      <c r="DZ119" s="1003"/>
    </row>
    <row r="120" spans="1:130" s="212" customFormat="1" ht="26.25" customHeight="1" x14ac:dyDescent="0.15">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1689957</v>
      </c>
      <c r="BR120" s="944"/>
      <c r="BS120" s="944"/>
      <c r="BT120" s="944"/>
      <c r="BU120" s="944"/>
      <c r="BV120" s="944">
        <v>2134912</v>
      </c>
      <c r="BW120" s="944"/>
      <c r="BX120" s="944"/>
      <c r="BY120" s="944"/>
      <c r="BZ120" s="944"/>
      <c r="CA120" s="944">
        <v>2880205</v>
      </c>
      <c r="CB120" s="944"/>
      <c r="CC120" s="944"/>
      <c r="CD120" s="944"/>
      <c r="CE120" s="944"/>
      <c r="CF120" s="957">
        <v>43.8</v>
      </c>
      <c r="CG120" s="958"/>
      <c r="CH120" s="958"/>
      <c r="CI120" s="958"/>
      <c r="CJ120" s="958"/>
      <c r="CK120" s="1019" t="s">
        <v>445</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7906371</v>
      </c>
      <c r="DR120" s="944"/>
      <c r="DS120" s="944"/>
      <c r="DT120" s="944"/>
      <c r="DU120" s="944"/>
      <c r="DV120" s="945">
        <v>120.2</v>
      </c>
      <c r="DW120" s="945"/>
      <c r="DX120" s="945"/>
      <c r="DY120" s="945"/>
      <c r="DZ120" s="946"/>
    </row>
    <row r="121" spans="1:130" s="212" customFormat="1" ht="26.25" customHeight="1" x14ac:dyDescent="0.15">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1369592</v>
      </c>
      <c r="BR121" s="939"/>
      <c r="BS121" s="939"/>
      <c r="BT121" s="939"/>
      <c r="BU121" s="939"/>
      <c r="BV121" s="939">
        <v>1265554</v>
      </c>
      <c r="BW121" s="939"/>
      <c r="BX121" s="939"/>
      <c r="BY121" s="939"/>
      <c r="BZ121" s="939"/>
      <c r="CA121" s="939">
        <v>1244730</v>
      </c>
      <c r="CB121" s="939"/>
      <c r="CC121" s="939"/>
      <c r="CD121" s="939"/>
      <c r="CE121" s="939"/>
      <c r="CF121" s="933">
        <v>18.899999999999999</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v>30083</v>
      </c>
      <c r="DH121" s="939"/>
      <c r="DI121" s="939"/>
      <c r="DJ121" s="939"/>
      <c r="DK121" s="939"/>
      <c r="DL121" s="939">
        <v>35348</v>
      </c>
      <c r="DM121" s="939"/>
      <c r="DN121" s="939"/>
      <c r="DO121" s="939"/>
      <c r="DP121" s="939"/>
      <c r="DQ121" s="939">
        <v>34390</v>
      </c>
      <c r="DR121" s="939"/>
      <c r="DS121" s="939"/>
      <c r="DT121" s="939"/>
      <c r="DU121" s="939"/>
      <c r="DV121" s="940">
        <v>0.5</v>
      </c>
      <c r="DW121" s="940"/>
      <c r="DX121" s="940"/>
      <c r="DY121" s="940"/>
      <c r="DZ121" s="941"/>
    </row>
    <row r="122" spans="1:130" s="212" customFormat="1" ht="26.25" customHeight="1" x14ac:dyDescent="0.15">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11739609</v>
      </c>
      <c r="BR122" s="1013"/>
      <c r="BS122" s="1013"/>
      <c r="BT122" s="1013"/>
      <c r="BU122" s="1013"/>
      <c r="BV122" s="1013">
        <v>11543453</v>
      </c>
      <c r="BW122" s="1013"/>
      <c r="BX122" s="1013"/>
      <c r="BY122" s="1013"/>
      <c r="BZ122" s="1013"/>
      <c r="CA122" s="1013">
        <v>11252336</v>
      </c>
      <c r="CB122" s="1013"/>
      <c r="CC122" s="1013"/>
      <c r="CD122" s="1013"/>
      <c r="CE122" s="1013"/>
      <c r="CF122" s="1030">
        <v>171.1</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15">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54307</v>
      </c>
      <c r="AB123" s="972"/>
      <c r="AC123" s="972"/>
      <c r="AD123" s="972"/>
      <c r="AE123" s="973"/>
      <c r="AF123" s="974">
        <v>53558</v>
      </c>
      <c r="AG123" s="972"/>
      <c r="AH123" s="972"/>
      <c r="AI123" s="972"/>
      <c r="AJ123" s="973"/>
      <c r="AK123" s="974">
        <v>52807</v>
      </c>
      <c r="AL123" s="972"/>
      <c r="AM123" s="972"/>
      <c r="AN123" s="972"/>
      <c r="AO123" s="973"/>
      <c r="AP123" s="975">
        <v>0.8</v>
      </c>
      <c r="AQ123" s="976"/>
      <c r="AR123" s="976"/>
      <c r="AS123" s="976"/>
      <c r="AT123" s="977"/>
      <c r="AU123" s="1010"/>
      <c r="AV123" s="1011"/>
      <c r="AW123" s="1011"/>
      <c r="AX123" s="1011"/>
      <c r="AY123" s="1011"/>
      <c r="AZ123" s="235" t="s">
        <v>176</v>
      </c>
      <c r="BA123" s="235"/>
      <c r="BB123" s="235"/>
      <c r="BC123" s="235"/>
      <c r="BD123" s="235"/>
      <c r="BE123" s="235"/>
      <c r="BF123" s="235"/>
      <c r="BG123" s="235"/>
      <c r="BH123" s="235"/>
      <c r="BI123" s="235"/>
      <c r="BJ123" s="235"/>
      <c r="BK123" s="235"/>
      <c r="BL123" s="235"/>
      <c r="BM123" s="235"/>
      <c r="BN123" s="235"/>
      <c r="BO123" s="990" t="s">
        <v>449</v>
      </c>
      <c r="BP123" s="1018"/>
      <c r="BQ123" s="1076">
        <v>14799158</v>
      </c>
      <c r="BR123" s="1077"/>
      <c r="BS123" s="1077"/>
      <c r="BT123" s="1077"/>
      <c r="BU123" s="1077"/>
      <c r="BV123" s="1077">
        <v>14943919</v>
      </c>
      <c r="BW123" s="1077"/>
      <c r="BX123" s="1077"/>
      <c r="BY123" s="1077"/>
      <c r="BZ123" s="1077"/>
      <c r="CA123" s="1077">
        <v>15377271</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84.4</v>
      </c>
      <c r="BR124" s="1040"/>
      <c r="BS124" s="1040"/>
      <c r="BT124" s="1040"/>
      <c r="BU124" s="1040"/>
      <c r="BV124" s="1040">
        <v>83.6</v>
      </c>
      <c r="BW124" s="1040"/>
      <c r="BX124" s="1040"/>
      <c r="BY124" s="1040"/>
      <c r="BZ124" s="1040"/>
      <c r="CA124" s="1040">
        <v>69.2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8075144</v>
      </c>
      <c r="DH124" s="999"/>
      <c r="DI124" s="999"/>
      <c r="DJ124" s="999"/>
      <c r="DK124" s="1000"/>
      <c r="DL124" s="998">
        <v>7918971</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12391</v>
      </c>
      <c r="AB126" s="972"/>
      <c r="AC126" s="972"/>
      <c r="AD126" s="972"/>
      <c r="AE126" s="973"/>
      <c r="AF126" s="974">
        <v>8681</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243</v>
      </c>
      <c r="AB127" s="972"/>
      <c r="AC127" s="972"/>
      <c r="AD127" s="972"/>
      <c r="AE127" s="973"/>
      <c r="AF127" s="974">
        <v>124</v>
      </c>
      <c r="AG127" s="972"/>
      <c r="AH127" s="972"/>
      <c r="AI127" s="972"/>
      <c r="AJ127" s="973"/>
      <c r="AK127" s="974">
        <v>204</v>
      </c>
      <c r="AL127" s="972"/>
      <c r="AM127" s="972"/>
      <c r="AN127" s="972"/>
      <c r="AO127" s="973"/>
      <c r="AP127" s="975">
        <v>0</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110608</v>
      </c>
      <c r="AB128" s="1059"/>
      <c r="AC128" s="1059"/>
      <c r="AD128" s="1059"/>
      <c r="AE128" s="1060"/>
      <c r="AF128" s="1061">
        <v>108432</v>
      </c>
      <c r="AG128" s="1059"/>
      <c r="AH128" s="1059"/>
      <c r="AI128" s="1059"/>
      <c r="AJ128" s="1060"/>
      <c r="AK128" s="1061">
        <v>114517</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13.93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v>11486</v>
      </c>
      <c r="DH128" s="1051"/>
      <c r="DI128" s="1051"/>
      <c r="DJ128" s="1051"/>
      <c r="DK128" s="1051"/>
      <c r="DL128" s="1051">
        <v>12553</v>
      </c>
      <c r="DM128" s="1051"/>
      <c r="DN128" s="1051"/>
      <c r="DO128" s="1051"/>
      <c r="DP128" s="1051"/>
      <c r="DQ128" s="1051">
        <v>10995</v>
      </c>
      <c r="DR128" s="1051"/>
      <c r="DS128" s="1051"/>
      <c r="DT128" s="1051"/>
      <c r="DU128" s="1051"/>
      <c r="DV128" s="1052">
        <v>0.2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7366710</v>
      </c>
      <c r="AB129" s="972"/>
      <c r="AC129" s="972"/>
      <c r="AD129" s="972"/>
      <c r="AE129" s="973"/>
      <c r="AF129" s="974">
        <v>7354258</v>
      </c>
      <c r="AG129" s="972"/>
      <c r="AH129" s="972"/>
      <c r="AI129" s="972"/>
      <c r="AJ129" s="973"/>
      <c r="AK129" s="974">
        <v>7355970</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18.93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982413</v>
      </c>
      <c r="AB130" s="972"/>
      <c r="AC130" s="972"/>
      <c r="AD130" s="972"/>
      <c r="AE130" s="973"/>
      <c r="AF130" s="974">
        <v>933661</v>
      </c>
      <c r="AG130" s="972"/>
      <c r="AH130" s="972"/>
      <c r="AI130" s="972"/>
      <c r="AJ130" s="973"/>
      <c r="AK130" s="974">
        <v>779334</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9.6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6384297</v>
      </c>
      <c r="AB131" s="999"/>
      <c r="AC131" s="999"/>
      <c r="AD131" s="999"/>
      <c r="AE131" s="1000"/>
      <c r="AF131" s="998">
        <v>6420597</v>
      </c>
      <c r="AG131" s="999"/>
      <c r="AH131" s="999"/>
      <c r="AI131" s="999"/>
      <c r="AJ131" s="1000"/>
      <c r="AK131" s="998">
        <v>6576636</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v>69.2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9.5516702939999991</v>
      </c>
      <c r="AB132" s="1110"/>
      <c r="AC132" s="1110"/>
      <c r="AD132" s="1110"/>
      <c r="AE132" s="1111"/>
      <c r="AF132" s="1112">
        <v>10.63510138</v>
      </c>
      <c r="AG132" s="1110"/>
      <c r="AH132" s="1110"/>
      <c r="AI132" s="1110"/>
      <c r="AJ132" s="1111"/>
      <c r="AK132" s="1112">
        <v>8.6548350860000003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9.3000000000000007</v>
      </c>
      <c r="AB133" s="1093"/>
      <c r="AC133" s="1093"/>
      <c r="AD133" s="1093"/>
      <c r="AE133" s="1094"/>
      <c r="AF133" s="1092">
        <v>9.6999999999999993</v>
      </c>
      <c r="AG133" s="1093"/>
      <c r="AH133" s="1093"/>
      <c r="AI133" s="1093"/>
      <c r="AJ133" s="1094"/>
      <c r="AK133" s="1092">
        <v>9.6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9GFL4Erd0Tk+00/rmZ8vQNsr+cxSRki6flUKtJS6aVyuKXeSNa7nnuHm2CkYuE7RNyACLBJ9U8lj2NV9QIg/g==" saltValue="paKC9tcNyR6IhMH21Hxjw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5"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RyaXCe8lRgpVNWNYLw1S6o80gRGJ5Js5M37bfkQaIk818TFuhMnOXD1+b5kRVceUDXLrvCAiwL3xBHLlyXkqPA==" saltValue="1ZbmLyPmdamJ8fWTq5+F5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EC+xjzYDdKrQ/rR7LchJMUFSPF9UrnNBfVeSuSIBrLiUmSkM86lWGng30UJTu0hOtGD3bNdKCzV6DPfZjg44Q==" saltValue="HMPp+HZp6tb1NxJBN3UjJ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27" t="s">
        <v>478</v>
      </c>
      <c r="AP7" s="253"/>
      <c r="AQ7" s="254" t="s">
        <v>479</v>
      </c>
      <c r="AR7" s="255"/>
    </row>
    <row r="8" spans="1:46" x14ac:dyDescent="0.15">
      <c r="A8" s="247"/>
      <c r="AK8" s="256"/>
      <c r="AL8" s="257"/>
      <c r="AM8" s="257"/>
      <c r="AN8" s="258"/>
      <c r="AO8" s="1128"/>
      <c r="AP8" s="259" t="s">
        <v>480</v>
      </c>
      <c r="AQ8" s="260" t="s">
        <v>481</v>
      </c>
      <c r="AR8" s="261" t="s">
        <v>482</v>
      </c>
    </row>
    <row r="9" spans="1:46" x14ac:dyDescent="0.15">
      <c r="A9" s="247"/>
      <c r="AK9" s="1129" t="s">
        <v>483</v>
      </c>
      <c r="AL9" s="1130"/>
      <c r="AM9" s="1130"/>
      <c r="AN9" s="1131"/>
      <c r="AO9" s="262">
        <v>2239862</v>
      </c>
      <c r="AP9" s="262">
        <v>93021</v>
      </c>
      <c r="AQ9" s="263">
        <v>98214</v>
      </c>
      <c r="AR9" s="264">
        <v>-5.3</v>
      </c>
    </row>
    <row r="10" spans="1:46" ht="13.5" customHeight="1" x14ac:dyDescent="0.15">
      <c r="A10" s="247"/>
      <c r="AK10" s="1129" t="s">
        <v>484</v>
      </c>
      <c r="AL10" s="1130"/>
      <c r="AM10" s="1130"/>
      <c r="AN10" s="1131"/>
      <c r="AO10" s="265">
        <v>410183</v>
      </c>
      <c r="AP10" s="265">
        <v>17035</v>
      </c>
      <c r="AQ10" s="266">
        <v>8330</v>
      </c>
      <c r="AR10" s="267">
        <v>104.5</v>
      </c>
    </row>
    <row r="11" spans="1:46" ht="13.5" customHeight="1" x14ac:dyDescent="0.15">
      <c r="A11" s="247"/>
      <c r="AK11" s="1129" t="s">
        <v>485</v>
      </c>
      <c r="AL11" s="1130"/>
      <c r="AM11" s="1130"/>
      <c r="AN11" s="1131"/>
      <c r="AO11" s="265" t="s">
        <v>486</v>
      </c>
      <c r="AP11" s="265" t="s">
        <v>486</v>
      </c>
      <c r="AQ11" s="266">
        <v>2236</v>
      </c>
      <c r="AR11" s="267" t="s">
        <v>486</v>
      </c>
    </row>
    <row r="12" spans="1:46" ht="13.5" customHeight="1" x14ac:dyDescent="0.15">
      <c r="A12" s="247"/>
      <c r="AK12" s="1129" t="s">
        <v>487</v>
      </c>
      <c r="AL12" s="1130"/>
      <c r="AM12" s="1130"/>
      <c r="AN12" s="1131"/>
      <c r="AO12" s="265" t="s">
        <v>486</v>
      </c>
      <c r="AP12" s="265" t="s">
        <v>486</v>
      </c>
      <c r="AQ12" s="266">
        <v>12</v>
      </c>
      <c r="AR12" s="267" t="s">
        <v>486</v>
      </c>
    </row>
    <row r="13" spans="1:46" ht="13.5" customHeight="1" x14ac:dyDescent="0.15">
      <c r="A13" s="247"/>
      <c r="AK13" s="1129" t="s">
        <v>488</v>
      </c>
      <c r="AL13" s="1130"/>
      <c r="AM13" s="1130"/>
      <c r="AN13" s="1131"/>
      <c r="AO13" s="265">
        <v>87171</v>
      </c>
      <c r="AP13" s="265">
        <v>3620</v>
      </c>
      <c r="AQ13" s="266">
        <v>3111</v>
      </c>
      <c r="AR13" s="267">
        <v>16.399999999999999</v>
      </c>
    </row>
    <row r="14" spans="1:46" ht="13.5" customHeight="1" x14ac:dyDescent="0.15">
      <c r="A14" s="247"/>
      <c r="AK14" s="1129" t="s">
        <v>489</v>
      </c>
      <c r="AL14" s="1130"/>
      <c r="AM14" s="1130"/>
      <c r="AN14" s="1131"/>
      <c r="AO14" s="265">
        <v>7933</v>
      </c>
      <c r="AP14" s="265">
        <v>329</v>
      </c>
      <c r="AQ14" s="266">
        <v>1882</v>
      </c>
      <c r="AR14" s="267">
        <v>-82.5</v>
      </c>
    </row>
    <row r="15" spans="1:46" ht="13.5" customHeight="1" x14ac:dyDescent="0.15">
      <c r="A15" s="247"/>
      <c r="AK15" s="1132" t="s">
        <v>490</v>
      </c>
      <c r="AL15" s="1133"/>
      <c r="AM15" s="1133"/>
      <c r="AN15" s="1134"/>
      <c r="AO15" s="265">
        <v>-130544</v>
      </c>
      <c r="AP15" s="265">
        <v>-5421</v>
      </c>
      <c r="AQ15" s="266">
        <v>-6411</v>
      </c>
      <c r="AR15" s="267">
        <v>-15.4</v>
      </c>
    </row>
    <row r="16" spans="1:46" x14ac:dyDescent="0.15">
      <c r="A16" s="247"/>
      <c r="AK16" s="1132" t="s">
        <v>176</v>
      </c>
      <c r="AL16" s="1133"/>
      <c r="AM16" s="1133"/>
      <c r="AN16" s="1134"/>
      <c r="AO16" s="265">
        <v>2614605</v>
      </c>
      <c r="AP16" s="265">
        <v>108584</v>
      </c>
      <c r="AQ16" s="266">
        <v>107373</v>
      </c>
      <c r="AR16" s="267">
        <v>1.1000000000000001</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35" t="s">
        <v>495</v>
      </c>
      <c r="AL21" s="1136"/>
      <c r="AM21" s="1136"/>
      <c r="AN21" s="1137"/>
      <c r="AO21" s="277">
        <v>7.85</v>
      </c>
      <c r="AP21" s="278">
        <v>9.17</v>
      </c>
      <c r="AQ21" s="279">
        <v>-1.32</v>
      </c>
      <c r="AS21" s="280"/>
      <c r="AT21" s="276"/>
    </row>
    <row r="22" spans="1:46" s="248" customFormat="1" x14ac:dyDescent="0.15">
      <c r="A22" s="276"/>
      <c r="AK22" s="1135" t="s">
        <v>496</v>
      </c>
      <c r="AL22" s="1136"/>
      <c r="AM22" s="1136"/>
      <c r="AN22" s="1137"/>
      <c r="AO22" s="281">
        <v>94.2</v>
      </c>
      <c r="AP22" s="282">
        <v>97.5</v>
      </c>
      <c r="AQ22" s="283">
        <v>-3.3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27" t="s">
        <v>478</v>
      </c>
      <c r="AP30" s="253"/>
      <c r="AQ30" s="254" t="s">
        <v>479</v>
      </c>
      <c r="AR30" s="255"/>
    </row>
    <row r="31" spans="1:46" x14ac:dyDescent="0.15">
      <c r="A31" s="247"/>
      <c r="AK31" s="256"/>
      <c r="AL31" s="257"/>
      <c r="AM31" s="257"/>
      <c r="AN31" s="258"/>
      <c r="AO31" s="1128"/>
      <c r="AP31" s="259" t="s">
        <v>480</v>
      </c>
      <c r="AQ31" s="260" t="s">
        <v>481</v>
      </c>
      <c r="AR31" s="261" t="s">
        <v>482</v>
      </c>
    </row>
    <row r="32" spans="1:46" ht="27" customHeight="1" x14ac:dyDescent="0.15">
      <c r="A32" s="247"/>
      <c r="AK32" s="1143" t="s">
        <v>500</v>
      </c>
      <c r="AL32" s="1144"/>
      <c r="AM32" s="1144"/>
      <c r="AN32" s="1145"/>
      <c r="AO32" s="291">
        <v>885305</v>
      </c>
      <c r="AP32" s="291">
        <v>36767</v>
      </c>
      <c r="AQ32" s="292">
        <v>55954</v>
      </c>
      <c r="AR32" s="293">
        <v>-34.299999999999997</v>
      </c>
    </row>
    <row r="33" spans="1:46" ht="13.5" customHeight="1" x14ac:dyDescent="0.15">
      <c r="A33" s="247"/>
      <c r="AK33" s="1143" t="s">
        <v>501</v>
      </c>
      <c r="AL33" s="1144"/>
      <c r="AM33" s="1144"/>
      <c r="AN33" s="1145"/>
      <c r="AO33" s="291" t="s">
        <v>486</v>
      </c>
      <c r="AP33" s="291" t="s">
        <v>486</v>
      </c>
      <c r="AQ33" s="292" t="s">
        <v>486</v>
      </c>
      <c r="AR33" s="293" t="s">
        <v>486</v>
      </c>
    </row>
    <row r="34" spans="1:46" ht="27" customHeight="1" x14ac:dyDescent="0.15">
      <c r="A34" s="247"/>
      <c r="AK34" s="1143" t="s">
        <v>502</v>
      </c>
      <c r="AL34" s="1144"/>
      <c r="AM34" s="1144"/>
      <c r="AN34" s="1145"/>
      <c r="AO34" s="291" t="s">
        <v>486</v>
      </c>
      <c r="AP34" s="291" t="s">
        <v>486</v>
      </c>
      <c r="AQ34" s="292">
        <v>1</v>
      </c>
      <c r="AR34" s="293" t="s">
        <v>486</v>
      </c>
    </row>
    <row r="35" spans="1:46" ht="27" customHeight="1" x14ac:dyDescent="0.15">
      <c r="A35" s="247"/>
      <c r="AK35" s="1143" t="s">
        <v>503</v>
      </c>
      <c r="AL35" s="1144"/>
      <c r="AM35" s="1144"/>
      <c r="AN35" s="1145"/>
      <c r="AO35" s="291">
        <v>485004</v>
      </c>
      <c r="AP35" s="291">
        <v>20142</v>
      </c>
      <c r="AQ35" s="292">
        <v>17691</v>
      </c>
      <c r="AR35" s="293">
        <v>13.9</v>
      </c>
    </row>
    <row r="36" spans="1:46" ht="27" customHeight="1" x14ac:dyDescent="0.15">
      <c r="A36" s="247"/>
      <c r="AK36" s="1143" t="s">
        <v>504</v>
      </c>
      <c r="AL36" s="1144"/>
      <c r="AM36" s="1144"/>
      <c r="AN36" s="1145"/>
      <c r="AO36" s="291">
        <v>39728</v>
      </c>
      <c r="AP36" s="291">
        <v>1650</v>
      </c>
      <c r="AQ36" s="292">
        <v>2603</v>
      </c>
      <c r="AR36" s="293">
        <v>-36.6</v>
      </c>
    </row>
    <row r="37" spans="1:46" ht="13.5" customHeight="1" x14ac:dyDescent="0.15">
      <c r="A37" s="247"/>
      <c r="AK37" s="1143" t="s">
        <v>505</v>
      </c>
      <c r="AL37" s="1144"/>
      <c r="AM37" s="1144"/>
      <c r="AN37" s="1145"/>
      <c r="AO37" s="291">
        <v>53011</v>
      </c>
      <c r="AP37" s="291">
        <v>2202</v>
      </c>
      <c r="AQ37" s="292">
        <v>579</v>
      </c>
      <c r="AR37" s="293">
        <v>280.3</v>
      </c>
    </row>
    <row r="38" spans="1:46" ht="27" customHeight="1" x14ac:dyDescent="0.15">
      <c r="A38" s="247"/>
      <c r="AK38" s="1146" t="s">
        <v>506</v>
      </c>
      <c r="AL38" s="1147"/>
      <c r="AM38" s="1147"/>
      <c r="AN38" s="1148"/>
      <c r="AO38" s="294" t="s">
        <v>486</v>
      </c>
      <c r="AP38" s="294" t="s">
        <v>486</v>
      </c>
      <c r="AQ38" s="295">
        <v>4</v>
      </c>
      <c r="AR38" s="283" t="s">
        <v>486</v>
      </c>
      <c r="AS38" s="290"/>
    </row>
    <row r="39" spans="1:46" x14ac:dyDescent="0.15">
      <c r="A39" s="247"/>
      <c r="AK39" s="1146" t="s">
        <v>507</v>
      </c>
      <c r="AL39" s="1147"/>
      <c r="AM39" s="1147"/>
      <c r="AN39" s="1148"/>
      <c r="AO39" s="291">
        <v>-114517</v>
      </c>
      <c r="AP39" s="291">
        <v>-4756</v>
      </c>
      <c r="AQ39" s="292">
        <v>-4663</v>
      </c>
      <c r="AR39" s="293">
        <v>2</v>
      </c>
      <c r="AS39" s="290"/>
    </row>
    <row r="40" spans="1:46" ht="27" customHeight="1" x14ac:dyDescent="0.15">
      <c r="A40" s="247"/>
      <c r="AK40" s="1143" t="s">
        <v>508</v>
      </c>
      <c r="AL40" s="1144"/>
      <c r="AM40" s="1144"/>
      <c r="AN40" s="1145"/>
      <c r="AO40" s="291">
        <v>-779334</v>
      </c>
      <c r="AP40" s="291">
        <v>-32366</v>
      </c>
      <c r="AQ40" s="292">
        <v>-48945</v>
      </c>
      <c r="AR40" s="293">
        <v>-33.9</v>
      </c>
      <c r="AS40" s="290"/>
    </row>
    <row r="41" spans="1:46" x14ac:dyDescent="0.15">
      <c r="A41" s="247"/>
      <c r="AK41" s="1149" t="s">
        <v>286</v>
      </c>
      <c r="AL41" s="1150"/>
      <c r="AM41" s="1150"/>
      <c r="AN41" s="1151"/>
      <c r="AO41" s="291">
        <v>569197</v>
      </c>
      <c r="AP41" s="291">
        <v>23639</v>
      </c>
      <c r="AQ41" s="292">
        <v>23225</v>
      </c>
      <c r="AR41" s="293">
        <v>1.8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38" t="s">
        <v>478</v>
      </c>
      <c r="AN49" s="1140" t="s">
        <v>511</v>
      </c>
      <c r="AO49" s="1141"/>
      <c r="AP49" s="1141"/>
      <c r="AQ49" s="1141"/>
      <c r="AR49" s="1142"/>
    </row>
    <row r="50" spans="1:44" x14ac:dyDescent="0.15">
      <c r="A50" s="247"/>
      <c r="AK50" s="305"/>
      <c r="AL50" s="306"/>
      <c r="AM50" s="1139"/>
      <c r="AN50" s="307" t="s">
        <v>512</v>
      </c>
      <c r="AO50" s="308" t="s">
        <v>513</v>
      </c>
      <c r="AP50" s="309" t="s">
        <v>514</v>
      </c>
      <c r="AQ50" s="310" t="s">
        <v>515</v>
      </c>
      <c r="AR50" s="311" t="s">
        <v>516</v>
      </c>
    </row>
    <row r="51" spans="1:44" x14ac:dyDescent="0.15">
      <c r="A51" s="247"/>
      <c r="AK51" s="303" t="s">
        <v>517</v>
      </c>
      <c r="AL51" s="304"/>
      <c r="AM51" s="312">
        <v>722165</v>
      </c>
      <c r="AN51" s="313">
        <v>27630</v>
      </c>
      <c r="AO51" s="314">
        <v>-2.4</v>
      </c>
      <c r="AP51" s="315">
        <v>76347</v>
      </c>
      <c r="AQ51" s="316">
        <v>2.4</v>
      </c>
      <c r="AR51" s="317">
        <v>-4.8</v>
      </c>
    </row>
    <row r="52" spans="1:44" x14ac:dyDescent="0.15">
      <c r="A52" s="247"/>
      <c r="AK52" s="318"/>
      <c r="AL52" s="319" t="s">
        <v>518</v>
      </c>
      <c r="AM52" s="320">
        <v>490128</v>
      </c>
      <c r="AN52" s="321">
        <v>18752</v>
      </c>
      <c r="AO52" s="322">
        <v>23.1</v>
      </c>
      <c r="AP52" s="323">
        <v>41762</v>
      </c>
      <c r="AQ52" s="324">
        <v>0.5</v>
      </c>
      <c r="AR52" s="325">
        <v>22.6</v>
      </c>
    </row>
    <row r="53" spans="1:44" x14ac:dyDescent="0.15">
      <c r="A53" s="247"/>
      <c r="AK53" s="303" t="s">
        <v>519</v>
      </c>
      <c r="AL53" s="304"/>
      <c r="AM53" s="312">
        <v>831497</v>
      </c>
      <c r="AN53" s="313">
        <v>32449</v>
      </c>
      <c r="AO53" s="314">
        <v>17.399999999999999</v>
      </c>
      <c r="AP53" s="315">
        <v>69604</v>
      </c>
      <c r="AQ53" s="316">
        <v>-8.8000000000000007</v>
      </c>
      <c r="AR53" s="317">
        <v>26.2</v>
      </c>
    </row>
    <row r="54" spans="1:44" x14ac:dyDescent="0.15">
      <c r="A54" s="247"/>
      <c r="AK54" s="318"/>
      <c r="AL54" s="319" t="s">
        <v>518</v>
      </c>
      <c r="AM54" s="320">
        <v>588073</v>
      </c>
      <c r="AN54" s="321">
        <v>22949</v>
      </c>
      <c r="AO54" s="322">
        <v>22.4</v>
      </c>
      <c r="AP54" s="323">
        <v>36247</v>
      </c>
      <c r="AQ54" s="324">
        <v>-13.2</v>
      </c>
      <c r="AR54" s="325">
        <v>35.6</v>
      </c>
    </row>
    <row r="55" spans="1:44" x14ac:dyDescent="0.15">
      <c r="A55" s="247"/>
      <c r="AK55" s="303" t="s">
        <v>520</v>
      </c>
      <c r="AL55" s="304"/>
      <c r="AM55" s="312">
        <v>1326279</v>
      </c>
      <c r="AN55" s="313">
        <v>52941</v>
      </c>
      <c r="AO55" s="314">
        <v>63.2</v>
      </c>
      <c r="AP55" s="315">
        <v>68410</v>
      </c>
      <c r="AQ55" s="316">
        <v>-1.7</v>
      </c>
      <c r="AR55" s="317">
        <v>64.900000000000006</v>
      </c>
    </row>
    <row r="56" spans="1:44" x14ac:dyDescent="0.15">
      <c r="A56" s="247"/>
      <c r="AK56" s="318"/>
      <c r="AL56" s="319" t="s">
        <v>518</v>
      </c>
      <c r="AM56" s="320">
        <v>1024791</v>
      </c>
      <c r="AN56" s="321">
        <v>40907</v>
      </c>
      <c r="AO56" s="322">
        <v>78.3</v>
      </c>
      <c r="AP56" s="323">
        <v>35086</v>
      </c>
      <c r="AQ56" s="324">
        <v>-3.2</v>
      </c>
      <c r="AR56" s="325">
        <v>81.5</v>
      </c>
    </row>
    <row r="57" spans="1:44" x14ac:dyDescent="0.15">
      <c r="A57" s="247"/>
      <c r="AK57" s="303" t="s">
        <v>521</v>
      </c>
      <c r="AL57" s="304"/>
      <c r="AM57" s="312">
        <v>1234370</v>
      </c>
      <c r="AN57" s="313">
        <v>50241</v>
      </c>
      <c r="AO57" s="314">
        <v>-5.0999999999999996</v>
      </c>
      <c r="AP57" s="315">
        <v>73019</v>
      </c>
      <c r="AQ57" s="316">
        <v>6.7</v>
      </c>
      <c r="AR57" s="317">
        <v>-11.8</v>
      </c>
    </row>
    <row r="58" spans="1:44" x14ac:dyDescent="0.15">
      <c r="A58" s="247"/>
      <c r="AK58" s="318"/>
      <c r="AL58" s="319" t="s">
        <v>518</v>
      </c>
      <c r="AM58" s="320">
        <v>1044233</v>
      </c>
      <c r="AN58" s="321">
        <v>42502</v>
      </c>
      <c r="AO58" s="322">
        <v>3.9</v>
      </c>
      <c r="AP58" s="323">
        <v>39427</v>
      </c>
      <c r="AQ58" s="324">
        <v>12.4</v>
      </c>
      <c r="AR58" s="325">
        <v>-8.5</v>
      </c>
    </row>
    <row r="59" spans="1:44" x14ac:dyDescent="0.15">
      <c r="A59" s="247"/>
      <c r="AK59" s="303" t="s">
        <v>522</v>
      </c>
      <c r="AL59" s="304"/>
      <c r="AM59" s="312">
        <v>668027</v>
      </c>
      <c r="AN59" s="313">
        <v>27743</v>
      </c>
      <c r="AO59" s="314">
        <v>-44.8</v>
      </c>
      <c r="AP59" s="315">
        <v>76590</v>
      </c>
      <c r="AQ59" s="316">
        <v>4.9000000000000004</v>
      </c>
      <c r="AR59" s="317">
        <v>-49.7</v>
      </c>
    </row>
    <row r="60" spans="1:44" x14ac:dyDescent="0.15">
      <c r="A60" s="247"/>
      <c r="AK60" s="318"/>
      <c r="AL60" s="319" t="s">
        <v>518</v>
      </c>
      <c r="AM60" s="320">
        <v>381949</v>
      </c>
      <c r="AN60" s="321">
        <v>15862</v>
      </c>
      <c r="AO60" s="322">
        <v>-62.7</v>
      </c>
      <c r="AP60" s="323">
        <v>42387</v>
      </c>
      <c r="AQ60" s="324">
        <v>7.5</v>
      </c>
      <c r="AR60" s="325">
        <v>-70.2</v>
      </c>
    </row>
    <row r="61" spans="1:44" x14ac:dyDescent="0.15">
      <c r="A61" s="247"/>
      <c r="AK61" s="303" t="s">
        <v>523</v>
      </c>
      <c r="AL61" s="326"/>
      <c r="AM61" s="312">
        <v>956468</v>
      </c>
      <c r="AN61" s="313">
        <v>38201</v>
      </c>
      <c r="AO61" s="314">
        <v>5.7</v>
      </c>
      <c r="AP61" s="315">
        <v>72794</v>
      </c>
      <c r="AQ61" s="327">
        <v>0.7</v>
      </c>
      <c r="AR61" s="317">
        <v>5</v>
      </c>
    </row>
    <row r="62" spans="1:44" x14ac:dyDescent="0.15">
      <c r="A62" s="247"/>
      <c r="AK62" s="318"/>
      <c r="AL62" s="319" t="s">
        <v>518</v>
      </c>
      <c r="AM62" s="320">
        <v>705835</v>
      </c>
      <c r="AN62" s="321">
        <v>28194</v>
      </c>
      <c r="AO62" s="322">
        <v>13</v>
      </c>
      <c r="AP62" s="323">
        <v>38982</v>
      </c>
      <c r="AQ62" s="324">
        <v>0.8</v>
      </c>
      <c r="AR62" s="325">
        <v>12.2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uxY12Lt/cHLMl2ypGKuVGrdIqxyfVeepOhcR0D5nxXnvLimaAydQ26ycCb6Go3R+dR6O4XC4+Btpk0uA349IrQ==" saltValue="gTDOowbt2BhQPmzu//sx6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sOLIMG2YFfNaw5xCTUd6aunMOn6+8jy9kxr+HuwFOIENmIofS86tTF1AxfrdaskvBKd+/sdMHKdkmFE8EK5DBA==" saltValue="ChA9sWK9agCcqYVEegioZ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aVXiXQOtAfoME6jiB0nqWP5I9aT+fCACwwUNxo5+NFK0AMUMj+moN192JK3fpd1ITVqaDa6QA5rTyD/gteSpUw==" saltValue="qKI6bSf1EaayhEUebX9+1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1</v>
      </c>
      <c r="G47" s="12">
        <v>5.45</v>
      </c>
      <c r="H47" s="12">
        <v>14.53</v>
      </c>
      <c r="I47" s="12">
        <v>17.47</v>
      </c>
      <c r="J47" s="13">
        <v>21.16</v>
      </c>
    </row>
    <row r="48" spans="2:10" ht="57.75" customHeight="1" x14ac:dyDescent="0.15">
      <c r="B48" s="14"/>
      <c r="C48" s="1154" t="s">
        <v>4</v>
      </c>
      <c r="D48" s="1154"/>
      <c r="E48" s="1155"/>
      <c r="F48" s="15">
        <v>7.56</v>
      </c>
      <c r="G48" s="16">
        <v>13.43</v>
      </c>
      <c r="H48" s="16">
        <v>8.56</v>
      </c>
      <c r="I48" s="16">
        <v>8.23</v>
      </c>
      <c r="J48" s="17">
        <v>6.76</v>
      </c>
    </row>
    <row r="49" spans="2:10" ht="57.75" customHeight="1" thickBot="1" x14ac:dyDescent="0.2">
      <c r="B49" s="18"/>
      <c r="C49" s="1156" t="s">
        <v>5</v>
      </c>
      <c r="D49" s="1156"/>
      <c r="E49" s="1157"/>
      <c r="F49" s="19">
        <v>6.89</v>
      </c>
      <c r="G49" s="20">
        <v>10.72</v>
      </c>
      <c r="H49" s="20">
        <v>3.7</v>
      </c>
      <c r="I49" s="20">
        <v>2.57</v>
      </c>
      <c r="J49" s="21">
        <v>2.2400000000000002</v>
      </c>
    </row>
    <row r="50" spans="2:10" x14ac:dyDescent="0.15"/>
  </sheetData>
  <sheetProtection algorithmName="SHA-512" hashValue="dIEOYeKRQ1CIFAwCpTsgvMEo0ScjoAmQxWIR0ChQ6I2F2WEdCWdtbYetjws60UQDS+qXgFPLip3z0V71iWBy0Q==" saltValue="xi49NM/rwKEUdlYaUbZs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530</v>
      </c>
      <c r="D34" s="1162"/>
      <c r="E34" s="1163"/>
      <c r="F34" s="32">
        <v>7.56</v>
      </c>
      <c r="G34" s="33">
        <v>13.42</v>
      </c>
      <c r="H34" s="33">
        <v>8.5500000000000007</v>
      </c>
      <c r="I34" s="33">
        <v>8.2200000000000006</v>
      </c>
      <c r="J34" s="34">
        <v>6.76</v>
      </c>
      <c r="K34" s="22"/>
      <c r="L34" s="22"/>
      <c r="M34" s="22"/>
      <c r="N34" s="22"/>
      <c r="O34" s="22"/>
      <c r="P34" s="22"/>
    </row>
    <row r="35" spans="1:16" ht="39" customHeight="1" x14ac:dyDescent="0.15">
      <c r="A35" s="22"/>
      <c r="B35" s="35"/>
      <c r="C35" s="1158" t="s">
        <v>531</v>
      </c>
      <c r="D35" s="1158"/>
      <c r="E35" s="1159"/>
      <c r="F35" s="36">
        <v>3.6</v>
      </c>
      <c r="G35" s="37">
        <v>3.39</v>
      </c>
      <c r="H35" s="37">
        <v>2.95</v>
      </c>
      <c r="I35" s="37">
        <v>3.24</v>
      </c>
      <c r="J35" s="38">
        <v>3.71</v>
      </c>
      <c r="K35" s="22"/>
      <c r="L35" s="22"/>
      <c r="M35" s="22"/>
      <c r="N35" s="22"/>
      <c r="O35" s="22"/>
      <c r="P35" s="22"/>
    </row>
    <row r="36" spans="1:16" ht="39" customHeight="1" x14ac:dyDescent="0.15">
      <c r="A36" s="22"/>
      <c r="B36" s="35"/>
      <c r="C36" s="1158" t="s">
        <v>532</v>
      </c>
      <c r="D36" s="1158"/>
      <c r="E36" s="1159"/>
      <c r="F36" s="36">
        <v>0.88</v>
      </c>
      <c r="G36" s="37">
        <v>1.2</v>
      </c>
      <c r="H36" s="37">
        <v>1.22</v>
      </c>
      <c r="I36" s="37">
        <v>1.77</v>
      </c>
      <c r="J36" s="38">
        <v>3.02</v>
      </c>
      <c r="K36" s="22"/>
      <c r="L36" s="22"/>
      <c r="M36" s="22"/>
      <c r="N36" s="22"/>
      <c r="O36" s="22"/>
      <c r="P36" s="22"/>
    </row>
    <row r="37" spans="1:16" ht="39" customHeight="1" x14ac:dyDescent="0.15">
      <c r="A37" s="22"/>
      <c r="B37" s="35"/>
      <c r="C37" s="1158" t="s">
        <v>533</v>
      </c>
      <c r="D37" s="1158"/>
      <c r="E37" s="1159"/>
      <c r="F37" s="36">
        <v>2.6</v>
      </c>
      <c r="G37" s="37">
        <v>3.29</v>
      </c>
      <c r="H37" s="37">
        <v>3.97</v>
      </c>
      <c r="I37" s="37">
        <v>0.36</v>
      </c>
      <c r="J37" s="38">
        <v>1.67</v>
      </c>
      <c r="K37" s="22"/>
      <c r="L37" s="22"/>
      <c r="M37" s="22"/>
      <c r="N37" s="22"/>
      <c r="O37" s="22"/>
      <c r="P37" s="22"/>
    </row>
    <row r="38" spans="1:16" ht="39" customHeight="1" x14ac:dyDescent="0.15">
      <c r="A38" s="22"/>
      <c r="B38" s="35"/>
      <c r="C38" s="1158" t="s">
        <v>534</v>
      </c>
      <c r="D38" s="1158"/>
      <c r="E38" s="1159"/>
      <c r="F38" s="36">
        <v>1.46</v>
      </c>
      <c r="G38" s="37">
        <v>1.48</v>
      </c>
      <c r="H38" s="37">
        <v>1.25</v>
      </c>
      <c r="I38" s="37">
        <v>1.23</v>
      </c>
      <c r="J38" s="38">
        <v>1.23</v>
      </c>
      <c r="K38" s="22"/>
      <c r="L38" s="22"/>
      <c r="M38" s="22"/>
      <c r="N38" s="22"/>
      <c r="O38" s="22"/>
      <c r="P38" s="22"/>
    </row>
    <row r="39" spans="1:16" ht="39" customHeight="1" x14ac:dyDescent="0.15">
      <c r="A39" s="22"/>
      <c r="B39" s="35"/>
      <c r="C39" s="1158" t="s">
        <v>535</v>
      </c>
      <c r="D39" s="1158"/>
      <c r="E39" s="1159"/>
      <c r="F39" s="36" t="s">
        <v>486</v>
      </c>
      <c r="G39" s="37" t="s">
        <v>486</v>
      </c>
      <c r="H39" s="37" t="s">
        <v>486</v>
      </c>
      <c r="I39" s="37" t="s">
        <v>486</v>
      </c>
      <c r="J39" s="38">
        <v>0.17</v>
      </c>
      <c r="K39" s="22"/>
      <c r="L39" s="22"/>
      <c r="M39" s="22"/>
      <c r="N39" s="22"/>
      <c r="O39" s="22"/>
      <c r="P39" s="22"/>
    </row>
    <row r="40" spans="1:16" ht="39" customHeight="1" x14ac:dyDescent="0.15">
      <c r="A40" s="22"/>
      <c r="B40" s="35"/>
      <c r="C40" s="1158" t="s">
        <v>536</v>
      </c>
      <c r="D40" s="1158"/>
      <c r="E40" s="1159"/>
      <c r="F40" s="36">
        <v>7.0000000000000007E-2</v>
      </c>
      <c r="G40" s="37">
        <v>7.0000000000000007E-2</v>
      </c>
      <c r="H40" s="37">
        <v>0.09</v>
      </c>
      <c r="I40" s="37">
        <v>0.09</v>
      </c>
      <c r="J40" s="38">
        <v>0.1</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537</v>
      </c>
      <c r="D42" s="1158"/>
      <c r="E42" s="1159"/>
      <c r="F42" s="36" t="s">
        <v>486</v>
      </c>
      <c r="G42" s="37" t="s">
        <v>486</v>
      </c>
      <c r="H42" s="37" t="s">
        <v>486</v>
      </c>
      <c r="I42" s="37" t="s">
        <v>486</v>
      </c>
      <c r="J42" s="38" t="s">
        <v>486</v>
      </c>
      <c r="K42" s="22"/>
      <c r="L42" s="22"/>
      <c r="M42" s="22"/>
      <c r="N42" s="22"/>
      <c r="O42" s="22"/>
      <c r="P42" s="22"/>
    </row>
    <row r="43" spans="1:16" ht="39" customHeight="1" thickBot="1" x14ac:dyDescent="0.2">
      <c r="A43" s="22"/>
      <c r="B43" s="40"/>
      <c r="C43" s="1160" t="s">
        <v>538</v>
      </c>
      <c r="D43" s="1160"/>
      <c r="E43" s="1161"/>
      <c r="F43" s="41">
        <v>0.14000000000000001</v>
      </c>
      <c r="G43" s="42">
        <v>0.08</v>
      </c>
      <c r="H43" s="42">
        <v>0.11</v>
      </c>
      <c r="I43" s="42">
        <v>0.64</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qdEUhgoLTJV/gYsO2wHFFrqpd68Cn34kJK21xG8qj7ly32KlagiXt9Oswn5/7r968BwMSo/OSeIJ+mCb14Eyg==" saltValue="h2lXEwMe3lLK1s8LoUJW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964</v>
      </c>
      <c r="L45" s="58">
        <v>958</v>
      </c>
      <c r="M45" s="58">
        <v>946</v>
      </c>
      <c r="N45" s="58">
        <v>914</v>
      </c>
      <c r="O45" s="59">
        <v>885</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15">
      <c r="A48" s="46"/>
      <c r="B48" s="1166"/>
      <c r="C48" s="1167"/>
      <c r="D48" s="60"/>
      <c r="E48" s="1172" t="s">
        <v>13</v>
      </c>
      <c r="F48" s="1172"/>
      <c r="G48" s="1172"/>
      <c r="H48" s="1172"/>
      <c r="I48" s="1172"/>
      <c r="J48" s="1173"/>
      <c r="K48" s="61">
        <v>662</v>
      </c>
      <c r="L48" s="62">
        <v>655</v>
      </c>
      <c r="M48" s="62">
        <v>665</v>
      </c>
      <c r="N48" s="62">
        <v>720</v>
      </c>
      <c r="O48" s="63">
        <v>485</v>
      </c>
      <c r="P48" s="46"/>
      <c r="Q48" s="46"/>
      <c r="R48" s="46"/>
      <c r="S48" s="46"/>
      <c r="T48" s="46"/>
      <c r="U48" s="46"/>
    </row>
    <row r="49" spans="1:21" ht="30.75" customHeight="1" x14ac:dyDescent="0.15">
      <c r="A49" s="46"/>
      <c r="B49" s="1166"/>
      <c r="C49" s="1167"/>
      <c r="D49" s="60"/>
      <c r="E49" s="1172" t="s">
        <v>14</v>
      </c>
      <c r="F49" s="1172"/>
      <c r="G49" s="1172"/>
      <c r="H49" s="1172"/>
      <c r="I49" s="1172"/>
      <c r="J49" s="1173"/>
      <c r="K49" s="61">
        <v>17</v>
      </c>
      <c r="L49" s="62">
        <v>22</v>
      </c>
      <c r="M49" s="62">
        <v>24</v>
      </c>
      <c r="N49" s="62">
        <v>29</v>
      </c>
      <c r="O49" s="63">
        <v>40</v>
      </c>
      <c r="P49" s="46"/>
      <c r="Q49" s="46"/>
      <c r="R49" s="46"/>
      <c r="S49" s="46"/>
      <c r="T49" s="46"/>
      <c r="U49" s="46"/>
    </row>
    <row r="50" spans="1:21" ht="30.75" customHeight="1" x14ac:dyDescent="0.15">
      <c r="A50" s="46"/>
      <c r="B50" s="1166"/>
      <c r="C50" s="1167"/>
      <c r="D50" s="60"/>
      <c r="E50" s="1172" t="s">
        <v>15</v>
      </c>
      <c r="F50" s="1172"/>
      <c r="G50" s="1172"/>
      <c r="H50" s="1172"/>
      <c r="I50" s="1172"/>
      <c r="J50" s="1173"/>
      <c r="K50" s="61">
        <v>56</v>
      </c>
      <c r="L50" s="62">
        <v>64</v>
      </c>
      <c r="M50" s="62">
        <v>67</v>
      </c>
      <c r="N50" s="62">
        <v>62</v>
      </c>
      <c r="O50" s="63">
        <v>53</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t="s">
        <v>486</v>
      </c>
      <c r="M51" s="62" t="s">
        <v>486</v>
      </c>
      <c r="N51" s="62" t="s">
        <v>486</v>
      </c>
      <c r="O51" s="63" t="s">
        <v>486</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1104</v>
      </c>
      <c r="L52" s="62">
        <v>1106</v>
      </c>
      <c r="M52" s="62">
        <v>1094</v>
      </c>
      <c r="N52" s="62">
        <v>1042</v>
      </c>
      <c r="O52" s="63">
        <v>895</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595</v>
      </c>
      <c r="L53" s="67">
        <v>593</v>
      </c>
      <c r="M53" s="67">
        <v>608</v>
      </c>
      <c r="N53" s="67">
        <v>683</v>
      </c>
      <c r="O53" s="68">
        <v>568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O0gVgu6smLkyj0SmlXtN3e5UGYpBPlEhJ1gjL/uHa/GMeSWTv2Be3JINFRcewqahZG5k7PH6CyUhyoJdisoMQ==" saltValue="sZAQLNpwNqrXT5WMtZPM7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95" t="s">
        <v>30</v>
      </c>
      <c r="C41" s="1196"/>
      <c r="D41" s="103"/>
      <c r="E41" s="1201" t="s">
        <v>31</v>
      </c>
      <c r="F41" s="1201"/>
      <c r="G41" s="1201"/>
      <c r="H41" s="1202"/>
      <c r="I41" s="330">
        <v>9145</v>
      </c>
      <c r="J41" s="331">
        <v>9077</v>
      </c>
      <c r="K41" s="331">
        <v>9309</v>
      </c>
      <c r="L41" s="331">
        <v>9545</v>
      </c>
      <c r="M41" s="332">
        <v>9261</v>
      </c>
    </row>
    <row r="42" spans="2:13" ht="27.75" customHeight="1" x14ac:dyDescent="0.15">
      <c r="B42" s="1197"/>
      <c r="C42" s="1198"/>
      <c r="D42" s="104"/>
      <c r="E42" s="1203" t="s">
        <v>32</v>
      </c>
      <c r="F42" s="1203"/>
      <c r="G42" s="1203"/>
      <c r="H42" s="1204"/>
      <c r="I42" s="333">
        <v>643</v>
      </c>
      <c r="J42" s="334">
        <v>592</v>
      </c>
      <c r="K42" s="334">
        <v>535</v>
      </c>
      <c r="L42" s="334">
        <v>481</v>
      </c>
      <c r="M42" s="335">
        <v>436</v>
      </c>
    </row>
    <row r="43" spans="2:13" ht="27.75" customHeight="1" x14ac:dyDescent="0.15">
      <c r="B43" s="1197"/>
      <c r="C43" s="1198"/>
      <c r="D43" s="104"/>
      <c r="E43" s="1203" t="s">
        <v>33</v>
      </c>
      <c r="F43" s="1203"/>
      <c r="G43" s="1203"/>
      <c r="H43" s="1204"/>
      <c r="I43" s="333">
        <v>8831</v>
      </c>
      <c r="J43" s="334">
        <v>8462</v>
      </c>
      <c r="K43" s="334">
        <v>8105</v>
      </c>
      <c r="L43" s="334">
        <v>7954</v>
      </c>
      <c r="M43" s="335">
        <v>7941</v>
      </c>
    </row>
    <row r="44" spans="2:13" ht="27.75" customHeight="1" x14ac:dyDescent="0.15">
      <c r="B44" s="1197"/>
      <c r="C44" s="1198"/>
      <c r="D44" s="104"/>
      <c r="E44" s="1203" t="s">
        <v>34</v>
      </c>
      <c r="F44" s="1203"/>
      <c r="G44" s="1203"/>
      <c r="H44" s="1204"/>
      <c r="I44" s="333">
        <v>347</v>
      </c>
      <c r="J44" s="334">
        <v>335</v>
      </c>
      <c r="K44" s="334">
        <v>311</v>
      </c>
      <c r="L44" s="334">
        <v>363</v>
      </c>
      <c r="M44" s="335">
        <v>304</v>
      </c>
    </row>
    <row r="45" spans="2:13" ht="27.75" customHeight="1" x14ac:dyDescent="0.15">
      <c r="B45" s="1197"/>
      <c r="C45" s="1198"/>
      <c r="D45" s="104"/>
      <c r="E45" s="1203" t="s">
        <v>35</v>
      </c>
      <c r="F45" s="1203"/>
      <c r="G45" s="1203"/>
      <c r="H45" s="1204"/>
      <c r="I45" s="333">
        <v>1837</v>
      </c>
      <c r="J45" s="334">
        <v>1886</v>
      </c>
      <c r="K45" s="334">
        <v>1918</v>
      </c>
      <c r="L45" s="334">
        <v>1958</v>
      </c>
      <c r="M45" s="335">
        <v>1979</v>
      </c>
    </row>
    <row r="46" spans="2:13" ht="27.75" customHeight="1" x14ac:dyDescent="0.15">
      <c r="B46" s="1197"/>
      <c r="C46" s="1198"/>
      <c r="D46" s="105"/>
      <c r="E46" s="1203" t="s">
        <v>36</v>
      </c>
      <c r="F46" s="1203"/>
      <c r="G46" s="1203"/>
      <c r="H46" s="1204"/>
      <c r="I46" s="333">
        <v>6</v>
      </c>
      <c r="J46" s="334">
        <v>17</v>
      </c>
      <c r="K46" s="334">
        <v>11</v>
      </c>
      <c r="L46" s="334">
        <v>13</v>
      </c>
      <c r="M46" s="335">
        <v>11</v>
      </c>
    </row>
    <row r="47" spans="2:13" ht="27.75" customHeight="1" x14ac:dyDescent="0.15">
      <c r="B47" s="1197"/>
      <c r="C47" s="1198"/>
      <c r="D47" s="106"/>
      <c r="E47" s="1205" t="s">
        <v>37</v>
      </c>
      <c r="F47" s="1206"/>
      <c r="G47" s="1206"/>
      <c r="H47" s="1207"/>
      <c r="I47" s="333" t="s">
        <v>486</v>
      </c>
      <c r="J47" s="334" t="s">
        <v>486</v>
      </c>
      <c r="K47" s="334" t="s">
        <v>486</v>
      </c>
      <c r="L47" s="334" t="s">
        <v>486</v>
      </c>
      <c r="M47" s="335" t="s">
        <v>486</v>
      </c>
    </row>
    <row r="48" spans="2:13" ht="27.75" customHeight="1" x14ac:dyDescent="0.15">
      <c r="B48" s="1197"/>
      <c r="C48" s="1198"/>
      <c r="D48" s="104"/>
      <c r="E48" s="1203" t="s">
        <v>38</v>
      </c>
      <c r="F48" s="1203"/>
      <c r="G48" s="1203"/>
      <c r="H48" s="1204"/>
      <c r="I48" s="333" t="s">
        <v>486</v>
      </c>
      <c r="J48" s="334" t="s">
        <v>486</v>
      </c>
      <c r="K48" s="334" t="s">
        <v>486</v>
      </c>
      <c r="L48" s="334" t="s">
        <v>486</v>
      </c>
      <c r="M48" s="335" t="s">
        <v>486</v>
      </c>
    </row>
    <row r="49" spans="2:13" ht="27.75" customHeight="1" x14ac:dyDescent="0.15">
      <c r="B49" s="1199"/>
      <c r="C49" s="1200"/>
      <c r="D49" s="104"/>
      <c r="E49" s="1203" t="s">
        <v>39</v>
      </c>
      <c r="F49" s="1203"/>
      <c r="G49" s="1203"/>
      <c r="H49" s="1204"/>
      <c r="I49" s="333" t="s">
        <v>486</v>
      </c>
      <c r="J49" s="334" t="s">
        <v>486</v>
      </c>
      <c r="K49" s="334" t="s">
        <v>486</v>
      </c>
      <c r="L49" s="334" t="s">
        <v>486</v>
      </c>
      <c r="M49" s="335" t="s">
        <v>486</v>
      </c>
    </row>
    <row r="50" spans="2:13" ht="27.75" customHeight="1" x14ac:dyDescent="0.15">
      <c r="B50" s="1208" t="s">
        <v>40</v>
      </c>
      <c r="C50" s="1209"/>
      <c r="D50" s="107"/>
      <c r="E50" s="1203" t="s">
        <v>41</v>
      </c>
      <c r="F50" s="1203"/>
      <c r="G50" s="1203"/>
      <c r="H50" s="1204"/>
      <c r="I50" s="333">
        <v>154</v>
      </c>
      <c r="J50" s="334">
        <v>794</v>
      </c>
      <c r="K50" s="334">
        <v>1690</v>
      </c>
      <c r="L50" s="334">
        <v>2135</v>
      </c>
      <c r="M50" s="335">
        <v>2880</v>
      </c>
    </row>
    <row r="51" spans="2:13" ht="27.75" customHeight="1" x14ac:dyDescent="0.15">
      <c r="B51" s="1197"/>
      <c r="C51" s="1198"/>
      <c r="D51" s="104"/>
      <c r="E51" s="1203" t="s">
        <v>42</v>
      </c>
      <c r="F51" s="1203"/>
      <c r="G51" s="1203"/>
      <c r="H51" s="1204"/>
      <c r="I51" s="333">
        <v>1541</v>
      </c>
      <c r="J51" s="334">
        <v>1442</v>
      </c>
      <c r="K51" s="334">
        <v>1370</v>
      </c>
      <c r="L51" s="334">
        <v>1266</v>
      </c>
      <c r="M51" s="335">
        <v>1245</v>
      </c>
    </row>
    <row r="52" spans="2:13" ht="27.75" customHeight="1" x14ac:dyDescent="0.15">
      <c r="B52" s="1199"/>
      <c r="C52" s="1200"/>
      <c r="D52" s="104"/>
      <c r="E52" s="1203" t="s">
        <v>43</v>
      </c>
      <c r="F52" s="1203"/>
      <c r="G52" s="1203"/>
      <c r="H52" s="1204"/>
      <c r="I52" s="333">
        <v>11969</v>
      </c>
      <c r="J52" s="334">
        <v>11624</v>
      </c>
      <c r="K52" s="334">
        <v>11740</v>
      </c>
      <c r="L52" s="334">
        <v>11543</v>
      </c>
      <c r="M52" s="335">
        <v>11252</v>
      </c>
    </row>
    <row r="53" spans="2:13" ht="27.75" customHeight="1" thickBot="1" x14ac:dyDescent="0.2">
      <c r="B53" s="1210" t="s">
        <v>19</v>
      </c>
      <c r="C53" s="1211"/>
      <c r="D53" s="108"/>
      <c r="E53" s="1212" t="s">
        <v>44</v>
      </c>
      <c r="F53" s="1212"/>
      <c r="G53" s="1212"/>
      <c r="H53" s="1213"/>
      <c r="I53" s="336">
        <v>7145</v>
      </c>
      <c r="J53" s="337">
        <v>6509</v>
      </c>
      <c r="K53" s="337">
        <v>5391</v>
      </c>
      <c r="L53" s="337">
        <v>5370</v>
      </c>
      <c r="M53" s="338">
        <v>4555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zXkJJewmv+G0jYBQ795xv0vYAGJReHry94PSA3+65HcKW2qlbdX5YiE2sRMLT7wr7nBuj+g2KsoAfpJ2nRe/3Q==" saltValue="S9liu5a6gtWHtzHC5NwNG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1071</v>
      </c>
      <c r="G55" s="339">
        <v>1285</v>
      </c>
      <c r="H55" s="340">
        <v>1557</v>
      </c>
    </row>
    <row r="56" spans="2:8" ht="52.5" customHeight="1" x14ac:dyDescent="0.15">
      <c r="B56" s="120"/>
      <c r="C56" s="1224" t="s">
        <v>47</v>
      </c>
      <c r="D56" s="1224"/>
      <c r="E56" s="1225"/>
      <c r="F56" s="341">
        <v>97</v>
      </c>
      <c r="G56" s="341">
        <v>128</v>
      </c>
      <c r="H56" s="342">
        <v>152</v>
      </c>
    </row>
    <row r="57" spans="2:8" ht="53.25" customHeight="1" x14ac:dyDescent="0.15">
      <c r="B57" s="120"/>
      <c r="C57" s="1226" t="s">
        <v>48</v>
      </c>
      <c r="D57" s="1226"/>
      <c r="E57" s="1227"/>
      <c r="F57" s="343">
        <v>41</v>
      </c>
      <c r="G57" s="343">
        <v>20</v>
      </c>
      <c r="H57" s="344">
        <v>494</v>
      </c>
    </row>
    <row r="58" spans="2:8" ht="45.75" customHeight="1" x14ac:dyDescent="0.15">
      <c r="B58" s="121"/>
      <c r="C58" s="1214" t="s">
        <v>561</v>
      </c>
      <c r="D58" s="1215"/>
      <c r="E58" s="1216"/>
      <c r="F58" s="345" t="s">
        <v>544</v>
      </c>
      <c r="G58" s="345" t="s">
        <v>544</v>
      </c>
      <c r="H58" s="346">
        <v>403</v>
      </c>
    </row>
    <row r="59" spans="2:8" ht="45.75" customHeight="1" x14ac:dyDescent="0.15">
      <c r="B59" s="121"/>
      <c r="C59" s="1214" t="s">
        <v>562</v>
      </c>
      <c r="D59" s="1215"/>
      <c r="E59" s="1216"/>
      <c r="F59" s="345" t="s">
        <v>544</v>
      </c>
      <c r="G59" s="345" t="s">
        <v>544</v>
      </c>
      <c r="H59" s="346">
        <v>73</v>
      </c>
    </row>
    <row r="60" spans="2:8" ht="45.75" customHeight="1" x14ac:dyDescent="0.15">
      <c r="B60" s="121"/>
      <c r="C60" s="1214" t="s">
        <v>558</v>
      </c>
      <c r="D60" s="1215"/>
      <c r="E60" s="1216"/>
      <c r="F60" s="345">
        <v>11</v>
      </c>
      <c r="G60" s="345">
        <v>11</v>
      </c>
      <c r="H60" s="346">
        <v>11</v>
      </c>
    </row>
    <row r="61" spans="2:8" ht="45.75" customHeight="1" x14ac:dyDescent="0.15">
      <c r="B61" s="121"/>
      <c r="C61" s="1214" t="s">
        <v>559</v>
      </c>
      <c r="D61" s="1215"/>
      <c r="E61" s="1216"/>
      <c r="F61" s="345">
        <v>3</v>
      </c>
      <c r="G61" s="345">
        <v>3</v>
      </c>
      <c r="H61" s="346">
        <v>5</v>
      </c>
    </row>
    <row r="62" spans="2:8" ht="45.75" customHeight="1" thickBot="1" x14ac:dyDescent="0.2">
      <c r="B62" s="122"/>
      <c r="C62" s="1217" t="s">
        <v>560</v>
      </c>
      <c r="D62" s="1218"/>
      <c r="E62" s="1219"/>
      <c r="F62" s="347">
        <v>2</v>
      </c>
      <c r="G62" s="347">
        <v>3</v>
      </c>
      <c r="H62" s="348">
        <v>3</v>
      </c>
    </row>
    <row r="63" spans="2:8" ht="52.5" customHeight="1" thickBot="1" x14ac:dyDescent="0.2">
      <c r="B63" s="123"/>
      <c r="C63" s="1220" t="s">
        <v>49</v>
      </c>
      <c r="D63" s="1220"/>
      <c r="E63" s="1221"/>
      <c r="F63" s="349">
        <v>1208</v>
      </c>
      <c r="G63" s="349">
        <v>1433</v>
      </c>
      <c r="H63" s="350">
        <v>2204</v>
      </c>
    </row>
    <row r="64" spans="2:8" x14ac:dyDescent="0.15"/>
  </sheetData>
  <sheetProtection algorithmName="SHA-512" hashValue="zgd4hoZKiD/zOq13MElYFVB1uKpnUewJ89NL+lERkJIzDw5eMlNfYC1t6e3g7VEAJwe+h4o8EzMBOxOQah9ejQ==" saltValue="yFJxv8E5E5DpoX3XU+Nc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3B89F-40F0-4997-A478-229FCD5474EF}">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5" t="s">
        <v>572</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x14ac:dyDescent="0.15">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x14ac:dyDescent="0.15">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x14ac:dyDescent="0.15">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x14ac:dyDescent="0.15">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565</v>
      </c>
    </row>
    <row r="50" spans="1:109" x14ac:dyDescent="0.15">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525</v>
      </c>
      <c r="BQ50" s="1232"/>
      <c r="BR50" s="1232"/>
      <c r="BS50" s="1232"/>
      <c r="BT50" s="1232"/>
      <c r="BU50" s="1232"/>
      <c r="BV50" s="1232"/>
      <c r="BW50" s="1232"/>
      <c r="BX50" s="1232" t="s">
        <v>526</v>
      </c>
      <c r="BY50" s="1232"/>
      <c r="BZ50" s="1232"/>
      <c r="CA50" s="1232"/>
      <c r="CB50" s="1232"/>
      <c r="CC50" s="1232"/>
      <c r="CD50" s="1232"/>
      <c r="CE50" s="1232"/>
      <c r="CF50" s="1232" t="s">
        <v>527</v>
      </c>
      <c r="CG50" s="1232"/>
      <c r="CH50" s="1232"/>
      <c r="CI50" s="1232"/>
      <c r="CJ50" s="1232"/>
      <c r="CK50" s="1232"/>
      <c r="CL50" s="1232"/>
      <c r="CM50" s="1232"/>
      <c r="CN50" s="1232" t="s">
        <v>528</v>
      </c>
      <c r="CO50" s="1232"/>
      <c r="CP50" s="1232"/>
      <c r="CQ50" s="1232"/>
      <c r="CR50" s="1232"/>
      <c r="CS50" s="1232"/>
      <c r="CT50" s="1232"/>
      <c r="CU50" s="1232"/>
      <c r="CV50" s="1232" t="s">
        <v>529</v>
      </c>
      <c r="CW50" s="1232"/>
      <c r="CX50" s="1232"/>
      <c r="CY50" s="1232"/>
      <c r="CZ50" s="1232"/>
      <c r="DA50" s="1232"/>
      <c r="DB50" s="1232"/>
      <c r="DC50" s="1232"/>
    </row>
    <row r="51" spans="1:109" ht="13.5" customHeight="1" x14ac:dyDescent="0.15">
      <c r="B51" s="247"/>
      <c r="G51" s="1245"/>
      <c r="H51" s="1245"/>
      <c r="I51" s="1246"/>
      <c r="J51" s="1246"/>
      <c r="K51" s="1244"/>
      <c r="L51" s="1244"/>
      <c r="M51" s="1244"/>
      <c r="N51" s="1244"/>
      <c r="AM51" s="359"/>
      <c r="AN51" s="1234" t="s">
        <v>566</v>
      </c>
      <c r="AO51" s="1234"/>
      <c r="AP51" s="1234"/>
      <c r="AQ51" s="1234"/>
      <c r="AR51" s="1234"/>
      <c r="AS51" s="1234"/>
      <c r="AT51" s="1234"/>
      <c r="AU51" s="1234"/>
      <c r="AV51" s="1234"/>
      <c r="AW51" s="1234"/>
      <c r="AX51" s="1234"/>
      <c r="AY51" s="1234"/>
      <c r="AZ51" s="1234"/>
      <c r="BA51" s="1234"/>
      <c r="BB51" s="1234" t="s">
        <v>567</v>
      </c>
      <c r="BC51" s="1234"/>
      <c r="BD51" s="1234"/>
      <c r="BE51" s="1234"/>
      <c r="BF51" s="1234"/>
      <c r="BG51" s="1234"/>
      <c r="BH51" s="1234"/>
      <c r="BI51" s="1234"/>
      <c r="BJ51" s="1234"/>
      <c r="BK51" s="1234"/>
      <c r="BL51" s="1234"/>
      <c r="BM51" s="1234"/>
      <c r="BN51" s="1234"/>
      <c r="BO51" s="1234"/>
      <c r="BP51" s="1233">
        <v>114.6</v>
      </c>
      <c r="BQ51" s="1233"/>
      <c r="BR51" s="1233"/>
      <c r="BS51" s="1233"/>
      <c r="BT51" s="1233"/>
      <c r="BU51" s="1233"/>
      <c r="BV51" s="1233"/>
      <c r="BW51" s="1233"/>
      <c r="BX51" s="1233">
        <v>99</v>
      </c>
      <c r="BY51" s="1233"/>
      <c r="BZ51" s="1233"/>
      <c r="CA51" s="1233"/>
      <c r="CB51" s="1233"/>
      <c r="CC51" s="1233"/>
      <c r="CD51" s="1233"/>
      <c r="CE51" s="1233"/>
      <c r="CF51" s="1233">
        <v>84.4</v>
      </c>
      <c r="CG51" s="1233"/>
      <c r="CH51" s="1233"/>
      <c r="CI51" s="1233"/>
      <c r="CJ51" s="1233"/>
      <c r="CK51" s="1233"/>
      <c r="CL51" s="1233"/>
      <c r="CM51" s="1233"/>
      <c r="CN51" s="1233">
        <v>83.6</v>
      </c>
      <c r="CO51" s="1233"/>
      <c r="CP51" s="1233"/>
      <c r="CQ51" s="1233"/>
      <c r="CR51" s="1233"/>
      <c r="CS51" s="1233"/>
      <c r="CT51" s="1233"/>
      <c r="CU51" s="1233"/>
      <c r="CV51" s="1233">
        <v>69.2</v>
      </c>
      <c r="CW51" s="1233"/>
      <c r="CX51" s="1233"/>
      <c r="CY51" s="1233"/>
      <c r="CZ51" s="1233"/>
      <c r="DA51" s="1233"/>
      <c r="DB51" s="1233"/>
      <c r="DC51" s="1233"/>
    </row>
    <row r="52" spans="1:109" x14ac:dyDescent="0.15">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x14ac:dyDescent="0.15">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568</v>
      </c>
      <c r="BC53" s="1234"/>
      <c r="BD53" s="1234"/>
      <c r="BE53" s="1234"/>
      <c r="BF53" s="1234"/>
      <c r="BG53" s="1234"/>
      <c r="BH53" s="1234"/>
      <c r="BI53" s="1234"/>
      <c r="BJ53" s="1234"/>
      <c r="BK53" s="1234"/>
      <c r="BL53" s="1234"/>
      <c r="BM53" s="1234"/>
      <c r="BN53" s="1234"/>
      <c r="BO53" s="1234"/>
      <c r="BP53" s="1233">
        <v>63.7</v>
      </c>
      <c r="BQ53" s="1233"/>
      <c r="BR53" s="1233"/>
      <c r="BS53" s="1233"/>
      <c r="BT53" s="1233"/>
      <c r="BU53" s="1233"/>
      <c r="BV53" s="1233"/>
      <c r="BW53" s="1233"/>
      <c r="BX53" s="1233">
        <v>65.2</v>
      </c>
      <c r="BY53" s="1233"/>
      <c r="BZ53" s="1233"/>
      <c r="CA53" s="1233"/>
      <c r="CB53" s="1233"/>
      <c r="CC53" s="1233"/>
      <c r="CD53" s="1233"/>
      <c r="CE53" s="1233"/>
      <c r="CF53" s="1233">
        <v>66.8</v>
      </c>
      <c r="CG53" s="1233"/>
      <c r="CH53" s="1233"/>
      <c r="CI53" s="1233"/>
      <c r="CJ53" s="1233"/>
      <c r="CK53" s="1233"/>
      <c r="CL53" s="1233"/>
      <c r="CM53" s="1233"/>
      <c r="CN53" s="1233">
        <v>67.8</v>
      </c>
      <c r="CO53" s="1233"/>
      <c r="CP53" s="1233"/>
      <c r="CQ53" s="1233"/>
      <c r="CR53" s="1233"/>
      <c r="CS53" s="1233"/>
      <c r="CT53" s="1233"/>
      <c r="CU53" s="1233"/>
      <c r="CV53" s="1233">
        <v>69.5</v>
      </c>
      <c r="CW53" s="1233"/>
      <c r="CX53" s="1233"/>
      <c r="CY53" s="1233"/>
      <c r="CZ53" s="1233"/>
      <c r="DA53" s="1233"/>
      <c r="DB53" s="1233"/>
      <c r="DC53" s="1233"/>
    </row>
    <row r="54" spans="1:109" x14ac:dyDescent="0.15">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x14ac:dyDescent="0.15">
      <c r="A55" s="358"/>
      <c r="B55" s="247"/>
      <c r="G55" s="1228"/>
      <c r="H55" s="1228"/>
      <c r="I55" s="1228"/>
      <c r="J55" s="1228"/>
      <c r="K55" s="1244"/>
      <c r="L55" s="1244"/>
      <c r="M55" s="1244"/>
      <c r="N55" s="1244"/>
      <c r="AN55" s="1232" t="s">
        <v>569</v>
      </c>
      <c r="AO55" s="1232"/>
      <c r="AP55" s="1232"/>
      <c r="AQ55" s="1232"/>
      <c r="AR55" s="1232"/>
      <c r="AS55" s="1232"/>
      <c r="AT55" s="1232"/>
      <c r="AU55" s="1232"/>
      <c r="AV55" s="1232"/>
      <c r="AW55" s="1232"/>
      <c r="AX55" s="1232"/>
      <c r="AY55" s="1232"/>
      <c r="AZ55" s="1232"/>
      <c r="BA55" s="1232"/>
      <c r="BB55" s="1234" t="s">
        <v>567</v>
      </c>
      <c r="BC55" s="1234"/>
      <c r="BD55" s="1234"/>
      <c r="BE55" s="1234"/>
      <c r="BF55" s="1234"/>
      <c r="BG55" s="1234"/>
      <c r="BH55" s="1234"/>
      <c r="BI55" s="1234"/>
      <c r="BJ55" s="1234"/>
      <c r="BK55" s="1234"/>
      <c r="BL55" s="1234"/>
      <c r="BM55" s="1234"/>
      <c r="BN55" s="1234"/>
      <c r="BO55" s="1234"/>
      <c r="BP55" s="1233">
        <v>37.299999999999997</v>
      </c>
      <c r="BQ55" s="1233"/>
      <c r="BR55" s="1233"/>
      <c r="BS55" s="1233"/>
      <c r="BT55" s="1233"/>
      <c r="BU55" s="1233"/>
      <c r="BV55" s="1233"/>
      <c r="BW55" s="1233"/>
      <c r="BX55" s="1233">
        <v>25.4</v>
      </c>
      <c r="BY55" s="1233"/>
      <c r="BZ55" s="1233"/>
      <c r="CA55" s="1233"/>
      <c r="CB55" s="1233"/>
      <c r="CC55" s="1233"/>
      <c r="CD55" s="1233"/>
      <c r="CE55" s="1233"/>
      <c r="CF55" s="1233">
        <v>17.600000000000001</v>
      </c>
      <c r="CG55" s="1233"/>
      <c r="CH55" s="1233"/>
      <c r="CI55" s="1233"/>
      <c r="CJ55" s="1233"/>
      <c r="CK55" s="1233"/>
      <c r="CL55" s="1233"/>
      <c r="CM55" s="1233"/>
      <c r="CN55" s="1233">
        <v>17.2</v>
      </c>
      <c r="CO55" s="1233"/>
      <c r="CP55" s="1233"/>
      <c r="CQ55" s="1233"/>
      <c r="CR55" s="1233"/>
      <c r="CS55" s="1233"/>
      <c r="CT55" s="1233"/>
      <c r="CU55" s="1233"/>
      <c r="CV55" s="1233">
        <v>16.100000000000001</v>
      </c>
      <c r="CW55" s="1233"/>
      <c r="CX55" s="1233"/>
      <c r="CY55" s="1233"/>
      <c r="CZ55" s="1233"/>
      <c r="DA55" s="1233"/>
      <c r="DB55" s="1233"/>
      <c r="DC55" s="1233"/>
    </row>
    <row r="56" spans="1:109" x14ac:dyDescent="0.15">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x14ac:dyDescent="0.15">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568</v>
      </c>
      <c r="BC57" s="1234"/>
      <c r="BD57" s="1234"/>
      <c r="BE57" s="1234"/>
      <c r="BF57" s="1234"/>
      <c r="BG57" s="1234"/>
      <c r="BH57" s="1234"/>
      <c r="BI57" s="1234"/>
      <c r="BJ57" s="1234"/>
      <c r="BK57" s="1234"/>
      <c r="BL57" s="1234"/>
      <c r="BM57" s="1234"/>
      <c r="BN57" s="1234"/>
      <c r="BO57" s="1234"/>
      <c r="BP57" s="1233">
        <v>62</v>
      </c>
      <c r="BQ57" s="1233"/>
      <c r="BR57" s="1233"/>
      <c r="BS57" s="1233"/>
      <c r="BT57" s="1233"/>
      <c r="BU57" s="1233"/>
      <c r="BV57" s="1233"/>
      <c r="BW57" s="1233"/>
      <c r="BX57" s="1233">
        <v>63.2</v>
      </c>
      <c r="BY57" s="1233"/>
      <c r="BZ57" s="1233"/>
      <c r="CA57" s="1233"/>
      <c r="CB57" s="1233"/>
      <c r="CC57" s="1233"/>
      <c r="CD57" s="1233"/>
      <c r="CE57" s="1233"/>
      <c r="CF57" s="1233">
        <v>65.3</v>
      </c>
      <c r="CG57" s="1233"/>
      <c r="CH57" s="1233"/>
      <c r="CI57" s="1233"/>
      <c r="CJ57" s="1233"/>
      <c r="CK57" s="1233"/>
      <c r="CL57" s="1233"/>
      <c r="CM57" s="1233"/>
      <c r="CN57" s="1233">
        <v>66.900000000000006</v>
      </c>
      <c r="CO57" s="1233"/>
      <c r="CP57" s="1233"/>
      <c r="CQ57" s="1233"/>
      <c r="CR57" s="1233"/>
      <c r="CS57" s="1233"/>
      <c r="CT57" s="1233"/>
      <c r="CU57" s="1233"/>
      <c r="CV57" s="1233">
        <v>68.099999999999994</v>
      </c>
      <c r="CW57" s="1233"/>
      <c r="CX57" s="1233"/>
      <c r="CY57" s="1233"/>
      <c r="CZ57" s="1233"/>
      <c r="DA57" s="1233"/>
      <c r="DB57" s="1233"/>
      <c r="DC57" s="1233"/>
      <c r="DD57" s="363"/>
      <c r="DE57" s="362"/>
    </row>
    <row r="58" spans="1:109" s="358" customFormat="1" x14ac:dyDescent="0.15">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570</v>
      </c>
    </row>
    <row r="64" spans="1:109" x14ac:dyDescent="0.15">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5" t="s">
        <v>573</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x14ac:dyDescent="0.15">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x14ac:dyDescent="0.15">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x14ac:dyDescent="0.15">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x14ac:dyDescent="0.15">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565</v>
      </c>
    </row>
    <row r="72" spans="2:107" x14ac:dyDescent="0.15">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525</v>
      </c>
      <c r="BQ72" s="1232"/>
      <c r="BR72" s="1232"/>
      <c r="BS72" s="1232"/>
      <c r="BT72" s="1232"/>
      <c r="BU72" s="1232"/>
      <c r="BV72" s="1232"/>
      <c r="BW72" s="1232"/>
      <c r="BX72" s="1232" t="s">
        <v>526</v>
      </c>
      <c r="BY72" s="1232"/>
      <c r="BZ72" s="1232"/>
      <c r="CA72" s="1232"/>
      <c r="CB72" s="1232"/>
      <c r="CC72" s="1232"/>
      <c r="CD72" s="1232"/>
      <c r="CE72" s="1232"/>
      <c r="CF72" s="1232" t="s">
        <v>527</v>
      </c>
      <c r="CG72" s="1232"/>
      <c r="CH72" s="1232"/>
      <c r="CI72" s="1232"/>
      <c r="CJ72" s="1232"/>
      <c r="CK72" s="1232"/>
      <c r="CL72" s="1232"/>
      <c r="CM72" s="1232"/>
      <c r="CN72" s="1232" t="s">
        <v>528</v>
      </c>
      <c r="CO72" s="1232"/>
      <c r="CP72" s="1232"/>
      <c r="CQ72" s="1232"/>
      <c r="CR72" s="1232"/>
      <c r="CS72" s="1232"/>
      <c r="CT72" s="1232"/>
      <c r="CU72" s="1232"/>
      <c r="CV72" s="1232" t="s">
        <v>529</v>
      </c>
      <c r="CW72" s="1232"/>
      <c r="CX72" s="1232"/>
      <c r="CY72" s="1232"/>
      <c r="CZ72" s="1232"/>
      <c r="DA72" s="1232"/>
      <c r="DB72" s="1232"/>
      <c r="DC72" s="1232"/>
    </row>
    <row r="73" spans="2:107" x14ac:dyDescent="0.15">
      <c r="B73" s="247"/>
      <c r="G73" s="1245"/>
      <c r="H73" s="1245"/>
      <c r="I73" s="1245"/>
      <c r="J73" s="1245"/>
      <c r="K73" s="1248"/>
      <c r="L73" s="1248"/>
      <c r="M73" s="1248"/>
      <c r="N73" s="1248"/>
      <c r="AM73" s="359"/>
      <c r="AN73" s="1234" t="s">
        <v>566</v>
      </c>
      <c r="AO73" s="1234"/>
      <c r="AP73" s="1234"/>
      <c r="AQ73" s="1234"/>
      <c r="AR73" s="1234"/>
      <c r="AS73" s="1234"/>
      <c r="AT73" s="1234"/>
      <c r="AU73" s="1234"/>
      <c r="AV73" s="1234"/>
      <c r="AW73" s="1234"/>
      <c r="AX73" s="1234"/>
      <c r="AY73" s="1234"/>
      <c r="AZ73" s="1234"/>
      <c r="BA73" s="1234"/>
      <c r="BB73" s="1234" t="s">
        <v>567</v>
      </c>
      <c r="BC73" s="1234"/>
      <c r="BD73" s="1234"/>
      <c r="BE73" s="1234"/>
      <c r="BF73" s="1234"/>
      <c r="BG73" s="1234"/>
      <c r="BH73" s="1234"/>
      <c r="BI73" s="1234"/>
      <c r="BJ73" s="1234"/>
      <c r="BK73" s="1234"/>
      <c r="BL73" s="1234"/>
      <c r="BM73" s="1234"/>
      <c r="BN73" s="1234"/>
      <c r="BO73" s="1234"/>
      <c r="BP73" s="1233">
        <v>114.6</v>
      </c>
      <c r="BQ73" s="1233"/>
      <c r="BR73" s="1233"/>
      <c r="BS73" s="1233"/>
      <c r="BT73" s="1233"/>
      <c r="BU73" s="1233"/>
      <c r="BV73" s="1233"/>
      <c r="BW73" s="1233"/>
      <c r="BX73" s="1233">
        <v>99</v>
      </c>
      <c r="BY73" s="1233"/>
      <c r="BZ73" s="1233"/>
      <c r="CA73" s="1233"/>
      <c r="CB73" s="1233"/>
      <c r="CC73" s="1233"/>
      <c r="CD73" s="1233"/>
      <c r="CE73" s="1233"/>
      <c r="CF73" s="1233">
        <v>84.4</v>
      </c>
      <c r="CG73" s="1233"/>
      <c r="CH73" s="1233"/>
      <c r="CI73" s="1233"/>
      <c r="CJ73" s="1233"/>
      <c r="CK73" s="1233"/>
      <c r="CL73" s="1233"/>
      <c r="CM73" s="1233"/>
      <c r="CN73" s="1233">
        <v>83.6</v>
      </c>
      <c r="CO73" s="1233"/>
      <c r="CP73" s="1233"/>
      <c r="CQ73" s="1233"/>
      <c r="CR73" s="1233"/>
      <c r="CS73" s="1233"/>
      <c r="CT73" s="1233"/>
      <c r="CU73" s="1233"/>
      <c r="CV73" s="1233">
        <v>69.2</v>
      </c>
      <c r="CW73" s="1233"/>
      <c r="CX73" s="1233"/>
      <c r="CY73" s="1233"/>
      <c r="CZ73" s="1233"/>
      <c r="DA73" s="1233"/>
      <c r="DB73" s="1233"/>
      <c r="DC73" s="1233"/>
    </row>
    <row r="74" spans="2:107" x14ac:dyDescent="0.15">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x14ac:dyDescent="0.15">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571</v>
      </c>
      <c r="BC75" s="1234"/>
      <c r="BD75" s="1234"/>
      <c r="BE75" s="1234"/>
      <c r="BF75" s="1234"/>
      <c r="BG75" s="1234"/>
      <c r="BH75" s="1234"/>
      <c r="BI75" s="1234"/>
      <c r="BJ75" s="1234"/>
      <c r="BK75" s="1234"/>
      <c r="BL75" s="1234"/>
      <c r="BM75" s="1234"/>
      <c r="BN75" s="1234"/>
      <c r="BO75" s="1234"/>
      <c r="BP75" s="1233">
        <v>9.3000000000000007</v>
      </c>
      <c r="BQ75" s="1233"/>
      <c r="BR75" s="1233"/>
      <c r="BS75" s="1233"/>
      <c r="BT75" s="1233"/>
      <c r="BU75" s="1233"/>
      <c r="BV75" s="1233"/>
      <c r="BW75" s="1233"/>
      <c r="BX75" s="1233">
        <v>9.1</v>
      </c>
      <c r="BY75" s="1233"/>
      <c r="BZ75" s="1233"/>
      <c r="CA75" s="1233"/>
      <c r="CB75" s="1233"/>
      <c r="CC75" s="1233"/>
      <c r="CD75" s="1233"/>
      <c r="CE75" s="1233"/>
      <c r="CF75" s="1233">
        <v>9.3000000000000007</v>
      </c>
      <c r="CG75" s="1233"/>
      <c r="CH75" s="1233"/>
      <c r="CI75" s="1233"/>
      <c r="CJ75" s="1233"/>
      <c r="CK75" s="1233"/>
      <c r="CL75" s="1233"/>
      <c r="CM75" s="1233"/>
      <c r="CN75" s="1233">
        <v>9.6999999999999993</v>
      </c>
      <c r="CO75" s="1233"/>
      <c r="CP75" s="1233"/>
      <c r="CQ75" s="1233"/>
      <c r="CR75" s="1233"/>
      <c r="CS75" s="1233"/>
      <c r="CT75" s="1233"/>
      <c r="CU75" s="1233"/>
      <c r="CV75" s="1233">
        <v>9.6</v>
      </c>
      <c r="CW75" s="1233"/>
      <c r="CX75" s="1233"/>
      <c r="CY75" s="1233"/>
      <c r="CZ75" s="1233"/>
      <c r="DA75" s="1233"/>
      <c r="DB75" s="1233"/>
      <c r="DC75" s="1233"/>
    </row>
    <row r="76" spans="2:107" x14ac:dyDescent="0.15">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x14ac:dyDescent="0.15">
      <c r="B77" s="247"/>
      <c r="G77" s="1228"/>
      <c r="H77" s="1228"/>
      <c r="I77" s="1228"/>
      <c r="J77" s="1228"/>
      <c r="K77" s="1248"/>
      <c r="L77" s="1248"/>
      <c r="M77" s="1248"/>
      <c r="N77" s="1248"/>
      <c r="AN77" s="1232" t="s">
        <v>569</v>
      </c>
      <c r="AO77" s="1232"/>
      <c r="AP77" s="1232"/>
      <c r="AQ77" s="1232"/>
      <c r="AR77" s="1232"/>
      <c r="AS77" s="1232"/>
      <c r="AT77" s="1232"/>
      <c r="AU77" s="1232"/>
      <c r="AV77" s="1232"/>
      <c r="AW77" s="1232"/>
      <c r="AX77" s="1232"/>
      <c r="AY77" s="1232"/>
      <c r="AZ77" s="1232"/>
      <c r="BA77" s="1232"/>
      <c r="BB77" s="1234" t="s">
        <v>567</v>
      </c>
      <c r="BC77" s="1234"/>
      <c r="BD77" s="1234"/>
      <c r="BE77" s="1234"/>
      <c r="BF77" s="1234"/>
      <c r="BG77" s="1234"/>
      <c r="BH77" s="1234"/>
      <c r="BI77" s="1234"/>
      <c r="BJ77" s="1234"/>
      <c r="BK77" s="1234"/>
      <c r="BL77" s="1234"/>
      <c r="BM77" s="1234"/>
      <c r="BN77" s="1234"/>
      <c r="BO77" s="1234"/>
      <c r="BP77" s="1233">
        <v>37.299999999999997</v>
      </c>
      <c r="BQ77" s="1233"/>
      <c r="BR77" s="1233"/>
      <c r="BS77" s="1233"/>
      <c r="BT77" s="1233"/>
      <c r="BU77" s="1233"/>
      <c r="BV77" s="1233"/>
      <c r="BW77" s="1233"/>
      <c r="BX77" s="1233">
        <v>25.4</v>
      </c>
      <c r="BY77" s="1233"/>
      <c r="BZ77" s="1233"/>
      <c r="CA77" s="1233"/>
      <c r="CB77" s="1233"/>
      <c r="CC77" s="1233"/>
      <c r="CD77" s="1233"/>
      <c r="CE77" s="1233"/>
      <c r="CF77" s="1233">
        <v>17.600000000000001</v>
      </c>
      <c r="CG77" s="1233"/>
      <c r="CH77" s="1233"/>
      <c r="CI77" s="1233"/>
      <c r="CJ77" s="1233"/>
      <c r="CK77" s="1233"/>
      <c r="CL77" s="1233"/>
      <c r="CM77" s="1233"/>
      <c r="CN77" s="1233">
        <v>17.2</v>
      </c>
      <c r="CO77" s="1233"/>
      <c r="CP77" s="1233"/>
      <c r="CQ77" s="1233"/>
      <c r="CR77" s="1233"/>
      <c r="CS77" s="1233"/>
      <c r="CT77" s="1233"/>
      <c r="CU77" s="1233"/>
      <c r="CV77" s="1233">
        <v>16.100000000000001</v>
      </c>
      <c r="CW77" s="1233"/>
      <c r="CX77" s="1233"/>
      <c r="CY77" s="1233"/>
      <c r="CZ77" s="1233"/>
      <c r="DA77" s="1233"/>
      <c r="DB77" s="1233"/>
      <c r="DC77" s="1233"/>
    </row>
    <row r="78" spans="2:107" x14ac:dyDescent="0.15">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x14ac:dyDescent="0.15">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571</v>
      </c>
      <c r="BC79" s="1234"/>
      <c r="BD79" s="1234"/>
      <c r="BE79" s="1234"/>
      <c r="BF79" s="1234"/>
      <c r="BG79" s="1234"/>
      <c r="BH79" s="1234"/>
      <c r="BI79" s="1234"/>
      <c r="BJ79" s="1234"/>
      <c r="BK79" s="1234"/>
      <c r="BL79" s="1234"/>
      <c r="BM79" s="1234"/>
      <c r="BN79" s="1234"/>
      <c r="BO79" s="1234"/>
      <c r="BP79" s="1233">
        <v>8.6</v>
      </c>
      <c r="BQ79" s="1233"/>
      <c r="BR79" s="1233"/>
      <c r="BS79" s="1233"/>
      <c r="BT79" s="1233"/>
      <c r="BU79" s="1233"/>
      <c r="BV79" s="1233"/>
      <c r="BW79" s="1233"/>
      <c r="BX79" s="1233">
        <v>8.3000000000000007</v>
      </c>
      <c r="BY79" s="1233"/>
      <c r="BZ79" s="1233"/>
      <c r="CA79" s="1233"/>
      <c r="CB79" s="1233"/>
      <c r="CC79" s="1233"/>
      <c r="CD79" s="1233"/>
      <c r="CE79" s="1233"/>
      <c r="CF79" s="1233">
        <v>8.4</v>
      </c>
      <c r="CG79" s="1233"/>
      <c r="CH79" s="1233"/>
      <c r="CI79" s="1233"/>
      <c r="CJ79" s="1233"/>
      <c r="CK79" s="1233"/>
      <c r="CL79" s="1233"/>
      <c r="CM79" s="1233"/>
      <c r="CN79" s="1233">
        <v>8.6</v>
      </c>
      <c r="CO79" s="1233"/>
      <c r="CP79" s="1233"/>
      <c r="CQ79" s="1233"/>
      <c r="CR79" s="1233"/>
      <c r="CS79" s="1233"/>
      <c r="CT79" s="1233"/>
      <c r="CU79" s="1233"/>
      <c r="CV79" s="1233">
        <v>8.6999999999999993</v>
      </c>
      <c r="CW79" s="1233"/>
      <c r="CX79" s="1233"/>
      <c r="CY79" s="1233"/>
      <c r="CZ79" s="1233"/>
      <c r="DA79" s="1233"/>
      <c r="DB79" s="1233"/>
      <c r="DC79" s="1233"/>
    </row>
    <row r="80" spans="2:107" x14ac:dyDescent="0.15">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5JClkDJ966+qpLZpRZNs0qBP+aiuCudo58VJUo59m02M3LKdbgeZYioqp9c60eStZJ+YB+AB82gzcj3fcKqrHQ==" saltValue="LDj7OcCTqeyQabsV7/yXw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480E3-4EC4-4020-BE02-2CF89FD60CE1}">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VZjP7XEjvldB/HVi/ZOnj4T1Y1CbW/YhOgu0AUYfVu0X8gLMWsKuKDVTglpUlZhlmUijEvhNxBZPgQRHFG/IdQ==" saltValue="zGEJBTUHKK3lO4HoP4GVt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05CFA-C709-4971-B6F6-4C78C869D8DD}">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LATNHOhNZUJmseQx4/XGt1eZNNWV3vhLafJzZsfJafiuhIS8b4UeoVvyDbeZPCaiKITLsk9zATfFTMhGzo2NFQ==" saltValue="xn3CpIoMQ24oUssxSeOdT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27630</v>
      </c>
      <c r="E3" s="142"/>
      <c r="F3" s="143">
        <v>76347</v>
      </c>
      <c r="G3" s="144"/>
      <c r="H3" s="145"/>
    </row>
    <row r="4" spans="1:8" x14ac:dyDescent="0.15">
      <c r="A4" s="146"/>
      <c r="B4" s="147"/>
      <c r="C4" s="148"/>
      <c r="D4" s="149">
        <v>18752</v>
      </c>
      <c r="E4" s="150"/>
      <c r="F4" s="151">
        <v>41762</v>
      </c>
      <c r="G4" s="152"/>
      <c r="H4" s="153"/>
    </row>
    <row r="5" spans="1:8" x14ac:dyDescent="0.15">
      <c r="A5" s="134" t="s">
        <v>519</v>
      </c>
      <c r="B5" s="139"/>
      <c r="C5" s="140"/>
      <c r="D5" s="141">
        <v>32449</v>
      </c>
      <c r="E5" s="142"/>
      <c r="F5" s="143">
        <v>69604</v>
      </c>
      <c r="G5" s="144"/>
      <c r="H5" s="145"/>
    </row>
    <row r="6" spans="1:8" x14ac:dyDescent="0.15">
      <c r="A6" s="146"/>
      <c r="B6" s="147"/>
      <c r="C6" s="148"/>
      <c r="D6" s="149">
        <v>22949</v>
      </c>
      <c r="E6" s="150"/>
      <c r="F6" s="151">
        <v>36247</v>
      </c>
      <c r="G6" s="152"/>
      <c r="H6" s="153"/>
    </row>
    <row r="7" spans="1:8" x14ac:dyDescent="0.15">
      <c r="A7" s="134" t="s">
        <v>520</v>
      </c>
      <c r="B7" s="139"/>
      <c r="C7" s="140"/>
      <c r="D7" s="141">
        <v>52941</v>
      </c>
      <c r="E7" s="142"/>
      <c r="F7" s="143">
        <v>68410</v>
      </c>
      <c r="G7" s="144"/>
      <c r="H7" s="145"/>
    </row>
    <row r="8" spans="1:8" x14ac:dyDescent="0.15">
      <c r="A8" s="146"/>
      <c r="B8" s="147"/>
      <c r="C8" s="148"/>
      <c r="D8" s="149">
        <v>40907</v>
      </c>
      <c r="E8" s="150"/>
      <c r="F8" s="151">
        <v>35086</v>
      </c>
      <c r="G8" s="152"/>
      <c r="H8" s="153"/>
    </row>
    <row r="9" spans="1:8" x14ac:dyDescent="0.15">
      <c r="A9" s="134" t="s">
        <v>521</v>
      </c>
      <c r="B9" s="139"/>
      <c r="C9" s="140"/>
      <c r="D9" s="141">
        <v>50241</v>
      </c>
      <c r="E9" s="142"/>
      <c r="F9" s="143">
        <v>73019</v>
      </c>
      <c r="G9" s="144"/>
      <c r="H9" s="145"/>
    </row>
    <row r="10" spans="1:8" x14ac:dyDescent="0.15">
      <c r="A10" s="146"/>
      <c r="B10" s="147"/>
      <c r="C10" s="148"/>
      <c r="D10" s="149">
        <v>42502</v>
      </c>
      <c r="E10" s="150"/>
      <c r="F10" s="151">
        <v>39427</v>
      </c>
      <c r="G10" s="152"/>
      <c r="H10" s="153"/>
    </row>
    <row r="11" spans="1:8" x14ac:dyDescent="0.15">
      <c r="A11" s="134" t="s">
        <v>522</v>
      </c>
      <c r="B11" s="139"/>
      <c r="C11" s="140"/>
      <c r="D11" s="141">
        <v>27743</v>
      </c>
      <c r="E11" s="142"/>
      <c r="F11" s="143">
        <v>76590</v>
      </c>
      <c r="G11" s="144"/>
      <c r="H11" s="145"/>
    </row>
    <row r="12" spans="1:8" x14ac:dyDescent="0.15">
      <c r="A12" s="146"/>
      <c r="B12" s="147"/>
      <c r="C12" s="154"/>
      <c r="D12" s="149">
        <v>15862</v>
      </c>
      <c r="E12" s="150"/>
      <c r="F12" s="151">
        <v>42387</v>
      </c>
      <c r="G12" s="152"/>
      <c r="H12" s="153"/>
    </row>
    <row r="13" spans="1:8" x14ac:dyDescent="0.15">
      <c r="A13" s="134"/>
      <c r="B13" s="139"/>
      <c r="C13" s="140"/>
      <c r="D13" s="141">
        <v>38201</v>
      </c>
      <c r="E13" s="142"/>
      <c r="F13" s="143">
        <v>72794</v>
      </c>
      <c r="G13" s="155"/>
      <c r="H13" s="145"/>
    </row>
    <row r="14" spans="1:8" x14ac:dyDescent="0.15">
      <c r="A14" s="146"/>
      <c r="B14" s="147"/>
      <c r="C14" s="148"/>
      <c r="D14" s="149">
        <v>28194</v>
      </c>
      <c r="E14" s="150"/>
      <c r="F14" s="151">
        <v>38982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7.56</v>
      </c>
      <c r="C19" s="156">
        <f>ROUND(VALUE(SUBSTITUTE(実質収支比率等に係る経年分析!G$48,"▲","-")),2)</f>
        <v>13.43</v>
      </c>
      <c r="D19" s="156">
        <f>ROUND(VALUE(SUBSTITUTE(実質収支比率等に係る経年分析!H$48,"▲","-")),2)</f>
        <v>8.56</v>
      </c>
      <c r="E19" s="156">
        <f>ROUND(VALUE(SUBSTITUTE(実質収支比率等に係る経年分析!I$48,"▲","-")),2)</f>
        <v>8.23</v>
      </c>
      <c r="F19" s="156">
        <f>ROUND(VALUE(SUBSTITUTE(実質収支比率等に係る経年分析!J$48,"▲","-")),2)</f>
        <v>6.76</v>
      </c>
    </row>
    <row r="20" spans="1:11" x14ac:dyDescent="0.15">
      <c r="A20" s="156" t="s">
        <v>53</v>
      </c>
      <c r="B20" s="156">
        <f>ROUND(VALUE(SUBSTITUTE(実質収支比率等に係る経年分析!F$47,"▲","-")),2)</f>
        <v>1</v>
      </c>
      <c r="C20" s="156">
        <f>ROUND(VALUE(SUBSTITUTE(実質収支比率等に係る経年分析!G$47,"▲","-")),2)</f>
        <v>5.45</v>
      </c>
      <c r="D20" s="156">
        <f>ROUND(VALUE(SUBSTITUTE(実質収支比率等に係る経年分析!H$47,"▲","-")),2)</f>
        <v>14.53</v>
      </c>
      <c r="E20" s="156">
        <f>ROUND(VALUE(SUBSTITUTE(実質収支比率等に係る経年分析!I$47,"▲","-")),2)</f>
        <v>17.47</v>
      </c>
      <c r="F20" s="156">
        <f>ROUND(VALUE(SUBSTITUTE(実質収支比率等に係る経年分析!J$47,"▲","-")),2)</f>
        <v>21.16</v>
      </c>
    </row>
    <row r="21" spans="1:11" x14ac:dyDescent="0.15">
      <c r="A21" s="156" t="s">
        <v>54</v>
      </c>
      <c r="B21" s="156">
        <f>IF(ISNUMBER(VALUE(SUBSTITUTE(実質収支比率等に係る経年分析!F$49,"▲","-"))),ROUND(VALUE(SUBSTITUTE(実質収支比率等に係る経年分析!F$49,"▲","-")),2),NA())</f>
        <v>6.89</v>
      </c>
      <c r="C21" s="156">
        <f>IF(ISNUMBER(VALUE(SUBSTITUTE(実質収支比率等に係る経年分析!G$49,"▲","-"))),ROUND(VALUE(SUBSTITUTE(実質収支比率等に係る経年分析!G$49,"▲","-")),2),NA())</f>
        <v>10.72</v>
      </c>
      <c r="D21" s="156">
        <f>IF(ISNUMBER(VALUE(SUBSTITUTE(実質収支比率等に係る経年分析!H$49,"▲","-"))),ROUND(VALUE(SUBSTITUTE(実質収支比率等に係る経年分析!H$49,"▲","-")),2),NA())</f>
        <v>3.7</v>
      </c>
      <c r="E21" s="156">
        <f>IF(ISNUMBER(VALUE(SUBSTITUTE(実質収支比率等に係る経年分析!I$49,"▲","-"))),ROUND(VALUE(SUBSTITUTE(実質収支比率等に係る経年分析!I$49,"▲","-")),2),NA())</f>
        <v>2.57</v>
      </c>
      <c r="F21" s="156">
        <f>IF(ISNUMBER(VALUE(SUBSTITUTE(実質収支比率等に係る経年分析!J$49,"▲","-"))),ROUND(VALUE(SUBSTITUTE(実質収支比率等に係る経年分析!J$49,"▲","-")),2),NA())</f>
        <v>2.2400000000000002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0.14000000000000001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0.64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7.0000000000000007E-2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7.0000000000000007E-2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v>
      </c>
    </row>
    <row r="31" spans="1:11" x14ac:dyDescent="0.15">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x14ac:dyDescent="0.15">
      <c r="A32" s="157" t="str">
        <f>IF(連結実質赤字比率に係る赤字・黒字の構成分析!C$38="",NA(),連結実質赤字比率に係る赤字・黒字の構成分析!C$38)</f>
        <v>宅地造成事業特別会計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1.46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1.48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1.23</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3.29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3.97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1.67</v>
      </c>
    </row>
    <row r="34" spans="1:16" x14ac:dyDescent="0.15">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3.02</v>
      </c>
    </row>
    <row r="35" spans="1:16" x14ac:dyDescent="0.15">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3.39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2.95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3.24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3.71</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7.56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13.42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8.5500000000000007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8.2200000000000006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6.76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1104</v>
      </c>
      <c r="E42" s="158"/>
      <c r="F42" s="158"/>
      <c r="G42" s="158">
        <f>'実質公債費比率（分子）の構造'!L$52</f>
        <v>1106</v>
      </c>
      <c r="H42" s="158"/>
      <c r="I42" s="158"/>
      <c r="J42" s="158">
        <f>'実質公債費比率（分子）の構造'!M$52</f>
        <v>1094</v>
      </c>
      <c r="K42" s="158"/>
      <c r="L42" s="158"/>
      <c r="M42" s="158">
        <f>'実質公債費比率（分子）の構造'!N$52</f>
        <v>1042</v>
      </c>
      <c r="N42" s="158"/>
      <c r="O42" s="158"/>
      <c r="P42" s="158">
        <f>'実質公債費比率（分子）の構造'!O$52</f>
        <v>895</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56</v>
      </c>
      <c r="C44" s="158"/>
      <c r="D44" s="158"/>
      <c r="E44" s="158">
        <f>'実質公債費比率（分子）の構造'!L$50</f>
        <v>64</v>
      </c>
      <c r="F44" s="158"/>
      <c r="G44" s="158"/>
      <c r="H44" s="158">
        <f>'実質公債費比率（分子）の構造'!M$50</f>
        <v>67</v>
      </c>
      <c r="I44" s="158"/>
      <c r="J44" s="158"/>
      <c r="K44" s="158">
        <f>'実質公債費比率（分子）の構造'!N$50</f>
        <v>62</v>
      </c>
      <c r="L44" s="158"/>
      <c r="M44" s="158"/>
      <c r="N44" s="158">
        <f>'実質公債費比率（分子）の構造'!O$50</f>
        <v>53</v>
      </c>
      <c r="O44" s="158"/>
      <c r="P44" s="158"/>
    </row>
    <row r="45" spans="1:16" x14ac:dyDescent="0.15">
      <c r="A45" s="158" t="s">
        <v>63</v>
      </c>
      <c r="B45" s="158">
        <f>'実質公債費比率（分子）の構造'!K$49</f>
        <v>17</v>
      </c>
      <c r="C45" s="158"/>
      <c r="D45" s="158"/>
      <c r="E45" s="158">
        <f>'実質公債費比率（分子）の構造'!L$49</f>
        <v>22</v>
      </c>
      <c r="F45" s="158"/>
      <c r="G45" s="158"/>
      <c r="H45" s="158">
        <f>'実質公債費比率（分子）の構造'!M$49</f>
        <v>24</v>
      </c>
      <c r="I45" s="158"/>
      <c r="J45" s="158"/>
      <c r="K45" s="158">
        <f>'実質公債費比率（分子）の構造'!N$49</f>
        <v>29</v>
      </c>
      <c r="L45" s="158"/>
      <c r="M45" s="158"/>
      <c r="N45" s="158">
        <f>'実質公債費比率（分子）の構造'!O$49</f>
        <v>40</v>
      </c>
      <c r="O45" s="158"/>
      <c r="P45" s="158"/>
    </row>
    <row r="46" spans="1:16" x14ac:dyDescent="0.15">
      <c r="A46" s="158" t="s">
        <v>64</v>
      </c>
      <c r="B46" s="158">
        <f>'実質公債費比率（分子）の構造'!K$48</f>
        <v>662</v>
      </c>
      <c r="C46" s="158"/>
      <c r="D46" s="158"/>
      <c r="E46" s="158">
        <f>'実質公債費比率（分子）の構造'!L$48</f>
        <v>655</v>
      </c>
      <c r="F46" s="158"/>
      <c r="G46" s="158"/>
      <c r="H46" s="158">
        <f>'実質公債費比率（分子）の構造'!M$48</f>
        <v>665</v>
      </c>
      <c r="I46" s="158"/>
      <c r="J46" s="158"/>
      <c r="K46" s="158">
        <f>'実質公債費比率（分子）の構造'!N$48</f>
        <v>720</v>
      </c>
      <c r="L46" s="158"/>
      <c r="M46" s="158"/>
      <c r="N46" s="158">
        <f>'実質公債費比率（分子）の構造'!O$48</f>
        <v>485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964</v>
      </c>
      <c r="C49" s="158"/>
      <c r="D49" s="158"/>
      <c r="E49" s="158">
        <f>'実質公債費比率（分子）の構造'!L$45</f>
        <v>958</v>
      </c>
      <c r="F49" s="158"/>
      <c r="G49" s="158"/>
      <c r="H49" s="158">
        <f>'実質公債費比率（分子）の構造'!M$45</f>
        <v>946</v>
      </c>
      <c r="I49" s="158"/>
      <c r="J49" s="158"/>
      <c r="K49" s="158">
        <f>'実質公債費比率（分子）の構造'!N$45</f>
        <v>914</v>
      </c>
      <c r="L49" s="158"/>
      <c r="M49" s="158"/>
      <c r="N49" s="158">
        <f>'実質公債費比率（分子）の構造'!O$45</f>
        <v>885</v>
      </c>
      <c r="O49" s="158"/>
      <c r="P49" s="158"/>
    </row>
    <row r="50" spans="1:16" x14ac:dyDescent="0.15">
      <c r="A50" s="158" t="s">
        <v>67</v>
      </c>
      <c r="B50" s="158" t="e">
        <f>NA()</f>
        <v>#N/A</v>
      </c>
      <c r="C50" s="158">
        <f>IF(ISNUMBER('実質公債費比率（分子）の構造'!K$53),'実質公債費比率（分子）の構造'!K$53,NA())</f>
        <v>595</v>
      </c>
      <c r="D50" s="158" t="e">
        <f>NA()</f>
        <v>#N/A</v>
      </c>
      <c r="E50" s="158" t="e">
        <f>NA()</f>
        <v>#N/A</v>
      </c>
      <c r="F50" s="158">
        <f>IF(ISNUMBER('実質公債費比率（分子）の構造'!L$53),'実質公債費比率（分子）の構造'!L$53,NA())</f>
        <v>593</v>
      </c>
      <c r="G50" s="158" t="e">
        <f>NA()</f>
        <v>#N/A</v>
      </c>
      <c r="H50" s="158" t="e">
        <f>NA()</f>
        <v>#N/A</v>
      </c>
      <c r="I50" s="158">
        <f>IF(ISNUMBER('実質公債費比率（分子）の構造'!M$53),'実質公債費比率（分子）の構造'!M$53,NA())</f>
        <v>608</v>
      </c>
      <c r="J50" s="158" t="e">
        <f>NA()</f>
        <v>#N/A</v>
      </c>
      <c r="K50" s="158" t="e">
        <f>NA()</f>
        <v>#N/A</v>
      </c>
      <c r="L50" s="158">
        <f>IF(ISNUMBER('実質公債費比率（分子）の構造'!N$53),'実質公債費比率（分子）の構造'!N$53,NA())</f>
        <v>683</v>
      </c>
      <c r="M50" s="158" t="e">
        <f>NA()</f>
        <v>#N/A</v>
      </c>
      <c r="N50" s="158" t="e">
        <f>NA()</f>
        <v>#N/A</v>
      </c>
      <c r="O50" s="158">
        <f>IF(ISNUMBER('実質公債費比率（分子）の構造'!O$53),'実質公債費比率（分子）の構造'!O$53,NA())</f>
        <v>568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11969</v>
      </c>
      <c r="E56" s="157"/>
      <c r="F56" s="157"/>
      <c r="G56" s="157">
        <f>'将来負担比率（分子）の構造'!J$52</f>
        <v>11624</v>
      </c>
      <c r="H56" s="157"/>
      <c r="I56" s="157"/>
      <c r="J56" s="157">
        <f>'将来負担比率（分子）の構造'!K$52</f>
        <v>11740</v>
      </c>
      <c r="K56" s="157"/>
      <c r="L56" s="157"/>
      <c r="M56" s="157">
        <f>'将来負担比率（分子）の構造'!L$52</f>
        <v>11543</v>
      </c>
      <c r="N56" s="157"/>
      <c r="O56" s="157"/>
      <c r="P56" s="157">
        <f>'将来負担比率（分子）の構造'!M$52</f>
        <v>11252</v>
      </c>
    </row>
    <row r="57" spans="1:16" x14ac:dyDescent="0.15">
      <c r="A57" s="157" t="s">
        <v>42</v>
      </c>
      <c r="B57" s="157"/>
      <c r="C57" s="157"/>
      <c r="D57" s="157">
        <f>'将来負担比率（分子）の構造'!I$51</f>
        <v>1541</v>
      </c>
      <c r="E57" s="157"/>
      <c r="F57" s="157"/>
      <c r="G57" s="157">
        <f>'将来負担比率（分子）の構造'!J$51</f>
        <v>1442</v>
      </c>
      <c r="H57" s="157"/>
      <c r="I57" s="157"/>
      <c r="J57" s="157">
        <f>'将来負担比率（分子）の構造'!K$51</f>
        <v>1370</v>
      </c>
      <c r="K57" s="157"/>
      <c r="L57" s="157"/>
      <c r="M57" s="157">
        <f>'将来負担比率（分子）の構造'!L$51</f>
        <v>1266</v>
      </c>
      <c r="N57" s="157"/>
      <c r="O57" s="157"/>
      <c r="P57" s="157">
        <f>'将来負担比率（分子）の構造'!M$51</f>
        <v>1245</v>
      </c>
    </row>
    <row r="58" spans="1:16" x14ac:dyDescent="0.15">
      <c r="A58" s="157" t="s">
        <v>41</v>
      </c>
      <c r="B58" s="157"/>
      <c r="C58" s="157"/>
      <c r="D58" s="157">
        <f>'将来負担比率（分子）の構造'!I$50</f>
        <v>154</v>
      </c>
      <c r="E58" s="157"/>
      <c r="F58" s="157"/>
      <c r="G58" s="157">
        <f>'将来負担比率（分子）の構造'!J$50</f>
        <v>794</v>
      </c>
      <c r="H58" s="157"/>
      <c r="I58" s="157"/>
      <c r="J58" s="157">
        <f>'将来負担比率（分子）の構造'!K$50</f>
        <v>1690</v>
      </c>
      <c r="K58" s="157"/>
      <c r="L58" s="157"/>
      <c r="M58" s="157">
        <f>'将来負担比率（分子）の構造'!L$50</f>
        <v>2135</v>
      </c>
      <c r="N58" s="157"/>
      <c r="O58" s="157"/>
      <c r="P58" s="157">
        <f>'将来負担比率（分子）の構造'!M$50</f>
        <v>2880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6</v>
      </c>
      <c r="C61" s="157"/>
      <c r="D61" s="157"/>
      <c r="E61" s="157">
        <f>'将来負担比率（分子）の構造'!J$46</f>
        <v>17</v>
      </c>
      <c r="F61" s="157"/>
      <c r="G61" s="157"/>
      <c r="H61" s="157">
        <f>'将来負担比率（分子）の構造'!K$46</f>
        <v>11</v>
      </c>
      <c r="I61" s="157"/>
      <c r="J61" s="157"/>
      <c r="K61" s="157">
        <f>'将来負担比率（分子）の構造'!L$46</f>
        <v>13</v>
      </c>
      <c r="L61" s="157"/>
      <c r="M61" s="157"/>
      <c r="N61" s="157">
        <f>'将来負担比率（分子）の構造'!M$46</f>
        <v>11</v>
      </c>
      <c r="O61" s="157"/>
      <c r="P61" s="157"/>
    </row>
    <row r="62" spans="1:16" x14ac:dyDescent="0.15">
      <c r="A62" s="157" t="s">
        <v>35</v>
      </c>
      <c r="B62" s="157">
        <f>'将来負担比率（分子）の構造'!I$45</f>
        <v>1837</v>
      </c>
      <c r="C62" s="157"/>
      <c r="D62" s="157"/>
      <c r="E62" s="157">
        <f>'将来負担比率（分子）の構造'!J$45</f>
        <v>1886</v>
      </c>
      <c r="F62" s="157"/>
      <c r="G62" s="157"/>
      <c r="H62" s="157">
        <f>'将来負担比率（分子）の構造'!K$45</f>
        <v>1918</v>
      </c>
      <c r="I62" s="157"/>
      <c r="J62" s="157"/>
      <c r="K62" s="157">
        <f>'将来負担比率（分子）の構造'!L$45</f>
        <v>1958</v>
      </c>
      <c r="L62" s="157"/>
      <c r="M62" s="157"/>
      <c r="N62" s="157">
        <f>'将来負担比率（分子）の構造'!M$45</f>
        <v>1979</v>
      </c>
      <c r="O62" s="157"/>
      <c r="P62" s="157"/>
    </row>
    <row r="63" spans="1:16" x14ac:dyDescent="0.15">
      <c r="A63" s="157" t="s">
        <v>34</v>
      </c>
      <c r="B63" s="157">
        <f>'将来負担比率（分子）の構造'!I$44</f>
        <v>347</v>
      </c>
      <c r="C63" s="157"/>
      <c r="D63" s="157"/>
      <c r="E63" s="157">
        <f>'将来負担比率（分子）の構造'!J$44</f>
        <v>335</v>
      </c>
      <c r="F63" s="157"/>
      <c r="G63" s="157"/>
      <c r="H63" s="157">
        <f>'将来負担比率（分子）の構造'!K$44</f>
        <v>311</v>
      </c>
      <c r="I63" s="157"/>
      <c r="J63" s="157"/>
      <c r="K63" s="157">
        <f>'将来負担比率（分子）の構造'!L$44</f>
        <v>363</v>
      </c>
      <c r="L63" s="157"/>
      <c r="M63" s="157"/>
      <c r="N63" s="157">
        <f>'将来負担比率（分子）の構造'!M$44</f>
        <v>304</v>
      </c>
      <c r="O63" s="157"/>
      <c r="P63" s="157"/>
    </row>
    <row r="64" spans="1:16" x14ac:dyDescent="0.15">
      <c r="A64" s="157" t="s">
        <v>33</v>
      </c>
      <c r="B64" s="157">
        <f>'将来負担比率（分子）の構造'!I$43</f>
        <v>8831</v>
      </c>
      <c r="C64" s="157"/>
      <c r="D64" s="157"/>
      <c r="E64" s="157">
        <f>'将来負担比率（分子）の構造'!J$43</f>
        <v>8462</v>
      </c>
      <c r="F64" s="157"/>
      <c r="G64" s="157"/>
      <c r="H64" s="157">
        <f>'将来負担比率（分子）の構造'!K$43</f>
        <v>8105</v>
      </c>
      <c r="I64" s="157"/>
      <c r="J64" s="157"/>
      <c r="K64" s="157">
        <f>'将来負担比率（分子）の構造'!L$43</f>
        <v>7954</v>
      </c>
      <c r="L64" s="157"/>
      <c r="M64" s="157"/>
      <c r="N64" s="157">
        <f>'将来負担比率（分子）の構造'!M$43</f>
        <v>7941</v>
      </c>
      <c r="O64" s="157"/>
      <c r="P64" s="157"/>
    </row>
    <row r="65" spans="1:16" x14ac:dyDescent="0.15">
      <c r="A65" s="157" t="s">
        <v>32</v>
      </c>
      <c r="B65" s="157">
        <f>'将来負担比率（分子）の構造'!I$42</f>
        <v>643</v>
      </c>
      <c r="C65" s="157"/>
      <c r="D65" s="157"/>
      <c r="E65" s="157">
        <f>'将来負担比率（分子）の構造'!J$42</f>
        <v>592</v>
      </c>
      <c r="F65" s="157"/>
      <c r="G65" s="157"/>
      <c r="H65" s="157">
        <f>'将来負担比率（分子）の構造'!K$42</f>
        <v>535</v>
      </c>
      <c r="I65" s="157"/>
      <c r="J65" s="157"/>
      <c r="K65" s="157">
        <f>'将来負担比率（分子）の構造'!L$42</f>
        <v>481</v>
      </c>
      <c r="L65" s="157"/>
      <c r="M65" s="157"/>
      <c r="N65" s="157">
        <f>'将来負担比率（分子）の構造'!M$42</f>
        <v>436</v>
      </c>
      <c r="O65" s="157"/>
      <c r="P65" s="157"/>
    </row>
    <row r="66" spans="1:16" x14ac:dyDescent="0.15">
      <c r="A66" s="157" t="s">
        <v>31</v>
      </c>
      <c r="B66" s="157">
        <f>'将来負担比率（分子）の構造'!I$41</f>
        <v>9145</v>
      </c>
      <c r="C66" s="157"/>
      <c r="D66" s="157"/>
      <c r="E66" s="157">
        <f>'将来負担比率（分子）の構造'!J$41</f>
        <v>9077</v>
      </c>
      <c r="F66" s="157"/>
      <c r="G66" s="157"/>
      <c r="H66" s="157">
        <f>'将来負担比率（分子）の構造'!K$41</f>
        <v>9309</v>
      </c>
      <c r="I66" s="157"/>
      <c r="J66" s="157"/>
      <c r="K66" s="157">
        <f>'将来負担比率（分子）の構造'!L$41</f>
        <v>9545</v>
      </c>
      <c r="L66" s="157"/>
      <c r="M66" s="157"/>
      <c r="N66" s="157">
        <f>'将来負担比率（分子）の構造'!M$41</f>
        <v>9261</v>
      </c>
      <c r="O66" s="157"/>
      <c r="P66" s="157"/>
    </row>
    <row r="67" spans="1:16" x14ac:dyDescent="0.15">
      <c r="A67" s="157" t="s">
        <v>71</v>
      </c>
      <c r="B67" s="157" t="e">
        <f>NA()</f>
        <v>#N/A</v>
      </c>
      <c r="C67" s="157">
        <f>IF(ISNUMBER('将来負担比率（分子）の構造'!I$53), IF('将来負担比率（分子）の構造'!I$53 &lt; 0, 0, '将来負担比率（分子）の構造'!I$53), NA())</f>
        <v>7145</v>
      </c>
      <c r="D67" s="157" t="e">
        <f>NA()</f>
        <v>#N/A</v>
      </c>
      <c r="E67" s="157" t="e">
        <f>NA()</f>
        <v>#N/A</v>
      </c>
      <c r="F67" s="157">
        <f>IF(ISNUMBER('将来負担比率（分子）の構造'!J$53), IF('将来負担比率（分子）の構造'!J$53 &lt; 0, 0, '将来負担比率（分子）の構造'!J$53), NA())</f>
        <v>6509</v>
      </c>
      <c r="G67" s="157" t="e">
        <f>NA()</f>
        <v>#N/A</v>
      </c>
      <c r="H67" s="157" t="e">
        <f>NA()</f>
        <v>#N/A</v>
      </c>
      <c r="I67" s="157">
        <f>IF(ISNUMBER('将来負担比率（分子）の構造'!K$53), IF('将来負担比率（分子）の構造'!K$53 &lt; 0, 0, '将来負担比率（分子）の構造'!K$53), NA())</f>
        <v>5391</v>
      </c>
      <c r="J67" s="157" t="e">
        <f>NA()</f>
        <v>#N/A</v>
      </c>
      <c r="K67" s="157" t="e">
        <f>NA()</f>
        <v>#N/A</v>
      </c>
      <c r="L67" s="157">
        <f>IF(ISNUMBER('将来負担比率（分子）の構造'!L$53), IF('将来負担比率（分子）の構造'!L$53 &lt; 0, 0, '将来負担比率（分子）の構造'!L$53), NA())</f>
        <v>5370</v>
      </c>
      <c r="M67" s="157" t="e">
        <f>NA()</f>
        <v>#N/A</v>
      </c>
      <c r="N67" s="157" t="e">
        <f>NA()</f>
        <v>#N/A</v>
      </c>
      <c r="O67" s="157">
        <f>IF(ISNUMBER('将来負担比率（分子）の構造'!M$53), IF('将来負担比率（分子）の構造'!M$53 &lt; 0, 0, '将来負担比率（分子）の構造'!M$53), NA())</f>
        <v>4555</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1071</v>
      </c>
      <c r="C72" s="161">
        <f>基金残高に係る経年分析!G55</f>
        <v>1285</v>
      </c>
      <c r="D72" s="161">
        <f>基金残高に係る経年分析!H55</f>
        <v>1557</v>
      </c>
    </row>
    <row r="73" spans="1:16" x14ac:dyDescent="0.15">
      <c r="A73" s="160" t="s">
        <v>74</v>
      </c>
      <c r="B73" s="161">
        <f>基金残高に係る経年分析!F56</f>
        <v>97</v>
      </c>
      <c r="C73" s="161">
        <f>基金残高に係る経年分析!G56</f>
        <v>128</v>
      </c>
      <c r="D73" s="161">
        <f>基金残高に係る経年分析!H56</f>
        <v>152</v>
      </c>
    </row>
    <row r="74" spans="1:16" x14ac:dyDescent="0.15">
      <c r="A74" s="160" t="s">
        <v>75</v>
      </c>
      <c r="B74" s="161">
        <f>基金残高に係る経年分析!F57</f>
        <v>41</v>
      </c>
      <c r="C74" s="161">
        <f>基金残高に係る経年分析!G57</f>
        <v>20</v>
      </c>
      <c r="D74" s="161">
        <f>基金残高に係る経年分析!H57</f>
        <v>494</v>
      </c>
    </row>
  </sheetData>
  <sheetProtection algorithmName="SHA-512" hashValue="hJGzUNFhmDoBpOpqraA7sS5FO2yceFN/bmpNi/BGB3YO52PSH++t9wXkuQeyDh0UR6CqlGfaXSnWgU/PPzAEiw==" saltValue="TZOqeP8wK0lqqfc2aXlo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Printed>2026-03-13T02:17:04Z</cp:lastPrinted>
  <dcterms:created xsi:type="dcterms:W3CDTF">2026-02-23T06:08:59Z</dcterms:created>
  <dcterms:modified xsi:type="dcterms:W3CDTF">2026-09-04T02:24:23Z</dcterms:modified>
  <cp:category/>
</cp:coreProperties>
</file>