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5AF866B8-489F-4FF7-8FFF-DA18197D71C3}" xr6:coauthVersionLast="47" xr6:coauthVersionMax="47" xr10:uidLastSave="{00000000-0000-0000-0000-000000000000}"/>
  <bookViews>
    <workbookView xWindow="-2314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35" i="10"/>
  <c r="CO34" i="10"/>
  <c r="BW34" i="10"/>
  <c r="U34" i="10"/>
  <c r="U35" i="10" s="1"/>
  <c r="C34" i="10"/>
  <c r="U36" i="10" l="1"/>
  <c r="BE34" i="10"/>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<sst xmlns="http://schemas.openxmlformats.org/spreadsheetml/2006/main" count="1117" uniqueCount="575">
  <si>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</si>
  <si>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</si>
  <si>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</si>
  <si>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</si>
  <si>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</si>
  <si>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</si>
  <si>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</si>
  <si>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</si>
  <si>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</si>
  <si>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</si>
  <si>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</si>
  <si>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</si>
  <si>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</si>
  <si>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</si>
  <si>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</si>
  <si>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</si>
  <si>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</si>
  <si>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</si>
  <si>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</si>
  <si>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</si>
  <si>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</si>
  <si>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</si>
  <si>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</si>
  <si>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</si>
  <si>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</si>
  <si>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</si>
  <si>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</si>
  <si>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</si>
  <si>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</si>
  <si>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</si>
  <si>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</si>
  <si>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</si>
  <si>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</si>
  <si>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</si>
  <si>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</si>
  <si>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</si>
  <si>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</si>
  <si>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</si>
  <si>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</si>
  <si>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</si>
  <si>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</si>
  <si>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</si>
  <si>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</si>
  <si>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</si>
  <si>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</si>
  <si>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</si>
  <si>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</si>
  <si>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</si>
  <si>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</si>
  <si>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</si>
  <si>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</si>
  <si>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</si>
  <si>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</si>
  <si>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</si>
  <si>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</si>
  <si>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</si>
  <si>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</si>
  <si>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</si>
  <si>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</si>
  <si>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</si>
  <si>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</si>
  <si>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</si>
  <si>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</si>
  <si>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</si>
  <si>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</si>
  <si>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</si>
  <si>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</si>
  <si>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</si>
  <si>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</si>
  <si>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</si>
  <si>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</si>
  <si>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</si>
  <si>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</si>
  <si>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</si>
  <si>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</si>
  <si>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</si>
  <si>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</si>
  <si>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</si>
  <si>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</si>
  <si>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</si>
  <si>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</si>
  <si>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</si>
  <si>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</si>
  <si>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</si>
  <si>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</si>
  <si>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</si>
  <si>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</si>
  <si>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</si>
  <si>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</si>
  <si>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</si>
  <si>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</si>
  <si>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</si>
  <si>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</si>
  <si>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</si>
  <si>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見附市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</si>
  <si>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</si>
  <si>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</si>
  <si>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</si>
  <si>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</si>
  <si>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</si>
  <si>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</si>
  <si>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</si>
  <si>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</si>
  <si>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</si>
  <si>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</si>
  <si>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</si>
  <si>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</si>
  <si>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</si>
  <si>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</si>
  <si>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</si>
  <si>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</si>
  <si>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</si>
  <si>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</si>
  <si>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</si>
  <si>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</si>
  <si>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</si>
  <si>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</si>
  <si>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</si>
  <si>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</si>
  <si>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</si>
  <si>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</si>
  <si>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</si>
  <si>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</si>
  <si>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</si>
  <si>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</si>
  <si>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</si>
  <si>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</si>
  <si>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</si>
  <si>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</si>
  <si>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</si>
  <si>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</si>
  <si>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</si>
  <si>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</si>
  <si>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</si>
  <si>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</si>
  <si>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</si>
  <si>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</si>
  <si>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</si>
  <si>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</si>
  <si>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</si>
  <si>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</si>
  <si>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</si>
  <si>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</si>
  <si>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</si>
  <si>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</si>
  <si>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</si>
  <si>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</si>
  <si>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</si>
  <si>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</si>
  <si>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</si>
  <si>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</si>
  <si>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</si>
  <si>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</si>
  <si>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</si>
  <si>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</si>
  <si>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</si>
  <si>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</si>
  <si>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</si>
  <si>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</si>
  <si>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</si>
  <si>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</si>
  <si>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</si>
  <si>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</si>
  <si>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</si>
  <si>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</si>
  <si>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</si>
  <si>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</si>
  <si>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</si>
  <si>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</si>
  <si>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</si>
  <si>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</si>
  <si>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</si>
  <si>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</si>
  <si>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</si>
  <si>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</si>
  <si>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</si>
  <si>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</si>
  <si>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</si>
  <si>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</si>
  <si>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</si>
  <si>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</si>
  <si>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</si>
  <si>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</si>
  <si>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</si>
  <si>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</si>
  <si>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</si>
  <si>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</si>
  <si>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</si>
  <si>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</si>
  <si>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</si>
  <si>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</si>
  <si>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</si>
  <si>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</si>
  <si>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</si>
  <si>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</si>
  <si>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</si>
  <si>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</si>
  <si>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</si>
  <si>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</si>
  <si>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</si>
  <si>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</si>
  <si>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</si>
  <si>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新潟県見附市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</si>
  <si>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</si>
  <si>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</si>
  <si>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</si>
  <si>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</si>
  <si>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</si>
  <si>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</si>
  <si>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</si>
  <si>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</si>
  <si>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</si>
  <si>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</si>
  <si>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</si>
  <si>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</si>
  <si>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</si>
  <si>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</si>
  <si>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</si>
  <si>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</si>
  <si>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</si>
  <si>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</si>
  <si>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</si>
  <si>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</si>
  <si>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</si>
  <si>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</si>
  <si>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</si>
  <si>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</si>
  <si>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</si>
  <si>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</si>
  <si>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</si>
  <si>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</si>
  <si>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</si>
  <si>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</si>
  <si>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</si>
  <si>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</si>
  <si>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</si>
  <si>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</si>
  <si>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</si>
  <si>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</si>
  <si>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</si>
  <si>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</si>
  <si>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</si>
  <si>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</si>
  <si>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</si>
  <si>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</si>
  <si>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</si>
  <si>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</si>
  <si>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</si>
  <si>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</si>
  <si>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</si>
  <si>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</si>
  <si>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</si>
  <si>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</si>
  <si>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</si>
  <si>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</si>
  <si>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</si>
  <si>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</si>
  <si>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</si>
  <si>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</si>
  <si>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</si>
  <si>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</si>
  <si>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</si>
  <si>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</si>
  <si>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</si>
  <si>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</si>
  <si>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</si>
  <si>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</si>
  <si>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</si>
  <si>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</si>
  <si>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</si>
  <si>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</si>
  <si>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</si>
  <si>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</si>
  <si>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</si>
  <si>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</si>
  <si>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</si>
  <si>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</si>
  <si>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</si>
  <si>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</si>
  <si>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</si>
  <si>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</si>
  <si>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</si>
  <si>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</si>
  <si>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</si>
  <si>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</si>
  <si>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</si>
  <si>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</si>
  <si>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</si>
  <si>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</si>
  <si>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</si>
  <si>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</si>
  <si>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</si>
  <si>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</si>
  <si>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</si>
  <si>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</si>
  <si>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</si>
  <si>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</si>
  <si>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</si>
  <si>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</si>
  <si>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</si>
  <si>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</si>
  <si>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</si>
  <si>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</si>
  <si>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</si>
  <si>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</si>
  <si>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</si>
  <si>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</si>
  <si>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</si>
  <si>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</si>
  <si>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</si>
  <si>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</si>
  <si>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</si>
  <si>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</si>
  <si>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</si>
  <si>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</si>
  <si>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</si>
  <si>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</si>
  <si>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</si>
  <si>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</si>
  <si>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</si>
  <si>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</si>
  <si>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</si>
  <si>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</si>
  <si>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</si>
  <si>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</si>
  <si>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</si>
  <si>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</si>
  <si>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</si>
  <si>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</si>
  <si>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</si>
  <si>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</si>
  <si>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</si>
  <si>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</si>
  <si>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</si>
  <si>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</si>
  <si>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</si>
  <si>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</si>
  <si>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</si>
  <si>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</si>
  <si>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</si>
  <si>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</si>
  <si>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</si>
  <si>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</si>
  <si>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</si>
  <si>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</si>
  <si>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</si>
  <si>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</si>
  <si>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</si>
  <si>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</si>
  <si>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</si>
  <si>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</si>
  <si>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</si>
  <si>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</si>
  <si>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新潟県見附市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</si>
  <si>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</si>
  <si>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</si>
  <si>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</si>
  <si>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</si>
  <si>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</si>
  <si>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</si>
  <si>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</si>
  <si>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</si>
  <si>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</si>
  <si>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</si>
  <si>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</si>
  <si>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</si>
  <si>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</si>
  <si>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</si>
  <si>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</si>
  <si>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</si>
  <si>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</si>
  <si>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</si>
  <si>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</si>
  <si>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</si>
  <si>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</si>
  <si>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</si>
  <si>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</si>
  <si>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</si>
  <si>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</si>
  <si>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</si>
  <si>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</si>
  <si>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</si>
  <si>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</si>
  <si>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</si>
  <si>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</si>
  <si>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</si>
  <si>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</si>
  <si>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</si>
  <si>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</si>
  <si>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</si>
  <si>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</si>
  <si>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</si>
  <si>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</si>
  <si>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</si>
  <si>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</si>
  <si>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</si>
  <si>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</si>
  <si>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</si>
  <si>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</si>
  <si>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</si>
  <si>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</si>
  <si>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</si>
  <si>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</si>
  <si>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</si>
  <si>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</si>
  <si>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</si>
  <si>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</si>
  <si>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</si>
  <si>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</si>
  <si>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</si>
  <si>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</si>
  <si>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</si>
  <si>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</si>
  <si>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</si>
  <si>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</si>
  <si>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</si>
  <si>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</si>
  <si>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</si>
  <si>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</si>
  <si>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</si>
  <si>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</si>
  <si>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</si>
  <si>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</si>
  <si>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</si>
  <si>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</si>
  <si>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</si>
  <si>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</si>
  <si>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</si>
  <si>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</si>
  <si>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</si>
  <si>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</si>
  <si>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</si>
  <si>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</si>
  <si>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</si>
  <si>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</si>
  <si>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</si>
  <si>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</si>
  <si>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</si>
  <si>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</si>
  <si>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</si>
  <si>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</si>
  <si>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</si>
  <si>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</si>
  <si>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</si>
  <si>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</si>
  <si>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</si>
  <si>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</si>
  <si>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</si>
  <si>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</si>
  <si>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</si>
  <si>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</si>
  <si>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</si>
  <si>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</si>
  <si>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</si>
  <si>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</si>
  <si>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</si>
  <si>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</si>
  <si>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</si>
  <si>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</si>
  <si>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</si>
  <si>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</si>
  <si>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</si>
  <si>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</si>
  <si>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</si>
  <si>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</si>
  <si>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</si>
  <si>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</si>
  <si>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</si>
  <si>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</si>
  <si>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</si>
  <si>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</si>
  <si>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</si>
  <si>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</si>
  <si>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</si>
  <si>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</si>
  <si>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</si>
  <si>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</si>
  <si>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</si>
  <si>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</si>
  <si>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</si>
  <si>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</si>
  <si>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</si>
  <si>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</si>
  <si>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</si>
  <si>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</si>
  <si>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</si>
  <si>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</si>
  <si>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</si>
  <si>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</si>
  <si>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</si>
  <si>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</si>
  <si>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</si>
  <si>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</si>
  <si>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</si>
  <si>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</si>
  <si>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</si>
  <si>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</si>
  <si>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</si>
  <si>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</si>
  <si>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</si>
  <si>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</si>
  <si>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</si>
  <si>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</si>
  <si>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</si>
  <si>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</si>
  <si>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</si>
  <si>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</si>
  <si>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</si>
  <si>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</si>
  <si>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</si>
  <si>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</si>
  <si>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</si>
  <si>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</si>
  <si>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</si>
  <si>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</si>
  <si>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</si>
  <si>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</si>
  <si>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</si>
  <si>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</si>
  <si>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</si>
  <si>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</si>
  <si>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</si>
  <si>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</si>
  <si>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</si>
  <si>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</si>
  <si>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</si>
  <si>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</si>
  <si>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</si>
  <si>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</si>
  <si>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</si>
  <si>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</si>
  <si>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1.81</t>
  </si>
  <si>
    <t>▲ 1.34</t>
  </si>
  <si>
    <t>▲ 2.21</t>
  </si>
  <si>
    <t>水道事業会計</t>
  </si>
  <si>
    <t>病院事業会計</t>
  </si>
  <si>
    <t>下水道事業会計</t>
  </si>
  <si>
    <t>一般会計</t>
  </si>
  <si>
    <t>宅地造成事業特別会計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</si>
  <si>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</si>
  <si>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</si>
  <si>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</si>
  <si>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</si>
  <si>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</si>
  <si>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</si>
  <si>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</si>
  <si>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</si>
  <si>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</si>
  <si>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</si>
  <si>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</si>
  <si>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新潟県後期高齢者医療広域連合　一般会計</t>
    <rPh sb="0" eb="3">
      <t>ニイガタケン</t>
    </rPh>
    <rPh sb="3" eb="5">
      <t>コウキ</t>
    </rPh>
    <rPh sb="5" eb="8">
      <t>コウレイシャ</t>
    </rPh>
    <rPh sb="8" eb="10">
      <t>イリョウ</t>
    </rPh>
    <rPh sb="10" eb="14">
      <t>コウイキレンゴウ</t>
    </rPh>
    <rPh sb="15" eb="17">
      <t>イッパン</t>
    </rPh>
    <rPh sb="17" eb="19">
      <t>カイケイ</t>
    </rPh>
    <phoneticPr fontId="2"/>
  </si>
  <si>
    <t>新潟県後期高齢者医療呼応域連合　後期高齢者医療特別会計</t>
    <rPh sb="0" eb="3">
      <t>ニイガタケン</t>
    </rPh>
    <rPh sb="3" eb="5">
      <t>コウキ</t>
    </rPh>
    <rPh sb="5" eb="8">
      <t>コウレイシャ</t>
    </rPh>
    <rPh sb="8" eb="10">
      <t>イリョウ</t>
    </rPh>
    <rPh sb="10" eb="15">
      <t>コオウイキレンゴウ</t>
    </rPh>
    <rPh sb="16" eb="21">
      <t>コウキコウレイシャ</t>
    </rPh>
    <rPh sb="21" eb="23">
      <t>イリョウ</t>
    </rPh>
    <rPh sb="23" eb="25">
      <t>トクベツ</t>
    </rPh>
    <rPh sb="25" eb="27">
      <t>カイケイ</t>
    </rPh>
    <phoneticPr fontId="2"/>
  </si>
  <si>
    <t>新潟県中越福祉事務組合</t>
    <rPh sb="0" eb="3">
      <t>ニイガタケン</t>
    </rPh>
    <rPh sb="3" eb="5">
      <t>チュウエツ</t>
    </rPh>
    <rPh sb="5" eb="7">
      <t>フクシ</t>
    </rPh>
    <rPh sb="7" eb="11">
      <t>ジムクミアイ</t>
    </rPh>
    <phoneticPr fontId="2"/>
  </si>
  <si>
    <t>新潟県市町村総合事務組合　一般会計</t>
    <rPh sb="0" eb="3">
      <t>ニイガタケン</t>
    </rPh>
    <rPh sb="3" eb="6">
      <t>シチョウソン</t>
    </rPh>
    <rPh sb="6" eb="8">
      <t>ソウゴウ</t>
    </rPh>
    <rPh sb="8" eb="12">
      <t>ジムクミアイ</t>
    </rPh>
    <rPh sb="13" eb="15">
      <t>イッパン</t>
    </rPh>
    <rPh sb="15" eb="17">
      <t>カイケイ</t>
    </rPh>
    <phoneticPr fontId="2"/>
  </si>
  <si>
    <t>新潟県市町村総合事務組合　職員退職手当支給事業特別会計</t>
    <rPh sb="0" eb="2">
      <t>ニイガタ</t>
    </rPh>
    <rPh sb="2" eb="3">
      <t>ケン</t>
    </rPh>
    <rPh sb="3" eb="6">
      <t>シチョウソン</t>
    </rPh>
    <rPh sb="6" eb="8">
      <t>ソウゴウ</t>
    </rPh>
    <rPh sb="8" eb="12">
      <t>ジムクミアイ</t>
    </rPh>
    <rPh sb="13" eb="15">
      <t>ショクイン</t>
    </rPh>
    <rPh sb="15" eb="17">
      <t>タイショク</t>
    </rPh>
    <rPh sb="17" eb="19">
      <t>テアテ</t>
    </rPh>
    <rPh sb="19" eb="23">
      <t>シキュウジギョウ</t>
    </rPh>
    <rPh sb="23" eb="25">
      <t>トクベツ</t>
    </rPh>
    <rPh sb="25" eb="27">
      <t>カイケイ</t>
    </rPh>
    <phoneticPr fontId="2"/>
  </si>
  <si>
    <t>新潟県市町村総合事務組合　消防団員等公務災害補償事業特別会計</t>
    <rPh sb="0" eb="3">
      <t>ニイガタケン</t>
    </rPh>
    <rPh sb="3" eb="6">
      <t>シチョウソン</t>
    </rPh>
    <rPh sb="6" eb="8">
      <t>ソウゴウ</t>
    </rPh>
    <rPh sb="8" eb="12">
      <t>ジムクミアイ</t>
    </rPh>
    <rPh sb="13" eb="18">
      <t>ショウボウダンイントウ</t>
    </rPh>
    <rPh sb="18" eb="22">
      <t>コウムサイガイ</t>
    </rPh>
    <rPh sb="22" eb="24">
      <t>ホショウ</t>
    </rPh>
    <rPh sb="24" eb="26">
      <t>ジギョウ</t>
    </rPh>
    <rPh sb="26" eb="28">
      <t>トクベツ</t>
    </rPh>
    <rPh sb="28" eb="30">
      <t>カイケイ</t>
    </rPh>
    <phoneticPr fontId="2"/>
  </si>
  <si>
    <t>新潟県市町村総合事務組合　消防賞じゅつ金等支給事業特別会計</t>
    <rPh sb="0" eb="3">
      <t>ニイガタケン</t>
    </rPh>
    <rPh sb="3" eb="6">
      <t>シチョウソン</t>
    </rPh>
    <rPh sb="6" eb="8">
      <t>ソウゴウ</t>
    </rPh>
    <rPh sb="8" eb="12">
      <t>ジムクミアイ</t>
    </rPh>
    <rPh sb="13" eb="15">
      <t>ショウボウ</t>
    </rPh>
    <rPh sb="15" eb="16">
      <t>ショウ</t>
    </rPh>
    <rPh sb="19" eb="20">
      <t>キン</t>
    </rPh>
    <rPh sb="20" eb="21">
      <t>ナド</t>
    </rPh>
    <rPh sb="21" eb="25">
      <t>シキュウジギョウ</t>
    </rPh>
    <rPh sb="25" eb="27">
      <t>トクベツ</t>
    </rPh>
    <rPh sb="27" eb="29">
      <t>カイケイ</t>
    </rPh>
    <phoneticPr fontId="2"/>
  </si>
  <si>
    <t>新潟県市町村総合事務組合　非常勤職員公務災害補償等事業特別会計</t>
    <rPh sb="0" eb="3">
      <t>ニイガタケン</t>
    </rPh>
    <rPh sb="3" eb="6">
      <t>シチョウソン</t>
    </rPh>
    <rPh sb="6" eb="8">
      <t>ソウゴウ</t>
    </rPh>
    <rPh sb="8" eb="12">
      <t>ジムクミアイ</t>
    </rPh>
    <rPh sb="13" eb="16">
      <t>ヒジョウキン</t>
    </rPh>
    <rPh sb="16" eb="18">
      <t>ショクイン</t>
    </rPh>
    <rPh sb="18" eb="22">
      <t>コウムサイガイ</t>
    </rPh>
    <rPh sb="22" eb="25">
      <t>ホショウトウ</t>
    </rPh>
    <rPh sb="25" eb="27">
      <t>ジギョウ</t>
    </rPh>
    <rPh sb="27" eb="29">
      <t>トクベツ</t>
    </rPh>
    <rPh sb="29" eb="31">
      <t>カイケイ</t>
    </rPh>
    <phoneticPr fontId="2"/>
  </si>
  <si>
    <t>新潟県市町村総合事務組合　交通災害共済事業特別会計</t>
    <rPh sb="0" eb="3">
      <t>ニイガタケン</t>
    </rPh>
    <rPh sb="3" eb="6">
      <t>シチョウソン</t>
    </rPh>
    <rPh sb="6" eb="8">
      <t>ソウゴウ</t>
    </rPh>
    <rPh sb="8" eb="12">
      <t>ジムクミアイ</t>
    </rPh>
    <rPh sb="13" eb="17">
      <t>コウツウサイガイ</t>
    </rPh>
    <rPh sb="17" eb="21">
      <t>キョウサイジギョウ</t>
    </rPh>
    <rPh sb="21" eb="23">
      <t>トクベツ</t>
    </rPh>
    <rPh sb="23" eb="25">
      <t>カイケイ</t>
    </rPh>
    <phoneticPr fontId="2"/>
  </si>
  <si>
    <t>ふるさと応援基金</t>
    <rPh sb="4" eb="8">
      <t>オウエンキキン</t>
    </rPh>
    <phoneticPr fontId="2"/>
  </si>
  <si>
    <t>教育施設建設基金</t>
    <rPh sb="0" eb="4">
      <t>キョウイクシセツ</t>
    </rPh>
    <rPh sb="4" eb="8">
      <t>ケンセツキキン</t>
    </rPh>
    <phoneticPr fontId="2"/>
  </si>
  <si>
    <t>公園整備等基金</t>
    <rPh sb="0" eb="5">
      <t>コウエンセイビトウ</t>
    </rPh>
    <rPh sb="5" eb="7">
      <t>キキン</t>
    </rPh>
    <phoneticPr fontId="2"/>
  </si>
  <si>
    <t>防災まちづくり基金</t>
    <rPh sb="0" eb="2">
      <t>ボウサイ</t>
    </rPh>
    <rPh sb="7" eb="9">
      <t>キキン</t>
    </rPh>
    <phoneticPr fontId="2"/>
  </si>
  <si>
    <t>地域福祉基金</t>
    <rPh sb="0" eb="2">
      <t>チイキ</t>
    </rPh>
    <rPh sb="2" eb="4">
      <t>フクシ</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</si>
  <si>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</si>
  <si>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</si>
  <si>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の改善は令和2年度のガス事業の売却益を基金に積んだことによるものであり、一時的なものと考える。類似団体との比較では非常に高い数値になっているため、新たな市債発行に際しては十分検討したうえで行う必要がある。
　有形固定資産減価償却率については、類似団体と比べると低い数値となっているが、多くの施設では更新・修繕を慎重に実施しているため今後は上昇傾向となる。
　類似団体とは数値のかけ離れが起きているため、県内の団体とも比較し分析を行っていき、事業実施に取り組んでいく。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</si>
  <si>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</si>
  <si>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</si>
  <si>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</si>
  <si>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</si>
  <si>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</si>
  <si>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</si>
  <si>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の改善は令和2年度のガス事業の売却益を基金に積んだことによるものであり、一時的なものと考える。類似団体との比較では非常に高い数値になっているため、新たな市債発行に際しては十分検討したうえで行う必要がある。
　実質公債費比率は、近年、清掃センター、浄水場等の大規模な施設更新を実施したため、その際に発行した市債の償還により増加傾向にある。公債費のピークは令和8年度であり、その後は減少に転じる見込み。
　今後も新たな市債発行の抑制、経常的な歳入の確保、歳出削減を実施し、数値の改善に取り組んでいく。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</si>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</sst>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D8AB74F-0C0E-4E8B-8709-5C2394F749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24C-4582-9F76-B4193484D9C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25237</c:v>
                </c:pt>
                <c:pt idx="1">
                  <c:v>25754</c:v>
                </c:pt>
                <c:pt idx="2">
                  <c:v>30653</c:v>
                </c:pt>
                <c:pt idx="3">
                  <c:v>52930</c:v>
                </c:pt>
                <c:pt idx="4">
                  <c:v>55011</c:v>
                </c:pt>
              </c:numCache>
            </c:numRef>
          </c:val>
          <c:smooth val="0"/>
          <c:extLst>
            <c:ext xmlns:c16="http://schemas.microsoft.com/office/drawing/2014/chart" uri="{C3380CC4-5D6E-409C-BE32-E72D297353CC}">
              <c16:uniqueId val="{00000001-C24C-4582-9F76-B4193484D9C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c:v>
                </c:pt>
                <c:pt idx="1">
                  <c:v>7.98</c:v>
                </c:pt>
                <c:pt idx="2">
                  <c:v>5.91</c:v>
                </c:pt>
                <c:pt idx="3">
                  <c:v>5.45</c:v>
                </c:pt>
                <c:pt idx="4">
                  <c:v>4.46</c:v>
                </c:pt>
              </c:numCache>
            </c:numRef>
          </c:val>
          <c:extLst>
            <c:ext xmlns:c16="http://schemas.microsoft.com/office/drawing/2014/chart" uri="{C3380CC4-5D6E-409C-BE32-E72D297353CC}">
              <c16:uniqueId val="{00000000-CA14-4B1E-BC4B-658C47FA8E5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26.78</c:v>
                </c:pt>
                <c:pt idx="1">
                  <c:v>24.66</c:v>
                </c:pt>
                <c:pt idx="2">
                  <c:v>25.57</c:v>
                </c:pt>
                <c:pt idx="3">
                  <c:v>24.53</c:v>
                </c:pt>
                <c:pt idx="4">
                  <c:v>22.64</c:v>
                </c:pt>
              </c:numCache>
            </c:numRef>
          </c:val>
          <c:extLst>
            <c:ext xmlns:c16="http://schemas.microsoft.com/office/drawing/2014/chart" uri="{C3380CC4-5D6E-409C-BE32-E72D297353CC}">
              <c16:uniqueId val="{00000001-CA14-4B1E-BC4B-658C47FA8E5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19.28</c:v>
                </c:pt>
                <c:pt idx="1">
                  <c:v>1.8</c:v>
                </c:pt>
                <c:pt idx="2">
                  <c:v>-1.81</c:v>
                </c:pt>
                <c:pt idx="3">
                  <c:v>-1.34</c:v>
                </c:pt>
                <c:pt idx="4">
                  <c:v>-2.21</c:v>
                </c:pt>
              </c:numCache>
            </c:numRef>
          </c:val>
          <c:smooth val="0"/>
          <c:extLst>
            <c:ext xmlns:c16="http://schemas.microsoft.com/office/drawing/2014/chart" uri="{C3380CC4-5D6E-409C-BE32-E72D297353CC}">
              <c16:uniqueId val="{00000002-CA14-4B1E-BC4B-658C47FA8E5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685-4D25-8952-1084B382DA7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85-4D25-8952-1084B382DA7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0.09</c:v>
                </c:pt>
                <c:pt idx="4">
                  <c:v>#N/A</c:v>
                </c:pt>
                <c:pt idx="5">
                  <c:v>1.39</c:v>
                </c:pt>
                <c:pt idx="6">
                  <c:v>#N/A</c:v>
                </c:pt>
                <c:pt idx="7">
                  <c:v>0.1</c:v>
                </c:pt>
                <c:pt idx="8">
                  <c:v>#N/A</c:v>
                </c:pt>
                <c:pt idx="9">
                  <c:v>7.0000000000000007E-2</c:v>
                </c:pt>
              </c:numCache>
            </c:numRef>
          </c:val>
          <c:extLst>
            <c:ext xmlns:c16="http://schemas.microsoft.com/office/drawing/2014/chart" uri="{C3380CC4-5D6E-409C-BE32-E72D297353CC}">
              <c16:uniqueId val="{00000002-8685-4D25-8952-1084B382DA78}"/>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1.31</c:v>
                </c:pt>
                <c:pt idx="2">
                  <c:v>#N/A</c:v>
                </c:pt>
                <c:pt idx="3">
                  <c:v>1.39</c:v>
                </c:pt>
                <c:pt idx="4">
                  <c:v>#N/A</c:v>
                </c:pt>
                <c:pt idx="5">
                  <c:v>1.89</c:v>
                </c:pt>
                <c:pt idx="6">
                  <c:v>#N/A</c:v>
                </c:pt>
                <c:pt idx="7">
                  <c:v>0.88</c:v>
                </c:pt>
                <c:pt idx="8">
                  <c:v>#N/A</c:v>
                </c:pt>
                <c:pt idx="9">
                  <c:v>1.23</c:v>
                </c:pt>
              </c:numCache>
            </c:numRef>
          </c:val>
          <c:extLst>
            <c:ext xmlns:c16="http://schemas.microsoft.com/office/drawing/2014/chart" uri="{C3380CC4-5D6E-409C-BE32-E72D297353CC}">
              <c16:uniqueId val="{00000003-8685-4D25-8952-1084B382DA78}"/>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1.26</c:v>
                </c:pt>
                <c:pt idx="2">
                  <c:v>#N/A</c:v>
                </c:pt>
                <c:pt idx="3">
                  <c:v>1.24</c:v>
                </c:pt>
                <c:pt idx="4">
                  <c:v>#N/A</c:v>
                </c:pt>
                <c:pt idx="5">
                  <c:v>0.08</c:v>
                </c:pt>
                <c:pt idx="6">
                  <c:v>#N/A</c:v>
                </c:pt>
                <c:pt idx="7">
                  <c:v>1.43</c:v>
                </c:pt>
                <c:pt idx="8">
                  <c:v>#N/A</c:v>
                </c:pt>
                <c:pt idx="9">
                  <c:v>1.36</c:v>
                </c:pt>
              </c:numCache>
            </c:numRef>
          </c:val>
          <c:extLst>
            <c:ext xmlns:c16="http://schemas.microsoft.com/office/drawing/2014/chart" uri="{C3380CC4-5D6E-409C-BE32-E72D297353CC}">
              <c16:uniqueId val="{00000004-8685-4D25-8952-1084B382DA78}"/>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4.1900000000000004</c:v>
                </c:pt>
                <c:pt idx="2">
                  <c:v>#N/A</c:v>
                </c:pt>
                <c:pt idx="3">
                  <c:v>4.13</c:v>
                </c:pt>
                <c:pt idx="4">
                  <c:v>#N/A</c:v>
                </c:pt>
                <c:pt idx="5">
                  <c:v>4.4000000000000004</c:v>
                </c:pt>
                <c:pt idx="6">
                  <c:v>#N/A</c:v>
                </c:pt>
                <c:pt idx="7">
                  <c:v>4.3499999999999996</c:v>
                </c:pt>
                <c:pt idx="8">
                  <c:v>#N/A</c:v>
                </c:pt>
                <c:pt idx="9">
                  <c:v>4.34</c:v>
                </c:pt>
              </c:numCache>
            </c:numRef>
          </c:val>
          <c:extLst>
            <c:ext xmlns:c16="http://schemas.microsoft.com/office/drawing/2014/chart" uri="{C3380CC4-5D6E-409C-BE32-E72D297353CC}">
              <c16:uniqueId val="{00000005-8685-4D25-8952-1084B382DA78}"/>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5.29</c:v>
                </c:pt>
                <c:pt idx="2">
                  <c:v>#N/A</c:v>
                </c:pt>
                <c:pt idx="3">
                  <c:v>7.98</c:v>
                </c:pt>
                <c:pt idx="4">
                  <c:v>#N/A</c:v>
                </c:pt>
                <c:pt idx="5">
                  <c:v>5.91</c:v>
                </c:pt>
                <c:pt idx="6">
                  <c:v>#N/A</c:v>
                </c:pt>
                <c:pt idx="7">
                  <c:v>5.44</c:v>
                </c:pt>
                <c:pt idx="8">
                  <c:v>#N/A</c:v>
                </c:pt>
                <c:pt idx="9">
                  <c:v>4.46</c:v>
                </c:pt>
              </c:numCache>
            </c:numRef>
          </c:val>
          <c:extLst>
            <c:ext xmlns:c16="http://schemas.microsoft.com/office/drawing/2014/chart" uri="{C3380CC4-5D6E-409C-BE32-E72D297353CC}">
              <c16:uniqueId val="{00000006-8685-4D25-8952-1084B382DA7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4.51</c:v>
                </c:pt>
                <c:pt idx="2">
                  <c:v>#N/A</c:v>
                </c:pt>
                <c:pt idx="3">
                  <c:v>7.19</c:v>
                </c:pt>
                <c:pt idx="4">
                  <c:v>#N/A</c:v>
                </c:pt>
                <c:pt idx="5">
                  <c:v>7.23</c:v>
                </c:pt>
                <c:pt idx="6">
                  <c:v>#N/A</c:v>
                </c:pt>
                <c:pt idx="7">
                  <c:v>6.01</c:v>
                </c:pt>
                <c:pt idx="8">
                  <c:v>#N/A</c:v>
                </c:pt>
                <c:pt idx="9">
                  <c:v>5.04</c:v>
                </c:pt>
              </c:numCache>
            </c:numRef>
          </c:val>
          <c:extLst>
            <c:ext xmlns:c16="http://schemas.microsoft.com/office/drawing/2014/chart" uri="{C3380CC4-5D6E-409C-BE32-E72D297353CC}">
              <c16:uniqueId val="{00000007-8685-4D25-8952-1084B382DA78}"/>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c:v>
                </c:pt>
                <c:pt idx="2">
                  <c:v>#N/A</c:v>
                </c:pt>
                <c:pt idx="3">
                  <c:v>4.87</c:v>
                </c:pt>
                <c:pt idx="4">
                  <c:v>#N/A</c:v>
                </c:pt>
                <c:pt idx="5">
                  <c:v>5.37</c:v>
                </c:pt>
                <c:pt idx="6">
                  <c:v>#N/A</c:v>
                </c:pt>
                <c:pt idx="7">
                  <c:v>5.98</c:v>
                </c:pt>
                <c:pt idx="8">
                  <c:v>#N/A</c:v>
                </c:pt>
                <c:pt idx="9">
                  <c:v>5.52</c:v>
                </c:pt>
              </c:numCache>
            </c:numRef>
          </c:val>
          <c:extLst>
            <c:ext xmlns:c16="http://schemas.microsoft.com/office/drawing/2014/chart" uri="{C3380CC4-5D6E-409C-BE32-E72D297353CC}">
              <c16:uniqueId val="{00000008-8685-4D25-8952-1084B382DA7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40.549999999999997</c:v>
                </c:pt>
                <c:pt idx="2">
                  <c:v>#N/A</c:v>
                </c:pt>
                <c:pt idx="3">
                  <c:v>38.92</c:v>
                </c:pt>
                <c:pt idx="4">
                  <c:v>#N/A</c:v>
                </c:pt>
                <c:pt idx="5">
                  <c:v>40.229999999999997</c:v>
                </c:pt>
                <c:pt idx="6">
                  <c:v>#N/A</c:v>
                </c:pt>
                <c:pt idx="7">
                  <c:v>40.270000000000003</c:v>
                </c:pt>
                <c:pt idx="8">
                  <c:v>#N/A</c:v>
                </c:pt>
                <c:pt idx="9">
                  <c:v>33.81</c:v>
                </c:pt>
              </c:numCache>
            </c:numRef>
          </c:val>
          <c:extLst>
            <c:ext xmlns:c16="http://schemas.microsoft.com/office/drawing/2014/chart" uri="{C3380CC4-5D6E-409C-BE32-E72D297353CC}">
              <c16:uniqueId val="{00000009-8685-4D25-8952-1084B382DA7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1425</c:v>
                </c:pt>
                <c:pt idx="5">
                  <c:v>1444</c:v>
                </c:pt>
                <c:pt idx="8">
                  <c:v>1502</c:v>
                </c:pt>
                <c:pt idx="11">
                  <c:v>1458</c:v>
                </c:pt>
                <c:pt idx="14">
                  <c:v>1433</c:v>
                </c:pt>
              </c:numCache>
            </c:numRef>
          </c:val>
          <c:extLst>
            <c:ext xmlns:c16="http://schemas.microsoft.com/office/drawing/2014/chart" uri="{C3380CC4-5D6E-409C-BE32-E72D297353CC}">
              <c16:uniqueId val="{00000000-C23D-48DB-AEB9-05163CF408E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3D-48DB-AEB9-05163CF408E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23D-48DB-AEB9-05163CF408E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6</c:v>
                </c:pt>
                <c:pt idx="6">
                  <c:v>6</c:v>
                </c:pt>
                <c:pt idx="9">
                  <c:v>8</c:v>
                </c:pt>
                <c:pt idx="12">
                  <c:v>8</c:v>
                </c:pt>
              </c:numCache>
            </c:numRef>
          </c:val>
          <c:extLst>
            <c:ext xmlns:c16="http://schemas.microsoft.com/office/drawing/2014/chart" uri="{C3380CC4-5D6E-409C-BE32-E72D297353CC}">
              <c16:uniqueId val="{00000003-C23D-48DB-AEB9-05163CF408E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786</c:v>
                </c:pt>
                <c:pt idx="3">
                  <c:v>764</c:v>
                </c:pt>
                <c:pt idx="6">
                  <c:v>755</c:v>
                </c:pt>
                <c:pt idx="9">
                  <c:v>706</c:v>
                </c:pt>
                <c:pt idx="12">
                  <c:v>723</c:v>
                </c:pt>
              </c:numCache>
            </c:numRef>
          </c:val>
          <c:extLst>
            <c:ext xmlns:c16="http://schemas.microsoft.com/office/drawing/2014/chart" uri="{C3380CC4-5D6E-409C-BE32-E72D297353CC}">
              <c16:uniqueId val="{00000004-C23D-48DB-AEB9-05163CF408E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3D-48DB-AEB9-05163CF408E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3D-48DB-AEB9-05163CF408E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1593</c:v>
                </c:pt>
                <c:pt idx="3">
                  <c:v>1797</c:v>
                </c:pt>
                <c:pt idx="6">
                  <c:v>1804</c:v>
                </c:pt>
                <c:pt idx="9">
                  <c:v>1747</c:v>
                </c:pt>
                <c:pt idx="12">
                  <c:v>1695</c:v>
                </c:pt>
              </c:numCache>
            </c:numRef>
          </c:val>
          <c:extLst>
            <c:ext xmlns:c16="http://schemas.microsoft.com/office/drawing/2014/chart" uri="{C3380CC4-5D6E-409C-BE32-E72D297353CC}">
              <c16:uniqueId val="{00000007-C23D-48DB-AEB9-05163CF408E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954</c:v>
                </c:pt>
                <c:pt idx="2">
                  <c:v>#N/A</c:v>
                </c:pt>
                <c:pt idx="3">
                  <c:v>#N/A</c:v>
                </c:pt>
                <c:pt idx="4">
                  <c:v>1123</c:v>
                </c:pt>
                <c:pt idx="5">
                  <c:v>#N/A</c:v>
                </c:pt>
                <c:pt idx="6">
                  <c:v>#N/A</c:v>
                </c:pt>
                <c:pt idx="7">
                  <c:v>1063</c:v>
                </c:pt>
                <c:pt idx="8">
                  <c:v>#N/A</c:v>
                </c:pt>
                <c:pt idx="9">
                  <c:v>#N/A</c:v>
                </c:pt>
                <c:pt idx="10">
                  <c:v>1003</c:v>
                </c:pt>
                <c:pt idx="11">
                  <c:v>#N/A</c:v>
                </c:pt>
                <c:pt idx="12">
                  <c:v>#N/A</c:v>
                </c:pt>
                <c:pt idx="13">
                  <c:v>993</c:v>
                </c:pt>
                <c:pt idx="14">
                  <c:v>#N/A</c:v>
                </c:pt>
              </c:numCache>
            </c:numRef>
          </c:val>
          <c:smooth val="0"/>
          <c:extLst>
            <c:ext xmlns:c16="http://schemas.microsoft.com/office/drawing/2014/chart" uri="{C3380CC4-5D6E-409C-BE32-E72D297353CC}">
              <c16:uniqueId val="{00000008-C23D-48DB-AEB9-05163CF408E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18940</c:v>
                </c:pt>
                <c:pt idx="5">
                  <c:v>18473</c:v>
                </c:pt>
                <c:pt idx="8">
                  <c:v>17719</c:v>
                </c:pt>
                <c:pt idx="11">
                  <c:v>17099</c:v>
                </c:pt>
                <c:pt idx="14">
                  <c:v>16306</c:v>
                </c:pt>
              </c:numCache>
            </c:numRef>
          </c:val>
          <c:extLst>
            <c:ext xmlns:c16="http://schemas.microsoft.com/office/drawing/2014/chart" uri="{C3380CC4-5D6E-409C-BE32-E72D297353CC}">
              <c16:uniqueId val="{00000000-AD3A-4F24-B948-E8AAB63DBF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477</c:v>
                </c:pt>
                <c:pt idx="5">
                  <c:v>468</c:v>
                </c:pt>
                <c:pt idx="8">
                  <c:v>483</c:v>
                </c:pt>
                <c:pt idx="11">
                  <c:v>475</c:v>
                </c:pt>
                <c:pt idx="14">
                  <c:v>464</c:v>
                </c:pt>
              </c:numCache>
            </c:numRef>
          </c:val>
          <c:extLst>
            <c:ext xmlns:c16="http://schemas.microsoft.com/office/drawing/2014/chart" uri="{C3380CC4-5D6E-409C-BE32-E72D297353CC}">
              <c16:uniqueId val="{00000001-AD3A-4F24-B948-E8AAB63DBF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5436</c:v>
                </c:pt>
                <c:pt idx="5">
                  <c:v>5043</c:v>
                </c:pt>
                <c:pt idx="8">
                  <c:v>4916</c:v>
                </c:pt>
                <c:pt idx="11">
                  <c:v>4627</c:v>
                </c:pt>
                <c:pt idx="14">
                  <c:v>4557</c:v>
                </c:pt>
              </c:numCache>
            </c:numRef>
          </c:val>
          <c:extLst>
            <c:ext xmlns:c16="http://schemas.microsoft.com/office/drawing/2014/chart" uri="{C3380CC4-5D6E-409C-BE32-E72D297353CC}">
              <c16:uniqueId val="{00000002-AD3A-4F24-B948-E8AAB63DBF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D3A-4F24-B948-E8AAB63DBF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D3A-4F24-B948-E8AAB63DBF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3A-4F24-B948-E8AAB63DBF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2030</c:v>
                </c:pt>
                <c:pt idx="3">
                  <c:v>2094</c:v>
                </c:pt>
                <c:pt idx="6">
                  <c:v>2017</c:v>
                </c:pt>
                <c:pt idx="9">
                  <c:v>2062</c:v>
                </c:pt>
                <c:pt idx="12">
                  <c:v>2019</c:v>
                </c:pt>
              </c:numCache>
            </c:numRef>
          </c:val>
          <c:extLst>
            <c:ext xmlns:c16="http://schemas.microsoft.com/office/drawing/2014/chart" uri="{C3380CC4-5D6E-409C-BE32-E72D297353CC}">
              <c16:uniqueId val="{00000006-AD3A-4F24-B948-E8AAB63DBF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134</c:v>
                </c:pt>
                <c:pt idx="3">
                  <c:v>128</c:v>
                </c:pt>
                <c:pt idx="6">
                  <c:v>123</c:v>
                </c:pt>
                <c:pt idx="9">
                  <c:v>115</c:v>
                </c:pt>
                <c:pt idx="12">
                  <c:v>107</c:v>
                </c:pt>
              </c:numCache>
            </c:numRef>
          </c:val>
          <c:extLst>
            <c:ext xmlns:c16="http://schemas.microsoft.com/office/drawing/2014/chart" uri="{C3380CC4-5D6E-409C-BE32-E72D297353CC}">
              <c16:uniqueId val="{00000007-AD3A-4F24-B948-E8AAB63DBF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9986</c:v>
                </c:pt>
                <c:pt idx="3">
                  <c:v>9334</c:v>
                </c:pt>
                <c:pt idx="6">
                  <c:v>9840</c:v>
                </c:pt>
                <c:pt idx="9">
                  <c:v>8043</c:v>
                </c:pt>
                <c:pt idx="12">
                  <c:v>7738</c:v>
                </c:pt>
              </c:numCache>
            </c:numRef>
          </c:val>
          <c:extLst>
            <c:ext xmlns:c16="http://schemas.microsoft.com/office/drawing/2014/chart" uri="{C3380CC4-5D6E-409C-BE32-E72D297353CC}">
              <c16:uniqueId val="{00000008-AD3A-4F24-B948-E8AAB63DBF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D3A-4F24-B948-E8AAB63DBF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21715</c:v>
                </c:pt>
                <c:pt idx="3">
                  <c:v>20882</c:v>
                </c:pt>
                <c:pt idx="6">
                  <c:v>19993</c:v>
                </c:pt>
                <c:pt idx="9">
                  <c:v>19197</c:v>
                </c:pt>
                <c:pt idx="12">
                  <c:v>18870</c:v>
                </c:pt>
              </c:numCache>
            </c:numRef>
          </c:val>
          <c:extLst>
            <c:ext xmlns:c16="http://schemas.microsoft.com/office/drawing/2014/chart" uri="{C3380CC4-5D6E-409C-BE32-E72D297353CC}">
              <c16:uniqueId val="{0000000A-AD3A-4F24-B948-E8AAB63DBFB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9012</c:v>
                </c:pt>
                <c:pt idx="2">
                  <c:v>#N/A</c:v>
                </c:pt>
                <c:pt idx="3">
                  <c:v>#N/A</c:v>
                </c:pt>
                <c:pt idx="4">
                  <c:v>8454</c:v>
                </c:pt>
                <c:pt idx="5">
                  <c:v>#N/A</c:v>
                </c:pt>
                <c:pt idx="6">
                  <c:v>#N/A</c:v>
                </c:pt>
                <c:pt idx="7">
                  <c:v>8856</c:v>
                </c:pt>
                <c:pt idx="8">
                  <c:v>#N/A</c:v>
                </c:pt>
                <c:pt idx="9">
                  <c:v>#N/A</c:v>
                </c:pt>
                <c:pt idx="10">
                  <c:v>7216</c:v>
                </c:pt>
                <c:pt idx="11">
                  <c:v>#N/A</c:v>
                </c:pt>
                <c:pt idx="12">
                  <c:v>#N/A</c:v>
                </c:pt>
                <c:pt idx="13">
                  <c:v>7407</c:v>
                </c:pt>
                <c:pt idx="14">
                  <c:v>#N/A</c:v>
                </c:pt>
              </c:numCache>
            </c:numRef>
          </c:val>
          <c:smooth val="0"/>
          <c:extLst>
            <c:ext xmlns:c16="http://schemas.microsoft.com/office/drawing/2014/chart" uri="{C3380CC4-5D6E-409C-BE32-E72D297353CC}">
              <c16:uniqueId val="{0000000B-AD3A-4F24-B948-E8AAB63DBFB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2587</c:v>
                </c:pt>
                <c:pt idx="1">
                  <c:v>2495</c:v>
                </c:pt>
                <c:pt idx="2">
                  <c:v>2355</c:v>
                </c:pt>
              </c:numCache>
            </c:numRef>
          </c:val>
          <c:extLst>
            <c:ext xmlns:c16="http://schemas.microsoft.com/office/drawing/2014/chart" uri="{C3380CC4-5D6E-409C-BE32-E72D297353CC}">
              <c16:uniqueId val="{00000000-6674-43A6-8E7E-0D36D59AF1B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1454</c:v>
                </c:pt>
                <c:pt idx="1">
                  <c:v>1289</c:v>
                </c:pt>
                <c:pt idx="2">
                  <c:v>1109</c:v>
                </c:pt>
              </c:numCache>
            </c:numRef>
          </c:val>
          <c:extLst>
            <c:ext xmlns:c16="http://schemas.microsoft.com/office/drawing/2014/chart" uri="{C3380CC4-5D6E-409C-BE32-E72D297353CC}">
              <c16:uniqueId val="{00000001-6674-43A6-8E7E-0D36D59AF1B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629</c:v>
                </c:pt>
                <c:pt idx="1">
                  <c:v>592</c:v>
                </c:pt>
                <c:pt idx="2">
                  <c:v>840</c:v>
                </c:pt>
              </c:numCache>
            </c:numRef>
          </c:val>
          <c:extLst>
            <c:ext xmlns:c16="http://schemas.microsoft.com/office/drawing/2014/chart" uri="{C3380CC4-5D6E-409C-BE32-E72D297353CC}">
              <c16:uniqueId val="{00000002-6674-43A6-8E7E-0D36D59AF1B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{3445BCAB-5E73-477B-BA54-46D1F6F9C8F5}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75A-46CC-9427-3FC134D89F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{FEE730DA-AE3D-442D-BDF4-20D804712B27}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5A-46CC-9427-3FC134D89F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{471E3ADA-4031-45DB-B113-5FFFB4B47102}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5A-46CC-9427-3FC134D89F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{3B58D44A-48B6-421C-ACF4-B9D9F1D537D3}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5A-46CC-9427-3FC134D89F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{25F84C90-BBE1-4392-B3D0-F3EE4F5E492E}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5A-46CC-9427-3FC134D89F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{AC64B325-E526-420A-80F2-4C087E68C518}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75A-46CC-9427-3FC134D89F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{87090F52-9BC9-4EA4-B2AD-9E14436BC538}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75A-46CC-9427-3FC134D89F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{D06994DD-A9FE-474D-8392-2778C5556856}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75A-46CC-9427-3FC134D89F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{8BEF8429-02F1-431D-94A6-F4889C61563B}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75A-46CC-9427-3FC134D89F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51.1</c:v>
                </c:pt>
                <c:pt idx="8">
                  <c:v>53.6</c:v>
                </c:pt>
                <c:pt idx="16">
                  <c:v>55.6</c:v>
                </c:pt>
                <c:pt idx="24">
                  <c:v>53.1</c:v>
                </c:pt>
                <c:pt idx="32">
                  <c:v>62.2</c:v>
                </c:pt>
              </c:numCache>
            </c:numRef>
          </c:xVal>
          <c:yVal>
            <c:numRef>
              <c:f>公会計指標分析・財政指標組合せ分析表!$BP$51:$DC$51</c:f>
              <c:numCache>
                <c:formatCode>#,##0.0;"▲ "#,##0.0</c:formatCode>
                <c:ptCount val="40"/>
                <c:pt idx="0">
                  <c:v>104</c:v>
                </c:pt>
                <c:pt idx="8">
                  <c:v>93.2</c:v>
                </c:pt>
                <c:pt idx="16">
                  <c:v>100.5</c:v>
                </c:pt>
                <c:pt idx="24">
                  <c:v>80.900000000000006</c:v>
                </c:pt>
                <c:pt idx="32">
                  <c:v>80.599999999999994</c:v>
                </c:pt>
              </c:numCache>
            </c:numRef>
          </c:yVal>
          <c:smooth val="0"/>
          <c:extLst>
            <c:ext xmlns:c16="http://schemas.microsoft.com/office/drawing/2014/chart" uri="{C3380CC4-5D6E-409C-BE32-E72D297353CC}">
              <c16:uniqueId val="{00000009-C75A-46CC-9427-3FC134D89F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{F41076B9-C09B-411E-A460-6F1B2819CB72}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75A-46CC-9427-3FC134D89F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{6CB94948-596D-4324-B54D-E200E9AF6F5E}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5A-46CC-9427-3FC134D89F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{DD6DBC64-F6F8-45FF-9973-4E2CB04890FE}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5A-46CC-9427-3FC134D89F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{9763F119-2FC0-42BD-BD26-163A68FD4945}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5A-46CC-9427-3FC134D89F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{B9770A1A-9062-4947-823D-C5662974FF93}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5A-46CC-9427-3FC134D89F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{DB1C792F-84D2-4FF5-81D5-A7ED2F95B6A1}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75A-46CC-9427-3FC134D89F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{EDF13D91-0B29-4AE2-869B-17C51EE16C8A}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75A-46CC-9427-3FC134D89F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{CE932E91-78B5-46C2-876A-371E64C09C8E}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75A-46CC-9427-3FC134D89F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{8311332C-DD2D-4A76-8A69-A4367DCABF14}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75A-46CC-9427-3FC134D89F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75A-46CC-9427-3FC134D89FB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{C6724BF2-8A24-4AB3-AAD8-3C87BDA64422}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90D-4853-8947-45510378F6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{2FA7F677-E8F5-40FC-B0D5-E0549D1DD5E9}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0D-4853-8947-45510378F6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{68102ADF-C9F5-4EBC-AB4A-E41DD6FD52DD}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0D-4853-8947-45510378F6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{AC36E4F5-62D4-41F4-A76D-9DAD120C608F}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0D-4853-8947-45510378F6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{091EFAAE-39E3-4B09-84C3-1C5C88C8EE91}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0D-4853-8947-45510378F6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{1477D19E-3123-4145-B80A-45853F2C49FA}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90D-4853-8947-45510378F64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{C4A6967C-4007-4484-B4DF-5E807E007992}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90D-4853-8947-45510378F64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{FD129303-B9F5-4EC4-AC63-BBF402644FC5}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90D-4853-8947-45510378F64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{524625EF-A60F-4ECC-9F5C-4E763763F335}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90D-4853-8947-45510378F6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10.8</c:v>
                </c:pt>
                <c:pt idx="16">
                  <c:v>11.8</c:v>
                </c:pt>
                <c:pt idx="24">
                  <c:v>11.9</c:v>
                </c:pt>
                <c:pt idx="32">
                  <c:v>11.3</c:v>
                </c:pt>
              </c:numCache>
            </c:numRef>
          </c:xVal>
          <c:yVal>
            <c:numRef>
              <c:f>公会計指標分析・財政指標組合せ分析表!$BP$73:$DC$73</c:f>
              <c:numCache>
                <c:formatCode>#,##0.0;"▲ "#,##0.0</c:formatCode>
                <c:ptCount val="40"/>
                <c:pt idx="0">
                  <c:v>104</c:v>
                </c:pt>
                <c:pt idx="8">
                  <c:v>93.2</c:v>
                </c:pt>
                <c:pt idx="16">
                  <c:v>100.5</c:v>
                </c:pt>
                <c:pt idx="24">
                  <c:v>80.900000000000006</c:v>
                </c:pt>
                <c:pt idx="32">
                  <c:v>80.599999999999994</c:v>
                </c:pt>
              </c:numCache>
            </c:numRef>
          </c:yVal>
          <c:smooth val="0"/>
          <c:extLst>
            <c:ext xmlns:c16="http://schemas.microsoft.com/office/drawing/2014/chart" uri="{C3380CC4-5D6E-409C-BE32-E72D297353CC}">
              <c16:uniqueId val="{00000009-790D-4853-8947-45510378F6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{B348981F-A233-4E30-8A9C-1640625845D9}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90D-4853-8947-45510378F6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{F461081D-0464-4278-B3E3-0A8D48B638D7}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0D-4853-8947-45510378F6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{DC92AE63-EA9A-4169-8B81-8B511176B309}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0D-4853-8947-45510378F6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{27013CEE-B761-443F-9487-C4D0C8CF7291}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0D-4853-8947-45510378F6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{E7C5AB75-C218-4207-BD62-050C9C16532A}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0D-4853-8947-45510378F6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{EB0E8D4A-FE46-4BA7-ADB8-3D001441DE77}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90D-4853-8947-45510378F6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{FEE0E7A7-4C3A-43D9-898D-7A9521A22DB6}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90D-4853-8947-45510378F646}"/>
                </c:ext>
              </c:extLst>
            </c:dLbl>
            <c:dLbl>
              <c:idx val="24"/>
              <c:layout>
                <c:manualLayout>
                  <c:x val="0"/>
                  <c:y val="1.562445416043628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{9CF4A554-51CD-4A7E-9BB3-11184D7C7252}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90D-4853-8947-45510378F646}"/>
                </c:ext>
              </c:extLst>
            </c:dLbl>
            <c:dLbl>
              <c:idx val="32"/>
              <c:layout>
                <c:manualLayout>
                  <c:x val="0"/>
                  <c:y val="-1.56244541604362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{54302AD5-5324-4DEB-A6BB-CC199378E67A}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90D-4853-8947-45510378F6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790D-4853-8947-45510378F646}"/>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財政力指数は前年より０．０１ポイント減少して０．５２ポイントとなりました。</a:t>
          </a:r>
        </a:p>
        <a:p>
          <a:r>
            <a:rPr kumimoji="1" lang="ja-JP" altLang="en-US" sz="1300">
              <a:latin typeface="ＭＳ Ｐゴシック" panose="020B0600070205080204" pitchFamily="50" charset="-128"/>
              <a:ea typeface="ＭＳ Ｐゴシック" panose="020B0600070205080204" pitchFamily="50" charset="-128"/>
            </a:rPr>
            <a:t>　新潟県中部産業団地が完売し、進出企業の法人市民税や固定資産税の収入が見込める状況です。特に減免をおこなっていた進出企業の固定資産税が、減免期間の終了に伴い増加する見込みです。</a:t>
          </a:r>
        </a:p>
        <a:p>
          <a:r>
            <a:rPr kumimoji="1" lang="ja-JP" altLang="en-US" sz="1300">
              <a:latin typeface="ＭＳ Ｐゴシック" panose="020B0600070205080204" pitchFamily="50" charset="-128"/>
              <a:ea typeface="ＭＳ Ｐゴシック" panose="020B0600070205080204" pitchFamily="50" charset="-128"/>
            </a:rPr>
            <a:t>　安定的な財政運営ができるように、市税を中心とした自主財源の確保に一層努めていきます。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257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96308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855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15875</xdr:rowOff>
    </xdr:from>
    <xdr:to>
      <xdr:col>15</xdr:col>
      <xdr:colOff>82550</xdr:colOff>
      <xdr:row>41</xdr:row>
      <xdr:rowOff>56092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453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147108</xdr:rowOff>
    </xdr:from>
    <xdr:to>
      <xdr:col>11</xdr:col>
      <xdr:colOff>31750</xdr:colOff>
      <xdr:row>41</xdr:row>
      <xdr:rowOff>15875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051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37694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45508</xdr:rowOff>
    </xdr:from>
    <xdr:to>
      <xdr:col>19</xdr:col>
      <xdr:colOff>184150</xdr:colOff>
      <xdr:row>41</xdr:row>
      <xdr:rowOff>147108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131885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5292</xdr:rowOff>
    </xdr:from>
    <xdr:to>
      <xdr:col>15</xdr:col>
      <xdr:colOff>133350</xdr:colOff>
      <xdr:row>41</xdr:row>
      <xdr:rowOff>106892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136525</xdr:rowOff>
    </xdr:from>
    <xdr:to>
      <xdr:col>11</xdr:col>
      <xdr:colOff>82550</xdr:colOff>
      <xdr:row>41</xdr:row>
      <xdr:rowOff>66675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76852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96308</xdr:rowOff>
    </xdr:from>
    <xdr:to>
      <xdr:col>7</xdr:col>
      <xdr:colOff>31750</xdr:colOff>
      <xdr:row>41</xdr:row>
      <xdr:rowOff>26458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36635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年度の経常収支比率は９５．３％となりました。</a:t>
          </a:r>
        </a:p>
        <a:p>
          <a:r>
            <a:rPr kumimoji="1" lang="ja-JP" altLang="en-US" sz="1300">
              <a:latin typeface="ＭＳ Ｐゴシック" panose="020B0600070205080204" pitchFamily="50" charset="-128"/>
              <a:ea typeface="ＭＳ Ｐゴシック" panose="020B0600070205080204" pitchFamily="50" charset="-128"/>
            </a:rPr>
            <a:t>　普通交付税や地方消費税交付金の増加などがあるものの、特別会計や公営企業への繰出金の増加や、物価高騰に伴う物件費の増加等の影響により前年比＋０．４％の増となりました。</a:t>
          </a:r>
        </a:p>
        <a:p>
          <a:r>
            <a:rPr kumimoji="1" lang="ja-JP" altLang="en-US" sz="1300">
              <a:latin typeface="ＭＳ Ｐゴシック" panose="020B0600070205080204" pitchFamily="50" charset="-128"/>
              <a:ea typeface="ＭＳ Ｐゴシック" panose="020B0600070205080204" pitchFamily="50" charset="-128"/>
            </a:rPr>
            <a:t>　今後は、事業の見直しなどに取り組み、効率的な行政運営に努め経常収支比率の増加を抑制します。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44873</xdr:rowOff>
    </xdr:from>
    <xdr:to>
      <xdr:col>23</xdr:col>
      <xdr:colOff>133350</xdr:colOff>
      <xdr:row>65</xdr:row>
      <xdr:rowOff>77046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18912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65</xdr:row>
      <xdr:rowOff>44873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10869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135890</xdr:rowOff>
    </xdr:from>
    <xdr:to>
      <xdr:col>15</xdr:col>
      <xdr:colOff>82550</xdr:colOff>
      <xdr:row>65</xdr:row>
      <xdr:rowOff>20744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10869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20744</xdr:rowOff>
    </xdr:from>
    <xdr:to>
      <xdr:col>11</xdr:col>
      <xdr:colOff>31750</xdr:colOff>
      <xdr:row>66</xdr:row>
      <xdr:rowOff>82550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164994"/>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26246</xdr:rowOff>
    </xdr:from>
    <xdr:to>
      <xdr:col>23</xdr:col>
      <xdr:colOff>184150</xdr:colOff>
      <xdr:row>65</xdr:row>
      <xdr:rowOff>127846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169773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165523</xdr:rowOff>
    </xdr:from>
    <xdr:to>
      <xdr:col>19</xdr:col>
      <xdr:colOff>184150</xdr:colOff>
      <xdr:row>65</xdr:row>
      <xdr:rowOff>95673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80450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24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141394</xdr:rowOff>
    </xdr:from>
    <xdr:to>
      <xdr:col>11</xdr:col>
      <xdr:colOff>82550</xdr:colOff>
      <xdr:row>65</xdr:row>
      <xdr:rowOff>71544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56321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20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31750</xdr:rowOff>
    </xdr:from>
    <xdr:to>
      <xdr:col>7</xdr:col>
      <xdr:colOff>31750</xdr:colOff>
      <xdr:row>66</xdr:row>
      <xdr:rowOff>133350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118127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3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[173,541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人当たりの人件費・物件費等は、類似団体内平均値より低い水準となっています。</a:t>
          </a:r>
        </a:p>
        <a:p>
          <a:r>
            <a:rPr kumimoji="1" lang="ja-JP" altLang="en-US" sz="1300">
              <a:latin typeface="ＭＳ Ｐゴシック" panose="020B0600070205080204" pitchFamily="50" charset="-128"/>
              <a:ea typeface="ＭＳ Ｐゴシック" panose="020B0600070205080204" pitchFamily="50" charset="-128"/>
            </a:rPr>
            <a:t>　人件費については正職員の人数が少ないため類似団体より低い水準ですが、物件費は、指定管理者制度をはじめとした委託業務の費用が多く、類似団体内平均値に比べて高い水準となっています。</a:t>
          </a:r>
        </a:p>
        <a:p>
          <a:r>
            <a:rPr kumimoji="1" lang="ja-JP" altLang="en-US" sz="1300">
              <a:latin typeface="ＭＳ Ｐゴシック" panose="020B0600070205080204" pitchFamily="50" charset="-128"/>
              <a:ea typeface="ＭＳ Ｐゴシック" panose="020B0600070205080204" pitchFamily="50" charset="-128"/>
            </a:rPr>
            <a:t>　業務内容の精査やデジタル技術の導入等による業務効率化により、人件費の更なる抑制に努め、委託業務についても削減効果などを明確化した上で行うなど、物件費の圧縮を図ります。</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128327</xdr:rowOff>
    </xdr:from>
    <xdr:to>
      <xdr:col>23</xdr:col>
      <xdr:colOff>133350</xdr:colOff>
      <xdr:row>83</xdr:row>
      <xdr:rowOff>5659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87227"/>
          <a:ext cx="838200" cy="4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128327</xdr:rowOff>
    </xdr:from>
    <xdr:to>
      <xdr:col>19</xdr:col>
      <xdr:colOff>133350</xdr:colOff>
      <xdr:row>82</xdr:row>
      <xdr:rowOff>158432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87227"/>
          <a:ext cx="889000" cy="3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85477</xdr:rowOff>
    </xdr:from>
    <xdr:to>
      <xdr:col>15</xdr:col>
      <xdr:colOff>82550</xdr:colOff>
      <xdr:row>82</xdr:row>
      <xdr:rowOff>158432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44377"/>
          <a:ext cx="889000" cy="7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52763</xdr:rowOff>
    </xdr:from>
    <xdr:to>
      <xdr:col>11</xdr:col>
      <xdr:colOff>31750</xdr:colOff>
      <xdr:row>82</xdr:row>
      <xdr:rowOff>85477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1663"/>
          <a:ext cx="889000" cy="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126309</xdr:rowOff>
    </xdr:from>
    <xdr:to>
      <xdr:col>23</xdr:col>
      <xdr:colOff>184150</xdr:colOff>
      <xdr:row>83</xdr:row>
      <xdr:rowOff>56459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8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142836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3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77527</xdr:rowOff>
    </xdr:from>
    <xdr:to>
      <xdr:col>19</xdr:col>
      <xdr:colOff>184150</xdr:colOff>
      <xdr:row>83</xdr:row>
      <xdr:rowOff>7677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3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17854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05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107632</xdr:rowOff>
    </xdr:from>
    <xdr:to>
      <xdr:col>15</xdr:col>
      <xdr:colOff>133350</xdr:colOff>
      <xdr:row>83</xdr:row>
      <xdr:rowOff>37782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6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47959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3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34677</xdr:rowOff>
    </xdr:from>
    <xdr:to>
      <xdr:col>11</xdr:col>
      <xdr:colOff>82550</xdr:colOff>
      <xdr:row>82</xdr:row>
      <xdr:rowOff>136277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9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146454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6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1963</xdr:rowOff>
    </xdr:from>
    <xdr:to>
      <xdr:col>7</xdr:col>
      <xdr:colOff>31750</xdr:colOff>
      <xdr:row>82</xdr:row>
      <xdr:rowOff>103563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113740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29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ラスパイレス指数は全国市平均及び類似団体平均より低い水準となっています。</a:t>
          </a:r>
        </a:p>
        <a:p>
          <a:r>
            <a:rPr kumimoji="1" lang="ja-JP" altLang="en-US" sz="1300">
              <a:latin typeface="ＭＳ Ｐゴシック" panose="020B0600070205080204" pitchFamily="50" charset="-128"/>
              <a:ea typeface="ＭＳ Ｐゴシック" panose="020B0600070205080204" pitchFamily="50" charset="-128"/>
            </a:rPr>
            <a:t>　当市では、早い時期から人事考課制度を取り入れ、その達成状況を業績評価に反映させる取り組みを実施しており、職員給与の適正化に努めています。</a:t>
          </a:r>
        </a:p>
        <a:p>
          <a:r>
            <a:rPr kumimoji="1" lang="ja-JP" altLang="en-US" sz="1300">
              <a:latin typeface="ＭＳ Ｐゴシック" panose="020B0600070205080204" pitchFamily="50" charset="-128"/>
              <a:ea typeface="ＭＳ Ｐゴシック" panose="020B0600070205080204" pitchFamily="50" charset="-128"/>
            </a:rPr>
            <a:t>　今後も、適正な職員評価と職員配置に取り組むことで、給与と業務のバランスが崩れることがないよう努めていきます。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83</xdr:row>
      <xdr:rowOff>167821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4646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83</xdr:row>
      <xdr:rowOff>167821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3637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83</xdr:row>
      <xdr:rowOff>133350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83</xdr:row>
      <xdr:rowOff>150586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3637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65314</xdr:rowOff>
    </xdr:from>
    <xdr:to>
      <xdr:col>81</xdr:col>
      <xdr:colOff>95250</xdr:colOff>
      <xdr:row>83</xdr:row>
      <xdr:rowOff>166914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81841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4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117021</xdr:rowOff>
    </xdr:from>
    <xdr:to>
      <xdr:col>77</xdr:col>
      <xdr:colOff>95250</xdr:colOff>
      <xdr:row>84</xdr:row>
      <xdr:rowOff>47171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人口千人当たりの職員数は、定員適正化計画を基にして職員数の削減を進めており、類似団体平均よりも少ない水準となっています。</a:t>
          </a:r>
        </a:p>
        <a:p>
          <a:r>
            <a:rPr kumimoji="1" lang="ja-JP" altLang="en-US" sz="1300">
              <a:latin typeface="ＭＳ Ｐゴシック" panose="020B0600070205080204" pitchFamily="50" charset="-128"/>
              <a:ea typeface="ＭＳ Ｐゴシック" panose="020B0600070205080204" pitchFamily="50" charset="-128"/>
            </a:rPr>
            <a:t>　今後も少ない職員数を維持しながら、行政サービスの低下を招くことのないように、デジタル技術活用の検討も含め、効果的な組織づくりと効率的な行政運営を進めていきます。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24009</xdr:rowOff>
    </xdr:from>
    <xdr:to>
      <xdr:col>81</xdr:col>
      <xdr:colOff>44450</xdr:colOff>
      <xdr:row>61</xdr:row>
      <xdr:rowOff>44692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82459"/>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10220</xdr:rowOff>
    </xdr:from>
    <xdr:to>
      <xdr:col>77</xdr:col>
      <xdr:colOff>44450</xdr:colOff>
      <xdr:row>61</xdr:row>
      <xdr:rowOff>24009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6867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9072</xdr:rowOff>
    </xdr:from>
    <xdr:to>
      <xdr:col>72</xdr:col>
      <xdr:colOff>203200</xdr:colOff>
      <xdr:row>61</xdr:row>
      <xdr:rowOff>10220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67522"/>
          <a:ext cx="8890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171329</xdr:rowOff>
    </xdr:from>
    <xdr:to>
      <xdr:col>68</xdr:col>
      <xdr:colOff>152400</xdr:colOff>
      <xdr:row>61</xdr:row>
      <xdr:rowOff>9072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58329"/>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165342</xdr:rowOff>
    </xdr:from>
    <xdr:to>
      <xdr:col>81</xdr:col>
      <xdr:colOff>95250</xdr:colOff>
      <xdr:row>61</xdr:row>
      <xdr:rowOff>95492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5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10419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97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144659</xdr:rowOff>
    </xdr:from>
    <xdr:to>
      <xdr:col>77</xdr:col>
      <xdr:colOff>95250</xdr:colOff>
      <xdr:row>61</xdr:row>
      <xdr:rowOff>74809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3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84986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00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130870</xdr:rowOff>
    </xdr:from>
    <xdr:to>
      <xdr:col>73</xdr:col>
      <xdr:colOff>44450</xdr:colOff>
      <xdr:row>61</xdr:row>
      <xdr:rowOff>61020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71197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8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129722</xdr:rowOff>
    </xdr:from>
    <xdr:to>
      <xdr:col>68</xdr:col>
      <xdr:colOff>203200</xdr:colOff>
      <xdr:row>61</xdr:row>
      <xdr:rowOff>59872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70049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120529</xdr:rowOff>
    </xdr:from>
    <xdr:to>
      <xdr:col>64</xdr:col>
      <xdr:colOff>152400</xdr:colOff>
      <xdr:row>61</xdr:row>
      <xdr:rowOff>50679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60856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7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実質公債費比率は、過去の大型建設事業で発行した市債の償還が始まることにより増加し、類似団体の平均を２．６ポイント超えました。</a:t>
          </a:r>
        </a:p>
        <a:p>
          <a:r>
            <a:rPr kumimoji="1" lang="ja-JP" altLang="en-US" sz="1300">
              <a:latin typeface="ＭＳ Ｐゴシック" panose="020B0600070205080204" pitchFamily="50" charset="-128"/>
              <a:ea typeface="ＭＳ Ｐゴシック" panose="020B0600070205080204" pitchFamily="50" charset="-128"/>
            </a:rPr>
            <a:t>　今後も公債費の大きな減少は見込めないため、公営ガス事業売却益を積立てた減債基金等を活用して、市債の償還に対応していくとともに、新たな市債を発行する大型建設事業等については、より一層慎重に行っていきます。</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92428</xdr:rowOff>
    </xdr:from>
    <xdr:to>
      <xdr:col>81</xdr:col>
      <xdr:colOff>44450</xdr:colOff>
      <xdr:row>43</xdr:row>
      <xdr:rowOff>1411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293328"/>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159455</xdr:rowOff>
    </xdr:from>
    <xdr:to>
      <xdr:col>77</xdr:col>
      <xdr:colOff>44450</xdr:colOff>
      <xdr:row>43</xdr:row>
      <xdr:rowOff>1411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603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159455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26300"/>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42</xdr:row>
      <xdr:rowOff>25400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850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41628</xdr:rowOff>
    </xdr:from>
    <xdr:to>
      <xdr:col>81</xdr:col>
      <xdr:colOff>95250</xdr:colOff>
      <xdr:row>42</xdr:row>
      <xdr:rowOff>143228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13705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1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122061</xdr:rowOff>
    </xdr:from>
    <xdr:to>
      <xdr:col>77</xdr:col>
      <xdr:colOff>95250</xdr:colOff>
      <xdr:row>43</xdr:row>
      <xdr:rowOff>52211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36988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0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108655</xdr:rowOff>
    </xdr:from>
    <xdr:to>
      <xdr:col>73</xdr:col>
      <xdr:colOff>44450</xdr:colOff>
      <xdr:row>43</xdr:row>
      <xdr:rowOff>38805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23582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162577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将来負担比率は、過去に大型建設事業を実施して多額の市債を発行したことにより上昇傾向でしたが、令和２年度に公営ガス事業を民間へ売却し、この売却益を基金に積み立てた結果、大きく改善することができました。ま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年度、令和６年度においては、これまで経常利益の赤字が続いていた下水道事業会計が、令和５年度に黒字化したことに伴い、公営企業債等繰入見込額が減額したため将来負担比率が改善しました。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今後も公債費等義務的経費の削減を中心と</a:t>
          </a:r>
          <a:r>
            <a:rPr kumimoji="1" lang="ja-JP" altLang="en-US" sz="1300">
              <a:latin typeface="ＭＳ Ｐゴシック" panose="020B0600070205080204" pitchFamily="50" charset="-128"/>
              <a:ea typeface="ＭＳ Ｐゴシック" panose="020B0600070205080204" pitchFamily="50" charset="-128"/>
            </a:rPr>
            <a:t>した財政の健全化に努めます。</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96876</xdr:rowOff>
    </xdr:from>
    <xdr:to>
      <xdr:col>81</xdr:col>
      <xdr:colOff>44450</xdr:colOff>
      <xdr:row>16</xdr:row>
      <xdr:rowOff>98323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840076"/>
          <a:ext cx="8382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98323</xdr:rowOff>
    </xdr:from>
    <xdr:to>
      <xdr:col>77</xdr:col>
      <xdr:colOff>44450</xdr:colOff>
      <xdr:row>17</xdr:row>
      <xdr:rowOff>21463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41523"/>
          <a:ext cx="889000" cy="9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157683</xdr:rowOff>
    </xdr:from>
    <xdr:to>
      <xdr:col>72</xdr:col>
      <xdr:colOff>203200</xdr:colOff>
      <xdr:row>17</xdr:row>
      <xdr:rowOff>21463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900883"/>
          <a:ext cx="8890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157683</xdr:rowOff>
    </xdr:from>
    <xdr:to>
      <xdr:col>68</xdr:col>
      <xdr:colOff>152400</xdr:colOff>
      <xdr:row>17</xdr:row>
      <xdr:rowOff>38354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00883"/>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46076</xdr:rowOff>
    </xdr:from>
    <xdr:to>
      <xdr:col>81</xdr:col>
      <xdr:colOff>95250</xdr:colOff>
      <xdr:row>16</xdr:row>
      <xdr:rowOff>147676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78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18153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6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47523</xdr:rowOff>
    </xdr:from>
    <xdr:to>
      <xdr:col>77</xdr:col>
      <xdr:colOff>95250</xdr:colOff>
      <xdr:row>16</xdr:row>
      <xdr:rowOff>149123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7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133900</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77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142113</xdr:rowOff>
    </xdr:from>
    <xdr:to>
      <xdr:col>73</xdr:col>
      <xdr:colOff>44450</xdr:colOff>
      <xdr:row>17</xdr:row>
      <xdr:rowOff>72263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88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57040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97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106883</xdr:rowOff>
    </xdr:from>
    <xdr:to>
      <xdr:col>68</xdr:col>
      <xdr:colOff>203200</xdr:colOff>
      <xdr:row>17</xdr:row>
      <xdr:rowOff>37033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5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21810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3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159004</xdr:rowOff>
    </xdr:from>
    <xdr:to>
      <xdr:col>64</xdr:col>
      <xdr:colOff>152400</xdr:colOff>
      <xdr:row>17</xdr:row>
      <xdr:rowOff>89154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0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73931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8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市の人件費は若干類似団体平均よりも高い数値で推移していますが、退職者数の増減により大きく影響をうけるため年度によって数値の変動があります。令和６年度は定年退職者数の前年比減により数値が減少しました。</a:t>
          </a:r>
        </a:p>
        <a:p>
          <a:r>
            <a:rPr kumimoji="1" lang="ja-JP" altLang="en-US" sz="1300">
              <a:latin typeface="ＭＳ Ｐゴシック" panose="020B0600070205080204" pitchFamily="50" charset="-128"/>
              <a:ea typeface="ＭＳ Ｐゴシック" panose="020B0600070205080204" pitchFamily="50" charset="-128"/>
            </a:rPr>
            <a:t>　市の業務範囲は年々拡大傾向にあり、人件費の抑制は簡単ではありませんが、デジタル技術の活用、事業の検証及び廃止等などを進めることで、人件費抑制に努めていきます。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123190</xdr:rowOff>
    </xdr:from>
    <xdr:to>
      <xdr:col>24</xdr:col>
      <xdr:colOff>25400</xdr:colOff>
      <xdr:row>38</xdr:row>
      <xdr:rowOff>5080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668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04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54610</xdr:rowOff>
    </xdr:from>
    <xdr:to>
      <xdr:col>15</xdr:col>
      <xdr:colOff>98425</xdr:colOff>
      <xdr:row>37</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982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54610</xdr:rowOff>
    </xdr:from>
    <xdr:to>
      <xdr:col>11</xdr:col>
      <xdr:colOff>9525</xdr:colOff>
      <xdr:row>37</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982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125730</xdr:rowOff>
    </xdr:from>
    <xdr:to>
      <xdr:col>20</xdr:col>
      <xdr:colOff>38100</xdr:colOff>
      <xdr:row>38</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40657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5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3810</xdr:rowOff>
    </xdr:from>
    <xdr:to>
      <xdr:col>11</xdr:col>
      <xdr:colOff>60325</xdr:colOff>
      <xdr:row>37</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90187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物件費の比率は類似団体平均に比べると高い水準で推移しています。</a:t>
          </a:r>
        </a:p>
        <a:p>
          <a:r>
            <a:rPr kumimoji="1" lang="ja-JP" altLang="en-US" sz="1300">
              <a:latin typeface="ＭＳ Ｐゴシック" panose="020B0600070205080204" pitchFamily="50" charset="-128"/>
              <a:ea typeface="ＭＳ Ｐゴシック" panose="020B0600070205080204" pitchFamily="50" charset="-128"/>
            </a:rPr>
            <a:t>　市民ニーズの多様化などにより、比例して事業も多くなる傾向にあります。それに伴い、民間企業に委託等を行っているため物件費を下げることが難しい状況です。</a:t>
          </a:r>
        </a:p>
        <a:p>
          <a:r>
            <a:rPr kumimoji="1" lang="ja-JP" altLang="en-US" sz="1300">
              <a:latin typeface="ＭＳ Ｐゴシック" panose="020B0600070205080204" pitchFamily="50" charset="-128"/>
              <a:ea typeface="ＭＳ Ｐゴシック" panose="020B0600070205080204" pitchFamily="50" charset="-128"/>
            </a:rPr>
            <a:t>　役割の終えた事業や効果の薄い事業は、統合及び廃止を検討し、物件費の削減に努めていきます。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142240</xdr:rowOff>
    </xdr:from>
    <xdr:to>
      <xdr:col>82</xdr:col>
      <xdr:colOff>107950</xdr:colOff>
      <xdr:row>19</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2834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142240</xdr:rowOff>
    </xdr:from>
    <xdr:to>
      <xdr:col>78</xdr:col>
      <xdr:colOff>69850</xdr:colOff>
      <xdr:row>19</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28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31750</xdr:rowOff>
    </xdr:from>
    <xdr:to>
      <xdr:col>73</xdr:col>
      <xdr:colOff>180975</xdr:colOff>
      <xdr:row>19</xdr:row>
      <xdr:rowOff>92710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289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69850</xdr:rowOff>
    </xdr:from>
    <xdr:to>
      <xdr:col>69</xdr:col>
      <xdr:colOff>92075</xdr:colOff>
      <xdr:row>19</xdr:row>
      <xdr:rowOff>92710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327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80010</xdr:rowOff>
    </xdr:from>
    <xdr:to>
      <xdr:col>82</xdr:col>
      <xdr:colOff>158750</xdr:colOff>
      <xdr:row>20</xdr:row>
      <xdr:rowOff>10160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3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52087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0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91440</xdr:rowOff>
    </xdr:from>
    <xdr:to>
      <xdr:col>78</xdr:col>
      <xdr:colOff>120650</xdr:colOff>
      <xdr:row>19</xdr:row>
      <xdr:rowOff>21590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6367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6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152400</xdr:rowOff>
    </xdr:from>
    <xdr:to>
      <xdr:col>74</xdr:col>
      <xdr:colOff>31750</xdr:colOff>
      <xdr:row>19</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41910</xdr:rowOff>
    </xdr:from>
    <xdr:to>
      <xdr:col>69</xdr:col>
      <xdr:colOff>142875</xdr:colOff>
      <xdr:row>19</xdr:row>
      <xdr:rowOff>143510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128287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8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19050</xdr:rowOff>
    </xdr:from>
    <xdr:to>
      <xdr:col>65</xdr:col>
      <xdr:colOff>53975</xdr:colOff>
      <xdr:row>19</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105427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6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扶助費は類似団体平均と比べて同程度の水準となりました。</a:t>
          </a:r>
        </a:p>
        <a:p>
          <a:r>
            <a:rPr kumimoji="1" lang="ja-JP" altLang="en-US" sz="1300">
              <a:latin typeface="ＭＳ Ｐゴシック" panose="020B0600070205080204" pitchFamily="50" charset="-128"/>
              <a:ea typeface="ＭＳ Ｐゴシック" panose="020B0600070205080204" pitchFamily="50" charset="-128"/>
            </a:rPr>
            <a:t>　高齢化社会の進展や障害者福祉、子育て環境の充実などにより増加傾向にあり、今後拡大することが予想されます。</a:t>
          </a:r>
        </a:p>
        <a:p>
          <a:r>
            <a:rPr kumimoji="1" lang="ja-JP" altLang="en-US" sz="1300">
              <a:latin typeface="ＭＳ Ｐゴシック" panose="020B0600070205080204" pitchFamily="50" charset="-128"/>
              <a:ea typeface="ＭＳ Ｐゴシック" panose="020B0600070205080204" pitchFamily="50" charset="-128"/>
            </a:rPr>
            <a:t>　就労支援や雇用対策など生活困窮者に対する施策を適切に進め、早期に問題を解決することで扶助費の増加を抑制していきます。</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78015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679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56</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3631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55</xdr:row>
      <xdr:rowOff>151493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36315"/>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58</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81243"/>
          <a:ext cx="889000" cy="50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138992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97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92528</xdr:rowOff>
    </xdr:from>
    <xdr:to>
      <xdr:col>6</xdr:col>
      <xdr:colOff>171450</xdr:colOff>
      <xdr:row>59</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7455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その他の経費は、繰出金、維持補修費等の経費が該当します。例年、類似団体平均と同等の水準で推移していますが、今後は、公共施設等の老朽化の進展により維持補修費の増加が見込まれます。</a:t>
          </a:r>
        </a:p>
        <a:p>
          <a:r>
            <a:rPr kumimoji="1" lang="ja-JP" altLang="en-US" sz="1300">
              <a:latin typeface="ＭＳ Ｐゴシック" panose="020B0600070205080204" pitchFamily="50" charset="-128"/>
              <a:ea typeface="ＭＳ Ｐゴシック" panose="020B0600070205080204" pitchFamily="50" charset="-128"/>
            </a:rPr>
            <a:t>　「公共施設等総合管理計画」や「公共施設個別施設計画」に基づき、計画的に修繕・改修、長寿命化工事を実施し、公共施設の維持管理費用の縮減・平準化を図っていきます。</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119380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053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119380</xdr:rowOff>
    </xdr:from>
    <xdr:to>
      <xdr:col>78</xdr:col>
      <xdr:colOff>69850</xdr:colOff>
      <xdr:row>56</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72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56</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6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58</xdr:row>
      <xdr:rowOff>35560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663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69867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68580</xdr:rowOff>
    </xdr:from>
    <xdr:to>
      <xdr:col>78</xdr:col>
      <xdr:colOff>120650</xdr:colOff>
      <xdr:row>56</xdr:row>
      <xdr:rowOff>170180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29227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補助費等については、公営企業会計への繰出金が大きな割合を占めており、特に、下水道事業会計と病院事業会計への繰出金が大きくなっています。</a:t>
          </a:r>
        </a:p>
        <a:p>
          <a:r>
            <a:rPr kumimoji="1" lang="ja-JP" altLang="en-US" sz="1300">
              <a:latin typeface="ＭＳ Ｐゴシック" panose="020B0600070205080204" pitchFamily="50" charset="-128"/>
              <a:ea typeface="ＭＳ Ｐゴシック" panose="020B0600070205080204" pitchFamily="50" charset="-128"/>
            </a:rPr>
            <a:t>　繰出金を抑制するために、病院事業会計では急性期病床を回復期病床へ転換し、近隣市からの受け入れを実施するなど、経営状況の改善に向けて動いています。また、下水道事業会計においても「見附市下水道事業経営戦略」を推進することで、財政健全化に努めています。</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36</xdr:row>
      <xdr:rowOff>140716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08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136144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900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117856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763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44704</xdr:rowOff>
    </xdr:from>
    <xdr:to>
      <xdr:col>69</xdr:col>
      <xdr:colOff>92075</xdr:colOff>
      <xdr:row>36</xdr:row>
      <xdr:rowOff>104140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1690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106443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８年度から令和元年度までの大型建設事業に伴い発行した市債の償還のため、令和８年度をピークに公債費上昇が見込まれていますが、近年の臨時財政対策債の発行額の減により前年比減となりまし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年度に基金へ積み立てた公営ガス事業売却益を活用し、市債の償還に充てる原資にするなど、計画的な市債の償還に努めていきます。</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78</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400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43180</xdr:rowOff>
    </xdr:from>
    <xdr:to>
      <xdr:col>19</xdr:col>
      <xdr:colOff>187325</xdr:colOff>
      <xdr:row>78</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16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88900</xdr:rowOff>
    </xdr:from>
    <xdr:to>
      <xdr:col>15</xdr:col>
      <xdr:colOff>98425</xdr:colOff>
      <xdr:row>78</xdr:row>
      <xdr:rowOff>96520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462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96520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362939"/>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104157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163830</xdr:rowOff>
    </xdr:from>
    <xdr:to>
      <xdr:col>20</xdr:col>
      <xdr:colOff>38100</xdr:colOff>
      <xdr:row>78</xdr:row>
      <xdr:rowOff>93980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104157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13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45720</xdr:rowOff>
    </xdr:from>
    <xdr:to>
      <xdr:col>11</xdr:col>
      <xdr:colOff>60325</xdr:colOff>
      <xdr:row>78</xdr:row>
      <xdr:rowOff>147320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132097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50816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公債費以外の経費の割合は、類似団体の平均を上回っており、物件費の比率が類似団体に比べて高いことが主な要因となっています。</a:t>
          </a:r>
        </a:p>
        <a:p>
          <a:r>
            <a:rPr kumimoji="1" lang="ja-JP" altLang="en-US" sz="1300">
              <a:latin typeface="ＭＳ Ｐゴシック" panose="020B0600070205080204" pitchFamily="50" charset="-128"/>
              <a:ea typeface="ＭＳ Ｐゴシック" panose="020B0600070205080204" pitchFamily="50" charset="-128"/>
            </a:rPr>
            <a:t>　物件費の縮減に向けて、市民ニーズが低くなった事業について縮減し、施設の統廃合や既存事業の見直しを検討していきます。</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102507</xdr:rowOff>
    </xdr:from>
    <xdr:to>
      <xdr:col>82</xdr:col>
      <xdr:colOff>107950</xdr:colOff>
      <xdr:row>78</xdr:row>
      <xdr:rowOff>22498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04157"/>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169455</xdr:rowOff>
    </xdr:from>
    <xdr:to>
      <xdr:col>78</xdr:col>
      <xdr:colOff>69850</xdr:colOff>
      <xdr:row>77</xdr:row>
      <xdr:rowOff>102507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99655"/>
          <a:ext cx="8890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169455</xdr:rowOff>
    </xdr:from>
    <xdr:to>
      <xdr:col>73</xdr:col>
      <xdr:colOff>180975</xdr:colOff>
      <xdr:row>77</xdr:row>
      <xdr:rowOff>37193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19965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37193</xdr:rowOff>
    </xdr:from>
    <xdr:to>
      <xdr:col>69</xdr:col>
      <xdr:colOff>92075</xdr:colOff>
      <xdr:row>78</xdr:row>
      <xdr:rowOff>146594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38843"/>
          <a:ext cx="889000" cy="28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143148</xdr:rowOff>
    </xdr:from>
    <xdr:to>
      <xdr:col>82</xdr:col>
      <xdr:colOff>158750</xdr:colOff>
      <xdr:row>78</xdr:row>
      <xdr:rowOff>73298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115225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1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51707</xdr:rowOff>
    </xdr:from>
    <xdr:to>
      <xdr:col>78</xdr:col>
      <xdr:colOff>120650</xdr:colOff>
      <xdr:row>77</xdr:row>
      <xdr:rowOff>153307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138084</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39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118655</xdr:rowOff>
    </xdr:from>
    <xdr:to>
      <xdr:col>74</xdr:col>
      <xdr:colOff>31750</xdr:colOff>
      <xdr:row>77</xdr:row>
      <xdr:rowOff>48805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33582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3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157843</xdr:rowOff>
    </xdr:from>
    <xdr:to>
      <xdr:col>69</xdr:col>
      <xdr:colOff>142875</xdr:colOff>
      <xdr:row>77</xdr:row>
      <xdr:rowOff>87993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72770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95794</xdr:rowOff>
    </xdr:from>
    <xdr:to>
      <xdr:col>65</xdr:col>
      <xdr:colOff>53975</xdr:colOff>
      <xdr:row>79</xdr:row>
      <xdr:rowOff>25944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6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10721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5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135636</xdr:rowOff>
    </xdr:from>
    <xdr:to>
      <xdr:col>29</xdr:col>
      <xdr:colOff>127000</xdr:colOff>
      <xdr:row>19</xdr:row>
      <xdr:rowOff>11087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9361"/>
          <a:ext cx="647700" cy="46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8331</xdr:rowOff>
    </xdr:from>
    <xdr:to>
      <xdr:col>26</xdr:col>
      <xdr:colOff>50800</xdr:colOff>
      <xdr:row>19</xdr:row>
      <xdr:rowOff>11087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313506"/>
          <a:ext cx="698500" cy="2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8331</xdr:rowOff>
    </xdr:from>
    <xdr:to>
      <xdr:col>22</xdr:col>
      <xdr:colOff>114300</xdr:colOff>
      <xdr:row>19</xdr:row>
      <xdr:rowOff>116345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3506"/>
          <a:ext cx="698500" cy="108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116345</xdr:rowOff>
    </xdr:from>
    <xdr:to>
      <xdr:col>18</xdr:col>
      <xdr:colOff>177800</xdr:colOff>
      <xdr:row>19</xdr:row>
      <xdr:rowOff>136728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21520"/>
          <a:ext cx="698500" cy="20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84836</xdr:rowOff>
    </xdr:from>
    <xdr:to>
      <xdr:col>29</xdr:col>
      <xdr:colOff>177800</xdr:colOff>
      <xdr:row>19</xdr:row>
      <xdr:rowOff>14986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8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56913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9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131737</xdr:rowOff>
    </xdr:from>
    <xdr:to>
      <xdr:col>26</xdr:col>
      <xdr:colOff>101600</xdr:colOff>
      <xdr:row>19</xdr:row>
      <xdr:rowOff>61887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65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46664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51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128981</xdr:rowOff>
    </xdr:from>
    <xdr:to>
      <xdr:col>22</xdr:col>
      <xdr:colOff>165100</xdr:colOff>
      <xdr:row>19</xdr:row>
      <xdr:rowOff>59131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2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43908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49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65545</xdr:rowOff>
    </xdr:from>
    <xdr:to>
      <xdr:col>19</xdr:col>
      <xdr:colOff>38100</xdr:colOff>
      <xdr:row>19</xdr:row>
      <xdr:rowOff>167145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70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151922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85928</xdr:rowOff>
    </xdr:from>
    <xdr:to>
      <xdr:col>15</xdr:col>
      <xdr:colOff>101600</xdr:colOff>
      <xdr:row>20</xdr:row>
      <xdr:rowOff>16078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1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7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148456</xdr:rowOff>
    </xdr:from>
    <xdr:to>
      <xdr:col>29</xdr:col>
      <xdr:colOff>127000</xdr:colOff>
      <xdr:row>35</xdr:row>
      <xdr:rowOff>151623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758806"/>
          <a:ext cx="647700" cy="3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111129</xdr:rowOff>
    </xdr:from>
    <xdr:to>
      <xdr:col>26</xdr:col>
      <xdr:colOff>50800</xdr:colOff>
      <xdr:row>35</xdr:row>
      <xdr:rowOff>151623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721479"/>
          <a:ext cx="698500" cy="40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71744</xdr:rowOff>
    </xdr:from>
    <xdr:to>
      <xdr:col>22</xdr:col>
      <xdr:colOff>114300</xdr:colOff>
      <xdr:row>35</xdr:row>
      <xdr:rowOff>111129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6682094"/>
          <a:ext cx="698500" cy="39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71744</xdr:rowOff>
    </xdr:from>
    <xdr:to>
      <xdr:col>18</xdr:col>
      <xdr:colOff>177800</xdr:colOff>
      <xdr:row>35</xdr:row>
      <xdr:rowOff>219518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682094"/>
          <a:ext cx="698500" cy="147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97656</xdr:rowOff>
    </xdr:from>
    <xdr:to>
      <xdr:col>29</xdr:col>
      <xdr:colOff>177800</xdr:colOff>
      <xdr:row>35</xdr:row>
      <xdr:rowOff>199256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708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285633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5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100823</xdr:rowOff>
    </xdr:from>
    <xdr:to>
      <xdr:col>26</xdr:col>
      <xdr:colOff>101600</xdr:colOff>
      <xdr:row>35</xdr:row>
      <xdr:rowOff>202423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11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212600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80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60329</xdr:rowOff>
    </xdr:from>
    <xdr:to>
      <xdr:col>22</xdr:col>
      <xdr:colOff>165100</xdr:colOff>
      <xdr:row>35</xdr:row>
      <xdr:rowOff>161929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670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172106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3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20944</xdr:rowOff>
    </xdr:from>
    <xdr:to>
      <xdr:col>19</xdr:col>
      <xdr:colOff>38100</xdr:colOff>
      <xdr:row>35</xdr:row>
      <xdr:rowOff>122544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631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132721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400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168718</xdr:rowOff>
    </xdr:from>
    <xdr:to>
      <xdr:col>15</xdr:col>
      <xdr:colOff>101600</xdr:colOff>
      <xdr:row>35</xdr:row>
      <xdr:rowOff>270318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79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280495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4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56477</xdr:rowOff>
    </xdr:from>
    <xdr:to>
      <xdr:col>24</xdr:col>
      <xdr:colOff>63500</xdr:colOff>
      <xdr:row>35</xdr:row>
      <xdr:rowOff>111608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57227"/>
          <a:ext cx="838200" cy="5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111608</xdr:rowOff>
    </xdr:from>
    <xdr:to>
      <xdr:col>19</xdr:col>
      <xdr:colOff>177800</xdr:colOff>
      <xdr:row>35</xdr:row>
      <xdr:rowOff>137008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12358"/>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137008</xdr:rowOff>
    </xdr:from>
    <xdr:to>
      <xdr:col>15</xdr:col>
      <xdr:colOff>50800</xdr:colOff>
      <xdr:row>36</xdr:row>
      <xdr:rowOff>43421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37758"/>
          <a:ext cx="889000" cy="7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33731</xdr:rowOff>
    </xdr:from>
    <xdr:to>
      <xdr:col>10</xdr:col>
      <xdr:colOff>114300</xdr:colOff>
      <xdr:row>36</xdr:row>
      <xdr:rowOff>43421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05931"/>
          <a:ext cx="889000" cy="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5677</xdr:rowOff>
    </xdr:from>
    <xdr:to>
      <xdr:col>24</xdr:col>
      <xdr:colOff>114300</xdr:colOff>
      <xdr:row>35</xdr:row>
      <xdr:rowOff>107277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0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155554</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60808</xdr:rowOff>
    </xdr:from>
    <xdr:to>
      <xdr:col>20</xdr:col>
      <xdr:colOff>38100</xdr:colOff>
      <xdr:row>35</xdr:row>
      <xdr:rowOff>162408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6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153535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5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86208</xdr:rowOff>
    </xdr:from>
    <xdr:to>
      <xdr:col>15</xdr:col>
      <xdr:colOff>101600</xdr:colOff>
      <xdr:row>36</xdr:row>
      <xdr:rowOff>16358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8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7485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7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164071</xdr:rowOff>
    </xdr:from>
    <xdr:to>
      <xdr:col>10</xdr:col>
      <xdr:colOff>165100</xdr:colOff>
      <xdr:row>36</xdr:row>
      <xdr:rowOff>94221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6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85348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5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154381</xdr:rowOff>
    </xdr:from>
    <xdr:to>
      <xdr:col>6</xdr:col>
      <xdr:colOff>38100</xdr:colOff>
      <xdr:row>36</xdr:row>
      <xdr:rowOff>84531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5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75658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4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72537</xdr:rowOff>
    </xdr:from>
    <xdr:to>
      <xdr:col>24</xdr:col>
      <xdr:colOff>63500</xdr:colOff>
      <xdr:row>57</xdr:row>
      <xdr:rowOff>140203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5187"/>
          <a:ext cx="8382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118189</xdr:rowOff>
    </xdr:from>
    <xdr:to>
      <xdr:col>19</xdr:col>
      <xdr:colOff>177800</xdr:colOff>
      <xdr:row>57</xdr:row>
      <xdr:rowOff>140203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90839"/>
          <a:ext cx="889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118189</xdr:rowOff>
    </xdr:from>
    <xdr:to>
      <xdr:col>15</xdr:col>
      <xdr:colOff>50800</xdr:colOff>
      <xdr:row>58</xdr:row>
      <xdr:rowOff>10198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90839"/>
          <a:ext cx="889000" cy="6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10198</xdr:rowOff>
    </xdr:from>
    <xdr:to>
      <xdr:col>10</xdr:col>
      <xdr:colOff>114300</xdr:colOff>
      <xdr:row>58</xdr:row>
      <xdr:rowOff>53480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54298"/>
          <a:ext cx="889000" cy="4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21737</xdr:rowOff>
    </xdr:from>
    <xdr:to>
      <xdr:col>24</xdr:col>
      <xdr:colOff>114300</xdr:colOff>
      <xdr:row>57</xdr:row>
      <xdr:rowOff>123337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89403</xdr:rowOff>
    </xdr:from>
    <xdr:to>
      <xdr:col>20</xdr:col>
      <xdr:colOff>38100</xdr:colOff>
      <xdr:row>58</xdr:row>
      <xdr:rowOff>19553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10680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5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67389</xdr:rowOff>
    </xdr:from>
    <xdr:to>
      <xdr:col>15</xdr:col>
      <xdr:colOff>101600</xdr:colOff>
      <xdr:row>57</xdr:row>
      <xdr:rowOff>168989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4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160116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3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130848</xdr:rowOff>
    </xdr:from>
    <xdr:to>
      <xdr:col>10</xdr:col>
      <xdr:colOff>165100</xdr:colOff>
      <xdr:row>58</xdr:row>
      <xdr:rowOff>60998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0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52125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9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2680</xdr:rowOff>
    </xdr:from>
    <xdr:to>
      <xdr:col>6</xdr:col>
      <xdr:colOff>38100</xdr:colOff>
      <xdr:row>58</xdr:row>
      <xdr:rowOff>104280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95407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3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109468</xdr:rowOff>
    </xdr:from>
    <xdr:to>
      <xdr:col>24</xdr:col>
      <xdr:colOff>63500</xdr:colOff>
      <xdr:row>78</xdr:row>
      <xdr:rowOff>150425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82568"/>
          <a:ext cx="838200"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48794</xdr:rowOff>
    </xdr:from>
    <xdr:to>
      <xdr:col>19</xdr:col>
      <xdr:colOff>177800</xdr:colOff>
      <xdr:row>78</xdr:row>
      <xdr:rowOff>109468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21894"/>
          <a:ext cx="889000" cy="6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27000</xdr:rowOff>
    </xdr:from>
    <xdr:to>
      <xdr:col>15</xdr:col>
      <xdr:colOff>50800</xdr:colOff>
      <xdr:row>78</xdr:row>
      <xdr:rowOff>48794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00100"/>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7417</xdr:rowOff>
    </xdr:from>
    <xdr:to>
      <xdr:col>10</xdr:col>
      <xdr:colOff>114300</xdr:colOff>
      <xdr:row>78</xdr:row>
      <xdr:rowOff>27000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80517"/>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99625</xdr:rowOff>
    </xdr:from>
    <xdr:to>
      <xdr:col>24</xdr:col>
      <xdr:colOff>114300</xdr:colOff>
      <xdr:row>79</xdr:row>
      <xdr:rowOff>29775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14552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58668</xdr:rowOff>
    </xdr:from>
    <xdr:to>
      <xdr:col>20</xdr:col>
      <xdr:colOff>38100</xdr:colOff>
      <xdr:row>78</xdr:row>
      <xdr:rowOff>160268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151395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169444</xdr:rowOff>
    </xdr:from>
    <xdr:to>
      <xdr:col>15</xdr:col>
      <xdr:colOff>101600</xdr:colOff>
      <xdr:row>78</xdr:row>
      <xdr:rowOff>99594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7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116121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4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147650</xdr:rowOff>
    </xdr:from>
    <xdr:to>
      <xdr:col>10</xdr:col>
      <xdr:colOff>165100</xdr:colOff>
      <xdr:row>78</xdr:row>
      <xdr:rowOff>77800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94327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1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128067</xdr:rowOff>
    </xdr:from>
    <xdr:to>
      <xdr:col>6</xdr:col>
      <xdr:colOff>38100</xdr:colOff>
      <xdr:row>78</xdr:row>
      <xdr:rowOff>58217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2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74744</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1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74310</xdr:rowOff>
    </xdr:from>
    <xdr:to>
      <xdr:col>24</xdr:col>
      <xdr:colOff>63500</xdr:colOff>
      <xdr:row>98</xdr:row>
      <xdr:rowOff>139798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876410"/>
          <a:ext cx="838200" cy="6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109829</xdr:rowOff>
    </xdr:from>
    <xdr:to>
      <xdr:col>19</xdr:col>
      <xdr:colOff>177800</xdr:colOff>
      <xdr:row>98</xdr:row>
      <xdr:rowOff>139798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911929"/>
          <a:ext cx="889000" cy="2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109829</xdr:rowOff>
    </xdr:from>
    <xdr:to>
      <xdr:col>15</xdr:col>
      <xdr:colOff>50800</xdr:colOff>
      <xdr:row>98</xdr:row>
      <xdr:rowOff>129293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911929"/>
          <a:ext cx="889000" cy="1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129293</xdr:rowOff>
    </xdr:from>
    <xdr:to>
      <xdr:col>10</xdr:col>
      <xdr:colOff>114300</xdr:colOff>
      <xdr:row>99</xdr:row>
      <xdr:rowOff>31224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931393"/>
          <a:ext cx="889000" cy="7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23510</xdr:rowOff>
    </xdr:from>
    <xdr:to>
      <xdr:col>24</xdr:col>
      <xdr:colOff>114300</xdr:colOff>
      <xdr:row>98</xdr:row>
      <xdr:rowOff>125110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8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109887</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4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88998</xdr:rowOff>
    </xdr:from>
    <xdr:to>
      <xdr:col>20</xdr:col>
      <xdr:colOff>38100</xdr:colOff>
      <xdr:row>99</xdr:row>
      <xdr:rowOff>19148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89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10275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98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59029</xdr:rowOff>
    </xdr:from>
    <xdr:to>
      <xdr:col>15</xdr:col>
      <xdr:colOff>101600</xdr:colOff>
      <xdr:row>98</xdr:row>
      <xdr:rowOff>160629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6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151756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5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78493</xdr:rowOff>
    </xdr:from>
    <xdr:to>
      <xdr:col>10</xdr:col>
      <xdr:colOff>165100</xdr:colOff>
      <xdr:row>99</xdr:row>
      <xdr:rowOff>8643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88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171220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97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151874</xdr:rowOff>
    </xdr:from>
    <xdr:to>
      <xdr:col>6</xdr:col>
      <xdr:colOff>38100</xdr:colOff>
      <xdr:row>99</xdr:row>
      <xdr:rowOff>82024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73151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4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147168</xdr:rowOff>
    </xdr:from>
    <xdr:to>
      <xdr:col>55</xdr:col>
      <xdr:colOff>0</xdr:colOff>
      <xdr:row>35</xdr:row>
      <xdr:rowOff>30719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976468"/>
          <a:ext cx="838200" cy="5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30719</xdr:rowOff>
    </xdr:from>
    <xdr:to>
      <xdr:col>50</xdr:col>
      <xdr:colOff>114300</xdr:colOff>
      <xdr:row>35</xdr:row>
      <xdr:rowOff>36487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031469"/>
          <a:ext cx="889000" cy="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94681</xdr:rowOff>
    </xdr:from>
    <xdr:to>
      <xdr:col>45</xdr:col>
      <xdr:colOff>177800</xdr:colOff>
      <xdr:row>35</xdr:row>
      <xdr:rowOff>36487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923981"/>
          <a:ext cx="889000" cy="11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44664</xdr:rowOff>
    </xdr:from>
    <xdr:to>
      <xdr:col>41</xdr:col>
      <xdr:colOff>50800</xdr:colOff>
      <xdr:row>34</xdr:row>
      <xdr:rowOff>94681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88164"/>
          <a:ext cx="889000" cy="73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96368</xdr:rowOff>
    </xdr:from>
    <xdr:to>
      <xdr:col>55</xdr:col>
      <xdr:colOff>50800</xdr:colOff>
      <xdr:row>35</xdr:row>
      <xdr:rowOff>26518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2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119245</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77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151369</xdr:rowOff>
    </xdr:from>
    <xdr:to>
      <xdr:col>50</xdr:col>
      <xdr:colOff>165100</xdr:colOff>
      <xdr:row>35</xdr:row>
      <xdr:rowOff>81519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98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98046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75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157137</xdr:rowOff>
    </xdr:from>
    <xdr:to>
      <xdr:col>46</xdr:col>
      <xdr:colOff>38100</xdr:colOff>
      <xdr:row>35</xdr:row>
      <xdr:rowOff>87287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8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103814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76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43881</xdr:rowOff>
    </xdr:from>
    <xdr:to>
      <xdr:col>41</xdr:col>
      <xdr:colOff>101600</xdr:colOff>
      <xdr:row>34</xdr:row>
      <xdr:rowOff>145481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87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162008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648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165314</xdr:rowOff>
    </xdr:from>
    <xdr:to>
      <xdr:col>36</xdr:col>
      <xdr:colOff>165100</xdr:colOff>
      <xdr:row>30</xdr:row>
      <xdr:rowOff>95464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3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111991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12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139616</xdr:rowOff>
    </xdr:from>
    <xdr:to>
      <xdr:col>55</xdr:col>
      <xdr:colOff>0</xdr:colOff>
      <xdr:row>56</xdr:row>
      <xdr:rowOff>155473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40816"/>
          <a:ext cx="838200" cy="1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155473</xdr:rowOff>
    </xdr:from>
    <xdr:to>
      <xdr:col>50</xdr:col>
      <xdr:colOff>114300</xdr:colOff>
      <xdr:row>57</xdr:row>
      <xdr:rowOff>153774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56673"/>
          <a:ext cx="889000" cy="16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153774</xdr:rowOff>
    </xdr:from>
    <xdr:to>
      <xdr:col>45</xdr:col>
      <xdr:colOff>177800</xdr:colOff>
      <xdr:row>58</xdr:row>
      <xdr:rowOff>19655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926424"/>
          <a:ext cx="889000" cy="3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19655</xdr:rowOff>
    </xdr:from>
    <xdr:to>
      <xdr:col>41</xdr:col>
      <xdr:colOff>50800</xdr:colOff>
      <xdr:row>58</xdr:row>
      <xdr:rowOff>23594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963755"/>
          <a:ext cx="889000" cy="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88816</xdr:rowOff>
    </xdr:from>
    <xdr:to>
      <xdr:col>55</xdr:col>
      <xdr:colOff>50800</xdr:colOff>
      <xdr:row>57</xdr:row>
      <xdr:rowOff>18966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9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67243</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6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104673</xdr:rowOff>
    </xdr:from>
    <xdr:to>
      <xdr:col>50</xdr:col>
      <xdr:colOff>165100</xdr:colOff>
      <xdr:row>57</xdr:row>
      <xdr:rowOff>34823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0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25950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9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102974</xdr:rowOff>
    </xdr:from>
    <xdr:to>
      <xdr:col>46</xdr:col>
      <xdr:colOff>38100</xdr:colOff>
      <xdr:row>58</xdr:row>
      <xdr:rowOff>33124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7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24251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6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140305</xdr:rowOff>
    </xdr:from>
    <xdr:to>
      <xdr:col>41</xdr:col>
      <xdr:colOff>101600</xdr:colOff>
      <xdr:row>58</xdr:row>
      <xdr:rowOff>70455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61582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0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144244</xdr:rowOff>
    </xdr:from>
    <xdr:to>
      <xdr:col>36</xdr:col>
      <xdr:colOff>165100</xdr:colOff>
      <xdr:row>58</xdr:row>
      <xdr:rowOff>74394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91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65521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1000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44526</xdr:rowOff>
    </xdr:from>
    <xdr:to>
      <xdr:col>55</xdr:col>
      <xdr:colOff>0</xdr:colOff>
      <xdr:row>79</xdr:row>
      <xdr:rowOff>90779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89076"/>
          <a:ext cx="838200" cy="4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44526</xdr:rowOff>
    </xdr:from>
    <xdr:to>
      <xdr:col>50</xdr:col>
      <xdr:colOff>114300</xdr:colOff>
      <xdr:row>79</xdr:row>
      <xdr:rowOff>52408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89076"/>
          <a:ext cx="889000" cy="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52408</xdr:rowOff>
    </xdr:from>
    <xdr:to>
      <xdr:col>45</xdr:col>
      <xdr:colOff>177800</xdr:colOff>
      <xdr:row>79</xdr:row>
      <xdr:rowOff>74026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96958"/>
          <a:ext cx="889000" cy="2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36264</xdr:rowOff>
    </xdr:from>
    <xdr:to>
      <xdr:col>41</xdr:col>
      <xdr:colOff>50800</xdr:colOff>
      <xdr:row>79</xdr:row>
      <xdr:rowOff>74026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80814"/>
          <a:ext cx="889000" cy="3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39979</xdr:rowOff>
    </xdr:from>
    <xdr:to>
      <xdr:col>55</xdr:col>
      <xdr:colOff>50800</xdr:colOff>
      <xdr:row>79</xdr:row>
      <xdr:rowOff>141579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8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126356</xdr:rowOff>
    </xdr:from>
    <xdr:ext cx="378565"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99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165176</xdr:rowOff>
    </xdr:from>
    <xdr:to>
      <xdr:col>50</xdr:col>
      <xdr:colOff>165100</xdr:colOff>
      <xdr:row>79</xdr:row>
      <xdr:rowOff>95326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3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86453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3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1608</xdr:rowOff>
    </xdr:from>
    <xdr:to>
      <xdr:col>46</xdr:col>
      <xdr:colOff>38100</xdr:colOff>
      <xdr:row>79</xdr:row>
      <xdr:rowOff>103208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4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94335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3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23226</xdr:rowOff>
    </xdr:from>
    <xdr:to>
      <xdr:col>41</xdr:col>
      <xdr:colOff>101600</xdr:colOff>
      <xdr:row>79</xdr:row>
      <xdr:rowOff>124826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6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115953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6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156914</xdr:rowOff>
    </xdr:from>
    <xdr:to>
      <xdr:col>36</xdr:col>
      <xdr:colOff>165100</xdr:colOff>
      <xdr:row>79</xdr:row>
      <xdr:rowOff>87064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3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78191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2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61722</xdr:rowOff>
    </xdr:from>
    <xdr:to>
      <xdr:col>55</xdr:col>
      <xdr:colOff>0</xdr:colOff>
      <xdr:row>96</xdr:row>
      <xdr:rowOff>144641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349472"/>
          <a:ext cx="838200" cy="25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144641</xdr:rowOff>
    </xdr:from>
    <xdr:to>
      <xdr:col>50</xdr:col>
      <xdr:colOff>114300</xdr:colOff>
      <xdr:row>97</xdr:row>
      <xdr:rowOff>117970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03841"/>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117970</xdr:rowOff>
    </xdr:from>
    <xdr:to>
      <xdr:col>45</xdr:col>
      <xdr:colOff>177800</xdr:colOff>
      <xdr:row>98</xdr:row>
      <xdr:rowOff>21679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48620"/>
          <a:ext cx="889000" cy="7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167208</xdr:rowOff>
    </xdr:from>
    <xdr:to>
      <xdr:col>41</xdr:col>
      <xdr:colOff>50800</xdr:colOff>
      <xdr:row>98</xdr:row>
      <xdr:rowOff>21679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97858"/>
          <a:ext cx="889000" cy="2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10922</xdr:rowOff>
    </xdr:from>
    <xdr:to>
      <xdr:col>55</xdr:col>
      <xdr:colOff>50800</xdr:colOff>
      <xdr:row>95</xdr:row>
      <xdr:rowOff>112522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2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33799</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5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93841</xdr:rowOff>
    </xdr:from>
    <xdr:to>
      <xdr:col>50</xdr:col>
      <xdr:colOff>165100</xdr:colOff>
      <xdr:row>97</xdr:row>
      <xdr:rowOff>23991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5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15118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4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67170</xdr:rowOff>
    </xdr:from>
    <xdr:to>
      <xdr:col>46</xdr:col>
      <xdr:colOff>38100</xdr:colOff>
      <xdr:row>97</xdr:row>
      <xdr:rowOff>168770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69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159897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79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142329</xdr:rowOff>
    </xdr:from>
    <xdr:to>
      <xdr:col>41</xdr:col>
      <xdr:colOff>101600</xdr:colOff>
      <xdr:row>98</xdr:row>
      <xdr:rowOff>72479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7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63606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6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116408</xdr:rowOff>
    </xdr:from>
    <xdr:to>
      <xdr:col>36</xdr:col>
      <xdr:colOff>165100</xdr:colOff>
      <xdr:row>98</xdr:row>
      <xdr:rowOff>46558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4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37685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3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31038</xdr:rowOff>
    </xdr:from>
    <xdr:to>
      <xdr:col>85</xdr:col>
      <xdr:colOff>127000</xdr:colOff>
      <xdr:row>39</xdr:row>
      <xdr:rowOff>31344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17588"/>
          <a:ext cx="8382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31038</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17588"/>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151994</xdr:rowOff>
    </xdr:from>
    <xdr:to>
      <xdr:col>85</xdr:col>
      <xdr:colOff>177800</xdr:colOff>
      <xdr:row>39</xdr:row>
      <xdr:rowOff>82144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66921</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2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151688</xdr:rowOff>
    </xdr:from>
    <xdr:to>
      <xdr:col>81</xdr:col>
      <xdr:colOff>101600</xdr:colOff>
      <xdr:row>39</xdr:row>
      <xdr:rowOff>81838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72965</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59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29189</xdr:rowOff>
    </xdr:from>
    <xdr:to>
      <xdr:col>85</xdr:col>
      <xdr:colOff>127000</xdr:colOff>
      <xdr:row>77</xdr:row>
      <xdr:rowOff>41173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30839"/>
          <a:ext cx="838200" cy="1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13807</xdr:rowOff>
    </xdr:from>
    <xdr:to>
      <xdr:col>81</xdr:col>
      <xdr:colOff>50800</xdr:colOff>
      <xdr:row>77</xdr:row>
      <xdr:rowOff>29189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15457"/>
          <a:ext cx="889000" cy="1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13807</xdr:rowOff>
    </xdr:from>
    <xdr:to>
      <xdr:col>76</xdr:col>
      <xdr:colOff>114300</xdr:colOff>
      <xdr:row>77</xdr:row>
      <xdr:rowOff>25498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15457"/>
          <a:ext cx="8890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25498</xdr:rowOff>
    </xdr:from>
    <xdr:to>
      <xdr:col>71</xdr:col>
      <xdr:colOff>177800</xdr:colOff>
      <xdr:row>77</xdr:row>
      <xdr:rowOff>116579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27148"/>
          <a:ext cx="889000" cy="9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161823</xdr:rowOff>
    </xdr:from>
    <xdr:to>
      <xdr:col>85</xdr:col>
      <xdr:colOff>177800</xdr:colOff>
      <xdr:row>77</xdr:row>
      <xdr:rowOff>91973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9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140250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149839</xdr:rowOff>
    </xdr:from>
    <xdr:to>
      <xdr:col>81</xdr:col>
      <xdr:colOff>101600</xdr:colOff>
      <xdr:row>77</xdr:row>
      <xdr:rowOff>79989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8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71116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7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134457</xdr:rowOff>
    </xdr:from>
    <xdr:to>
      <xdr:col>76</xdr:col>
      <xdr:colOff>165100</xdr:colOff>
      <xdr:row>77</xdr:row>
      <xdr:rowOff>64607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55734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5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146148</xdr:rowOff>
    </xdr:from>
    <xdr:to>
      <xdr:col>72</xdr:col>
      <xdr:colOff>38100</xdr:colOff>
      <xdr:row>77</xdr:row>
      <xdr:rowOff>76298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7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67425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6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65779</xdr:rowOff>
    </xdr:from>
    <xdr:to>
      <xdr:col>67</xdr:col>
      <xdr:colOff>101600</xdr:colOff>
      <xdr:row>77</xdr:row>
      <xdr:rowOff>167379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6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158506</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6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128206</xdr:rowOff>
    </xdr:from>
    <xdr:to>
      <xdr:col>85</xdr:col>
      <xdr:colOff>127000</xdr:colOff>
      <xdr:row>98</xdr:row>
      <xdr:rowOff>34708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758856"/>
          <a:ext cx="838200" cy="7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15607</xdr:rowOff>
    </xdr:from>
    <xdr:to>
      <xdr:col>81</xdr:col>
      <xdr:colOff>50800</xdr:colOff>
      <xdr:row>98</xdr:row>
      <xdr:rowOff>34708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17707"/>
          <a:ext cx="889000" cy="1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15607</xdr:rowOff>
    </xdr:from>
    <xdr:to>
      <xdr:col>76</xdr:col>
      <xdr:colOff>114300</xdr:colOff>
      <xdr:row>98</xdr:row>
      <xdr:rowOff>56079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817707"/>
          <a:ext cx="889000" cy="4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13486</xdr:rowOff>
    </xdr:from>
    <xdr:to>
      <xdr:col>71</xdr:col>
      <xdr:colOff>177800</xdr:colOff>
      <xdr:row>98</xdr:row>
      <xdr:rowOff>56079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5786886"/>
          <a:ext cx="889000" cy="107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77406</xdr:rowOff>
    </xdr:from>
    <xdr:to>
      <xdr:col>85</xdr:col>
      <xdr:colOff>177800</xdr:colOff>
      <xdr:row>98</xdr:row>
      <xdr:rowOff>7556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55833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155358</xdr:rowOff>
    </xdr:from>
    <xdr:to>
      <xdr:col>81</xdr:col>
      <xdr:colOff>101600</xdr:colOff>
      <xdr:row>98</xdr:row>
      <xdr:rowOff>85508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8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76635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7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136257</xdr:rowOff>
    </xdr:from>
    <xdr:to>
      <xdr:col>76</xdr:col>
      <xdr:colOff>165100</xdr:colOff>
      <xdr:row>98</xdr:row>
      <xdr:rowOff>66407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6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57534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5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5279</xdr:rowOff>
    </xdr:from>
    <xdr:to>
      <xdr:col>72</xdr:col>
      <xdr:colOff>38100</xdr:colOff>
      <xdr:row>98</xdr:row>
      <xdr:rowOff>106879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0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98006</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90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134136</xdr:rowOff>
    </xdr:from>
    <xdr:to>
      <xdr:col>67</xdr:col>
      <xdr:colOff>101600</xdr:colOff>
      <xdr:row>92</xdr:row>
      <xdr:rowOff>64286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573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80813</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14795" y="1551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161379</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76329"/>
          <a:ext cx="1269" cy="1254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108056</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25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161379</xdr:rowOff>
    </xdr:from>
    <xdr:to>
      <xdr:col>116</xdr:col>
      <xdr:colOff>152400</xdr:colOff>
      <xdr:row>31</xdr:row>
      <xdr:rowOff>161379</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76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164964</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37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142087</xdr:rowOff>
    </xdr:from>
    <xdr:to>
      <xdr:col>116</xdr:col>
      <xdr:colOff>114300</xdr:colOff>
      <xdr:row>38</xdr:row>
      <xdr:rowOff>72237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8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120942</xdr:rowOff>
    </xdr:from>
    <xdr:to>
      <xdr:col>112</xdr:col>
      <xdr:colOff>38100</xdr:colOff>
      <xdr:row>38</xdr:row>
      <xdr:rowOff>51092</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67619</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123418</xdr:rowOff>
    </xdr:from>
    <xdr:to>
      <xdr:col>107</xdr:col>
      <xdr:colOff>101600</xdr:colOff>
      <xdr:row>38</xdr:row>
      <xdr:rowOff>53569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670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70095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4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16370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5331320"/>
          <a:ext cx="889000" cy="139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142545</xdr:rowOff>
    </xdr:from>
    <xdr:to>
      <xdr:col>102</xdr:col>
      <xdr:colOff>165100</xdr:colOff>
      <xdr:row>38</xdr:row>
      <xdr:rowOff>72695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89222</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6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161481</xdr:rowOff>
    </xdr:from>
    <xdr:to>
      <xdr:col>98</xdr:col>
      <xdr:colOff>38100</xdr:colOff>
      <xdr:row>38</xdr:row>
      <xdr:rowOff>91631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0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82758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9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137020</xdr:rowOff>
    </xdr:from>
    <xdr:to>
      <xdr:col>98</xdr:col>
      <xdr:colOff>38100</xdr:colOff>
      <xdr:row>31</xdr:row>
      <xdr:rowOff>67170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528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83697</xdr:rowOff>
    </xdr:from>
    <xdr:ext cx="534377"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389111" y="505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10198</xdr:rowOff>
    </xdr:from>
    <xdr:to>
      <xdr:col>116</xdr:col>
      <xdr:colOff>63500</xdr:colOff>
      <xdr:row>59</xdr:row>
      <xdr:rowOff>14618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125748"/>
          <a:ext cx="8382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8331</xdr:rowOff>
    </xdr:from>
    <xdr:to>
      <xdr:col>111</xdr:col>
      <xdr:colOff>177800</xdr:colOff>
      <xdr:row>59</xdr:row>
      <xdr:rowOff>10198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123881"/>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168275</xdr:rowOff>
    </xdr:from>
    <xdr:to>
      <xdr:col>107</xdr:col>
      <xdr:colOff>50800</xdr:colOff>
      <xdr:row>59</xdr:row>
      <xdr:rowOff>8331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112375"/>
          <a:ext cx="88900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143319</xdr:rowOff>
    </xdr:from>
    <xdr:to>
      <xdr:col>102</xdr:col>
      <xdr:colOff>114300</xdr:colOff>
      <xdr:row>58</xdr:row>
      <xdr:rowOff>168275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7419"/>
          <a:ext cx="889000" cy="2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135268</xdr:rowOff>
    </xdr:from>
    <xdr:to>
      <xdr:col>116</xdr:col>
      <xdr:colOff>114300</xdr:colOff>
      <xdr:row>59</xdr:row>
      <xdr:rowOff>65418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7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50195</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9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130848</xdr:rowOff>
    </xdr:from>
    <xdr:to>
      <xdr:col>112</xdr:col>
      <xdr:colOff>38100</xdr:colOff>
      <xdr:row>59</xdr:row>
      <xdr:rowOff>60998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52125</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67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128981</xdr:rowOff>
    </xdr:from>
    <xdr:to>
      <xdr:col>107</xdr:col>
      <xdr:colOff>101600</xdr:colOff>
      <xdr:row>59</xdr:row>
      <xdr:rowOff>59131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7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50258</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65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117475</xdr:rowOff>
    </xdr:from>
    <xdr:to>
      <xdr:col>102</xdr:col>
      <xdr:colOff>165100</xdr:colOff>
      <xdr:row>59</xdr:row>
      <xdr:rowOff>47625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38752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92519</xdr:rowOff>
    </xdr:from>
    <xdr:to>
      <xdr:col>98</xdr:col>
      <xdr:colOff>38100</xdr:colOff>
      <xdr:row>59</xdr:row>
      <xdr:rowOff>22669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13796</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12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167315</xdr:rowOff>
    </xdr:from>
    <xdr:to>
      <xdr:col>116</xdr:col>
      <xdr:colOff>63500</xdr:colOff>
      <xdr:row>76</xdr:row>
      <xdr:rowOff>42202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026065"/>
          <a:ext cx="838200" cy="4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42202</xdr:rowOff>
    </xdr:from>
    <xdr:to>
      <xdr:col>111</xdr:col>
      <xdr:colOff>177800</xdr:colOff>
      <xdr:row>76</xdr:row>
      <xdr:rowOff>75647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072402"/>
          <a:ext cx="889000" cy="3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75647</xdr:rowOff>
    </xdr:from>
    <xdr:to>
      <xdr:col>107</xdr:col>
      <xdr:colOff>50800</xdr:colOff>
      <xdr:row>76</xdr:row>
      <xdr:rowOff>97227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05847"/>
          <a:ext cx="8890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97227</xdr:rowOff>
    </xdr:from>
    <xdr:to>
      <xdr:col>102</xdr:col>
      <xdr:colOff>114300</xdr:colOff>
      <xdr:row>76</xdr:row>
      <xdr:rowOff>114760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127427"/>
          <a:ext cx="889000" cy="1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116515</xdr:rowOff>
    </xdr:from>
    <xdr:to>
      <xdr:col>116</xdr:col>
      <xdr:colOff>114300</xdr:colOff>
      <xdr:row>76</xdr:row>
      <xdr:rowOff>46664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752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94942</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95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162852</xdr:rowOff>
    </xdr:from>
    <xdr:to>
      <xdr:col>112</xdr:col>
      <xdr:colOff>38100</xdr:colOff>
      <xdr:row>76</xdr:row>
      <xdr:rowOff>93002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2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84129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1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24847</xdr:rowOff>
    </xdr:from>
    <xdr:to>
      <xdr:col>107</xdr:col>
      <xdr:colOff>101600</xdr:colOff>
      <xdr:row>76</xdr:row>
      <xdr:rowOff>126447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05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117574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14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46427</xdr:rowOff>
    </xdr:from>
    <xdr:to>
      <xdr:col>102</xdr:col>
      <xdr:colOff>165100</xdr:colOff>
      <xdr:row>76</xdr:row>
      <xdr:rowOff>148027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07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139154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16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63960</xdr:rowOff>
    </xdr:from>
    <xdr:to>
      <xdr:col>98</xdr:col>
      <xdr:colOff>38100</xdr:colOff>
      <xdr:row>76</xdr:row>
      <xdr:rowOff>165560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09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156687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18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は性質別でみた場合、ほとんどの項目で類似団体平均より少ないコストとなっています。これは、本市は面積が小さく、全体的に少ないコストで行政運営ができているためと考えられます。</a:t>
          </a:r>
        </a:p>
        <a:p>
          <a:r>
            <a:rPr kumimoji="1" lang="ja-JP" altLang="en-US" sz="1300">
              <a:latin typeface="ＭＳ Ｐゴシック" panose="020B0600070205080204" pitchFamily="50" charset="-128"/>
              <a:ea typeface="ＭＳ Ｐゴシック" panose="020B0600070205080204" pitchFamily="50" charset="-128"/>
            </a:rPr>
            <a:t>　「投資及び出資金」においては、浄水場更新事業に伴う一般会計から水道事業会計への出資金が要因となり令和２年度において類似団体と比較すると高い水準となっています。また、　「積立金」においては、公営ガス事業売却益を「財政調整基金」と「減債基金」への積立てが要因となり令和２年度のみ高い水準となっています。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11684</xdr:rowOff>
    </xdr:from>
    <xdr:to>
      <xdr:col>24</xdr:col>
      <xdr:colOff>63500</xdr:colOff>
      <xdr:row>37</xdr:row>
      <xdr:rowOff>61595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3884"/>
          <a:ext cx="838200" cy="22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61595</xdr:rowOff>
    </xdr:from>
    <xdr:to>
      <xdr:col>19</xdr:col>
      <xdr:colOff>177800</xdr:colOff>
      <xdr:row>37</xdr:row>
      <xdr:rowOff>70358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05245"/>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70358</xdr:rowOff>
    </xdr:from>
    <xdr:to>
      <xdr:col>15</xdr:col>
      <xdr:colOff>50800</xdr:colOff>
      <xdr:row>37</xdr:row>
      <xdr:rowOff>125413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4008"/>
          <a:ext cx="8890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125413</xdr:rowOff>
    </xdr:from>
    <xdr:to>
      <xdr:col>10</xdr:col>
      <xdr:colOff>114300</xdr:colOff>
      <xdr:row>37</xdr:row>
      <xdr:rowOff>144272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69063"/>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132334</xdr:rowOff>
    </xdr:from>
    <xdr:to>
      <xdr:col>24</xdr:col>
      <xdr:colOff>114300</xdr:colOff>
      <xdr:row>36</xdr:row>
      <xdr:rowOff>62484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155211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84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10795</xdr:rowOff>
    </xdr:from>
    <xdr:to>
      <xdr:col>20</xdr:col>
      <xdr:colOff>38100</xdr:colOff>
      <xdr:row>37</xdr:row>
      <xdr:rowOff>112395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103522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4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19558</xdr:rowOff>
    </xdr:from>
    <xdr:to>
      <xdr:col>15</xdr:col>
      <xdr:colOff>101600</xdr:colOff>
      <xdr:row>37</xdr:row>
      <xdr:rowOff>121158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112285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74613</xdr:rowOff>
    </xdr:from>
    <xdr:to>
      <xdr:col>10</xdr:col>
      <xdr:colOff>165100</xdr:colOff>
      <xdr:row>38</xdr:row>
      <xdr:rowOff>4763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1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167340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1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93472</xdr:rowOff>
    </xdr:from>
    <xdr:to>
      <xdr:col>6</xdr:col>
      <xdr:colOff>38100</xdr:colOff>
      <xdr:row>38</xdr:row>
      <xdr:rowOff>23622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14749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64773</xdr:rowOff>
    </xdr:from>
    <xdr:to>
      <xdr:col>24</xdr:col>
      <xdr:colOff>63500</xdr:colOff>
      <xdr:row>57</xdr:row>
      <xdr:rowOff>162004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7423"/>
          <a:ext cx="838200" cy="9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158076</xdr:rowOff>
    </xdr:from>
    <xdr:to>
      <xdr:col>19</xdr:col>
      <xdr:colOff>177800</xdr:colOff>
      <xdr:row>57</xdr:row>
      <xdr:rowOff>162004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0726"/>
          <a:ext cx="88900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158076</xdr:rowOff>
    </xdr:from>
    <xdr:to>
      <xdr:col>15</xdr:col>
      <xdr:colOff>50800</xdr:colOff>
      <xdr:row>58</xdr:row>
      <xdr:rowOff>22603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0726"/>
          <a:ext cx="889000" cy="3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42419</xdr:rowOff>
    </xdr:from>
    <xdr:to>
      <xdr:col>10</xdr:col>
      <xdr:colOff>114300</xdr:colOff>
      <xdr:row>58</xdr:row>
      <xdr:rowOff>22603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29269"/>
          <a:ext cx="889000" cy="83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13973</xdr:rowOff>
    </xdr:from>
    <xdr:to>
      <xdr:col>24</xdr:col>
      <xdr:colOff>114300</xdr:colOff>
      <xdr:row>57</xdr:row>
      <xdr:rowOff>115573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163850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111204</xdr:rowOff>
    </xdr:from>
    <xdr:to>
      <xdr:col>20</xdr:col>
      <xdr:colOff>38100</xdr:colOff>
      <xdr:row>58</xdr:row>
      <xdr:rowOff>41354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32481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7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107276</xdr:rowOff>
    </xdr:from>
    <xdr:to>
      <xdr:col>15</xdr:col>
      <xdr:colOff>101600</xdr:colOff>
      <xdr:row>58</xdr:row>
      <xdr:rowOff>37426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28553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143253</xdr:rowOff>
    </xdr:from>
    <xdr:to>
      <xdr:col>10</xdr:col>
      <xdr:colOff>165100</xdr:colOff>
      <xdr:row>58</xdr:row>
      <xdr:rowOff>73403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64530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163069</xdr:rowOff>
    </xdr:from>
    <xdr:to>
      <xdr:col>6</xdr:col>
      <xdr:colOff>38100</xdr:colOff>
      <xdr:row>53</xdr:row>
      <xdr:rowOff>93219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7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109746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5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9333</xdr:rowOff>
    </xdr:from>
    <xdr:to>
      <xdr:col>24</xdr:col>
      <xdr:colOff>63500</xdr:colOff>
      <xdr:row>78</xdr:row>
      <xdr:rowOff>4031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10983"/>
          <a:ext cx="838200" cy="16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9333</xdr:rowOff>
    </xdr:from>
    <xdr:to>
      <xdr:col>19</xdr:col>
      <xdr:colOff>177800</xdr:colOff>
      <xdr:row>78</xdr:row>
      <xdr:rowOff>105606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10983"/>
          <a:ext cx="889000" cy="26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35861</xdr:rowOff>
    </xdr:from>
    <xdr:to>
      <xdr:col>15</xdr:col>
      <xdr:colOff>50800</xdr:colOff>
      <xdr:row>78</xdr:row>
      <xdr:rowOff>105606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08961"/>
          <a:ext cx="889000" cy="6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35861</xdr:rowOff>
    </xdr:from>
    <xdr:to>
      <xdr:col>10</xdr:col>
      <xdr:colOff>114300</xdr:colOff>
      <xdr:row>79</xdr:row>
      <xdr:rowOff>151065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08961"/>
          <a:ext cx="889000" cy="28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124681</xdr:rowOff>
    </xdr:from>
    <xdr:to>
      <xdr:col>24</xdr:col>
      <xdr:colOff>114300</xdr:colOff>
      <xdr:row>78</xdr:row>
      <xdr:rowOff>54831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2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103108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0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129983</xdr:rowOff>
    </xdr:from>
    <xdr:to>
      <xdr:col>20</xdr:col>
      <xdr:colOff>38100</xdr:colOff>
      <xdr:row>77</xdr:row>
      <xdr:rowOff>60133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6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76660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35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54806</xdr:rowOff>
    </xdr:from>
    <xdr:to>
      <xdr:col>15</xdr:col>
      <xdr:colOff>101600</xdr:colOff>
      <xdr:row>78</xdr:row>
      <xdr:rowOff>156406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2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147533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2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156511</xdr:rowOff>
    </xdr:from>
    <xdr:to>
      <xdr:col>10</xdr:col>
      <xdr:colOff>165100</xdr:colOff>
      <xdr:row>78</xdr:row>
      <xdr:rowOff>86661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5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77788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50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100265</xdr:rowOff>
    </xdr:from>
    <xdr:to>
      <xdr:col>6</xdr:col>
      <xdr:colOff>38100</xdr:colOff>
      <xdr:row>80</xdr:row>
      <xdr:rowOff>30415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4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21542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37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16599</xdr:rowOff>
    </xdr:from>
    <xdr:to>
      <xdr:col>24</xdr:col>
      <xdr:colOff>63500</xdr:colOff>
      <xdr:row>98</xdr:row>
      <xdr:rowOff>19495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818699"/>
          <a:ext cx="8382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106083</xdr:rowOff>
    </xdr:from>
    <xdr:to>
      <xdr:col>19</xdr:col>
      <xdr:colOff>177800</xdr:colOff>
      <xdr:row>98</xdr:row>
      <xdr:rowOff>16599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36733"/>
          <a:ext cx="889000" cy="8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106083</xdr:rowOff>
    </xdr:from>
    <xdr:to>
      <xdr:col>15</xdr:col>
      <xdr:colOff>50800</xdr:colOff>
      <xdr:row>98</xdr:row>
      <xdr:rowOff>12979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36733"/>
          <a:ext cx="889000" cy="7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143574</xdr:rowOff>
    </xdr:from>
    <xdr:to>
      <xdr:col>10</xdr:col>
      <xdr:colOff>114300</xdr:colOff>
      <xdr:row>98</xdr:row>
      <xdr:rowOff>12979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431324"/>
          <a:ext cx="889000" cy="38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140145</xdr:rowOff>
    </xdr:from>
    <xdr:to>
      <xdr:col>24</xdr:col>
      <xdr:colOff>114300</xdr:colOff>
      <xdr:row>98</xdr:row>
      <xdr:rowOff>70295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7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118572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4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137249</xdr:rowOff>
    </xdr:from>
    <xdr:to>
      <xdr:col>20</xdr:col>
      <xdr:colOff>38100</xdr:colOff>
      <xdr:row>98</xdr:row>
      <xdr:rowOff>67399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6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58526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6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55283</xdr:rowOff>
    </xdr:from>
    <xdr:to>
      <xdr:col>15</xdr:col>
      <xdr:colOff>101600</xdr:colOff>
      <xdr:row>97</xdr:row>
      <xdr:rowOff>156883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8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148010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7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133629</xdr:rowOff>
    </xdr:from>
    <xdr:to>
      <xdr:col>10</xdr:col>
      <xdr:colOff>165100</xdr:colOff>
      <xdr:row>98</xdr:row>
      <xdr:rowOff>63779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6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54906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5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92774</xdr:rowOff>
    </xdr:from>
    <xdr:to>
      <xdr:col>6</xdr:col>
      <xdr:colOff>38100</xdr:colOff>
      <xdr:row>96</xdr:row>
      <xdr:rowOff>22924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38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39451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15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15603</xdr:rowOff>
    </xdr:from>
    <xdr:to>
      <xdr:col>55</xdr:col>
      <xdr:colOff>0</xdr:colOff>
      <xdr:row>37</xdr:row>
      <xdr:rowOff>76672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359253"/>
          <a:ext cx="838200" cy="6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76672</xdr:rowOff>
    </xdr:from>
    <xdr:to>
      <xdr:col>50</xdr:col>
      <xdr:colOff>114300</xdr:colOff>
      <xdr:row>37</xdr:row>
      <xdr:rowOff>100511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420322"/>
          <a:ext cx="889000" cy="2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22134</xdr:rowOff>
    </xdr:from>
    <xdr:to>
      <xdr:col>45</xdr:col>
      <xdr:colOff>177800</xdr:colOff>
      <xdr:row>37</xdr:row>
      <xdr:rowOff>100511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65784"/>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22134</xdr:rowOff>
    </xdr:from>
    <xdr:to>
      <xdr:col>41</xdr:col>
      <xdr:colOff>50800</xdr:colOff>
      <xdr:row>37</xdr:row>
      <xdr:rowOff>60016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365784"/>
          <a:ext cx="889000" cy="3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136253</xdr:rowOff>
    </xdr:from>
    <xdr:to>
      <xdr:col>55</xdr:col>
      <xdr:colOff>50800</xdr:colOff>
      <xdr:row>37</xdr:row>
      <xdr:rowOff>66403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0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159130</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5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25872</xdr:rowOff>
    </xdr:from>
    <xdr:to>
      <xdr:col>50</xdr:col>
      <xdr:colOff>165100</xdr:colOff>
      <xdr:row>37</xdr:row>
      <xdr:rowOff>127472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143999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14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49711</xdr:rowOff>
    </xdr:from>
    <xdr:to>
      <xdr:col>46</xdr:col>
      <xdr:colOff>38100</xdr:colOff>
      <xdr:row>37</xdr:row>
      <xdr:rowOff>151311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167838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142784</xdr:rowOff>
    </xdr:from>
    <xdr:to>
      <xdr:col>41</xdr:col>
      <xdr:colOff>101600</xdr:colOff>
      <xdr:row>37</xdr:row>
      <xdr:rowOff>72934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1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89461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09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xdr:rowOff>
    </xdr:from>
    <xdr:to>
      <xdr:col>36</xdr:col>
      <xdr:colOff>165100</xdr:colOff>
      <xdr:row>37</xdr:row>
      <xdr:rowOff>110816</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5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127343</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12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148292</xdr:rowOff>
    </xdr:from>
    <xdr:to>
      <xdr:col>55</xdr:col>
      <xdr:colOff>0</xdr:colOff>
      <xdr:row>58</xdr:row>
      <xdr:rowOff>9551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20942"/>
          <a:ext cx="838200" cy="3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148292</xdr:rowOff>
    </xdr:from>
    <xdr:to>
      <xdr:col>50</xdr:col>
      <xdr:colOff>114300</xdr:colOff>
      <xdr:row>57</xdr:row>
      <xdr:rowOff>150730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20942"/>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150730</xdr:rowOff>
    </xdr:from>
    <xdr:to>
      <xdr:col>45</xdr:col>
      <xdr:colOff>177800</xdr:colOff>
      <xdr:row>57</xdr:row>
      <xdr:rowOff>169570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23380"/>
          <a:ext cx="889000" cy="1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169570</xdr:rowOff>
    </xdr:from>
    <xdr:to>
      <xdr:col>41</xdr:col>
      <xdr:colOff>50800</xdr:colOff>
      <xdr:row>58</xdr:row>
      <xdr:rowOff>3721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42220"/>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130201</xdr:rowOff>
    </xdr:from>
    <xdr:to>
      <xdr:col>55</xdr:col>
      <xdr:colOff>50800</xdr:colOff>
      <xdr:row>58</xdr:row>
      <xdr:rowOff>60351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0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108628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8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97492</xdr:rowOff>
    </xdr:from>
    <xdr:to>
      <xdr:col>50</xdr:col>
      <xdr:colOff>165100</xdr:colOff>
      <xdr:row>58</xdr:row>
      <xdr:rowOff>27642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7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18769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6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99930</xdr:rowOff>
    </xdr:from>
    <xdr:to>
      <xdr:col>46</xdr:col>
      <xdr:colOff>38100</xdr:colOff>
      <xdr:row>58</xdr:row>
      <xdr:rowOff>30080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21207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6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118770</xdr:rowOff>
    </xdr:from>
    <xdr:to>
      <xdr:col>41</xdr:col>
      <xdr:colOff>101600</xdr:colOff>
      <xdr:row>58</xdr:row>
      <xdr:rowOff>48920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40047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8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124371</xdr:rowOff>
    </xdr:from>
    <xdr:to>
      <xdr:col>36</xdr:col>
      <xdr:colOff>165100</xdr:colOff>
      <xdr:row>58</xdr:row>
      <xdr:rowOff>54521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45648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8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110516</xdr:rowOff>
    </xdr:from>
    <xdr:to>
      <xdr:col>55</xdr:col>
      <xdr:colOff>0</xdr:colOff>
      <xdr:row>78</xdr:row>
      <xdr:rowOff>118878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483616"/>
          <a:ext cx="838200" cy="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64548</xdr:rowOff>
    </xdr:from>
    <xdr:to>
      <xdr:col>50</xdr:col>
      <xdr:colOff>114300</xdr:colOff>
      <xdr:row>78</xdr:row>
      <xdr:rowOff>118878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66198"/>
          <a:ext cx="889000" cy="2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159131</xdr:rowOff>
    </xdr:from>
    <xdr:to>
      <xdr:col>45</xdr:col>
      <xdr:colOff>177800</xdr:colOff>
      <xdr:row>77</xdr:row>
      <xdr:rowOff>64548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189331"/>
          <a:ext cx="889000" cy="7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48431</xdr:rowOff>
    </xdr:from>
    <xdr:to>
      <xdr:col>41</xdr:col>
      <xdr:colOff>50800</xdr:colOff>
      <xdr:row>76</xdr:row>
      <xdr:rowOff>159131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078631"/>
          <a:ext cx="889000" cy="11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59716</xdr:rowOff>
    </xdr:from>
    <xdr:to>
      <xdr:col>55</xdr:col>
      <xdr:colOff>50800</xdr:colOff>
      <xdr:row>78</xdr:row>
      <xdr:rowOff>161316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43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146093</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4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68078</xdr:rowOff>
    </xdr:from>
    <xdr:to>
      <xdr:col>50</xdr:col>
      <xdr:colOff>165100</xdr:colOff>
      <xdr:row>78</xdr:row>
      <xdr:rowOff>169678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44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160805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53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13748</xdr:rowOff>
    </xdr:from>
    <xdr:to>
      <xdr:col>46</xdr:col>
      <xdr:colOff>38100</xdr:colOff>
      <xdr:row>77</xdr:row>
      <xdr:rowOff>115348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106475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0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108331</xdr:rowOff>
    </xdr:from>
    <xdr:to>
      <xdr:col>41</xdr:col>
      <xdr:colOff>101600</xdr:colOff>
      <xdr:row>77</xdr:row>
      <xdr:rowOff>38481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29608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3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169081</xdr:rowOff>
    </xdr:from>
    <xdr:to>
      <xdr:col>36</xdr:col>
      <xdr:colOff>165100</xdr:colOff>
      <xdr:row>76</xdr:row>
      <xdr:rowOff>99231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115758</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0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157747</xdr:rowOff>
    </xdr:from>
    <xdr:to>
      <xdr:col>55</xdr:col>
      <xdr:colOff>0</xdr:colOff>
      <xdr:row>97</xdr:row>
      <xdr:rowOff>75794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616947"/>
          <a:ext cx="838200" cy="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157747</xdr:rowOff>
    </xdr:from>
    <xdr:to>
      <xdr:col>50</xdr:col>
      <xdr:colOff>114300</xdr:colOff>
      <xdr:row>97</xdr:row>
      <xdr:rowOff>73025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16947"/>
          <a:ext cx="889000" cy="8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29260</xdr:rowOff>
    </xdr:from>
    <xdr:to>
      <xdr:col>45</xdr:col>
      <xdr:colOff>177800</xdr:colOff>
      <xdr:row>97</xdr:row>
      <xdr:rowOff>73025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59910"/>
          <a:ext cx="889000" cy="4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10033</xdr:rowOff>
    </xdr:from>
    <xdr:to>
      <xdr:col>41</xdr:col>
      <xdr:colOff>50800</xdr:colOff>
      <xdr:row>97</xdr:row>
      <xdr:rowOff>29260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640683"/>
          <a:ext cx="889000" cy="1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24994</xdr:rowOff>
    </xdr:from>
    <xdr:to>
      <xdr:col>55</xdr:col>
      <xdr:colOff>50800</xdr:colOff>
      <xdr:row>97</xdr:row>
      <xdr:rowOff>126594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5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3421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106947</xdr:rowOff>
    </xdr:from>
    <xdr:to>
      <xdr:col>50</xdr:col>
      <xdr:colOff>165100</xdr:colOff>
      <xdr:row>97</xdr:row>
      <xdr:rowOff>37097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6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53624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34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22225</xdr:rowOff>
    </xdr:from>
    <xdr:to>
      <xdr:col>46</xdr:col>
      <xdr:colOff>38100</xdr:colOff>
      <xdr:row>97</xdr:row>
      <xdr:rowOff>123825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5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114952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4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149910</xdr:rowOff>
    </xdr:from>
    <xdr:to>
      <xdr:col>41</xdr:col>
      <xdr:colOff>101600</xdr:colOff>
      <xdr:row>97</xdr:row>
      <xdr:rowOff>80060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0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71187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0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130683</xdr:rowOff>
    </xdr:from>
    <xdr:to>
      <xdr:col>36</xdr:col>
      <xdr:colOff>165100</xdr:colOff>
      <xdr:row>97</xdr:row>
      <xdr:rowOff>60833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8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51960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8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145491</xdr:rowOff>
    </xdr:from>
    <xdr:to>
      <xdr:col>85</xdr:col>
      <xdr:colOff>127000</xdr:colOff>
      <xdr:row>38</xdr:row>
      <xdr:rowOff>4673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481300" y="6489141"/>
          <a:ext cx="8382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145491</xdr:rowOff>
    </xdr:from>
    <xdr:to>
      <xdr:col>81</xdr:col>
      <xdr:colOff>50800</xdr:colOff>
      <xdr:row>37</xdr:row>
      <xdr:rowOff>153911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89141"/>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153911</xdr:rowOff>
    </xdr:from>
    <xdr:to>
      <xdr:col>76</xdr:col>
      <xdr:colOff>114300</xdr:colOff>
      <xdr:row>38</xdr:row>
      <xdr:rowOff>33020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97561"/>
          <a:ext cx="889000" cy="5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156731</xdr:rowOff>
    </xdr:from>
    <xdr:to>
      <xdr:col>71</xdr:col>
      <xdr:colOff>177800</xdr:colOff>
      <xdr:row>38</xdr:row>
      <xdr:rowOff>33020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500381"/>
          <a:ext cx="889000" cy="4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125324</xdr:rowOff>
    </xdr:from>
    <xdr:to>
      <xdr:col>85</xdr:col>
      <xdr:colOff>177800</xdr:colOff>
      <xdr:row>38</xdr:row>
      <xdr:rowOff>55474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6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103751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44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94691</xdr:rowOff>
    </xdr:from>
    <xdr:to>
      <xdr:col>81</xdr:col>
      <xdr:colOff>101600</xdr:colOff>
      <xdr:row>38</xdr:row>
      <xdr:rowOff>24841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3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15968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53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103111</xdr:rowOff>
    </xdr:from>
    <xdr:to>
      <xdr:col>76</xdr:col>
      <xdr:colOff>165100</xdr:colOff>
      <xdr:row>38</xdr:row>
      <xdr:rowOff>33262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467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24389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3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153670</xdr:rowOff>
    </xdr:from>
    <xdr:to>
      <xdr:col>72</xdr:col>
      <xdr:colOff>38100</xdr:colOff>
      <xdr:row>38</xdr:row>
      <xdr:rowOff>83820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74947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9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105931</xdr:rowOff>
    </xdr:from>
    <xdr:to>
      <xdr:col>67</xdr:col>
      <xdr:colOff>101600</xdr:colOff>
      <xdr:row>38</xdr:row>
      <xdr:rowOff>36081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4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27208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4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126485</xdr:rowOff>
    </xdr:from>
    <xdr:to>
      <xdr:col>85</xdr:col>
      <xdr:colOff>127000</xdr:colOff>
      <xdr:row>58</xdr:row>
      <xdr:rowOff>159937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27685"/>
          <a:ext cx="838200" cy="3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159937</xdr:rowOff>
    </xdr:from>
    <xdr:to>
      <xdr:col>81</xdr:col>
      <xdr:colOff>50800</xdr:colOff>
      <xdr:row>59</xdr:row>
      <xdr:rowOff>20926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104037"/>
          <a:ext cx="889000" cy="3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20926</xdr:rowOff>
    </xdr:from>
    <xdr:to>
      <xdr:col>76</xdr:col>
      <xdr:colOff>114300</xdr:colOff>
      <xdr:row>59</xdr:row>
      <xdr:rowOff>87525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136476"/>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6426</xdr:rowOff>
    </xdr:from>
    <xdr:to>
      <xdr:col>71</xdr:col>
      <xdr:colOff>177800</xdr:colOff>
      <xdr:row>59</xdr:row>
      <xdr:rowOff>87525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121976"/>
          <a:ext cx="889000" cy="8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75685</xdr:rowOff>
    </xdr:from>
    <xdr:to>
      <xdr:col>85</xdr:col>
      <xdr:colOff>177800</xdr:colOff>
      <xdr:row>57</xdr:row>
      <xdr:rowOff>5835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6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98562</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2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109137</xdr:rowOff>
    </xdr:from>
    <xdr:to>
      <xdr:col>81</xdr:col>
      <xdr:colOff>101600</xdr:colOff>
      <xdr:row>59</xdr:row>
      <xdr:rowOff>39287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1005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30414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14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141576</xdr:rowOff>
    </xdr:from>
    <xdr:to>
      <xdr:col>76</xdr:col>
      <xdr:colOff>165100</xdr:colOff>
      <xdr:row>59</xdr:row>
      <xdr:rowOff>71726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8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62853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17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36725</xdr:rowOff>
    </xdr:from>
    <xdr:to>
      <xdr:col>72</xdr:col>
      <xdr:colOff>38100</xdr:colOff>
      <xdr:row>59</xdr:row>
      <xdr:rowOff>138325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15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129452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24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127076</xdr:rowOff>
    </xdr:from>
    <xdr:to>
      <xdr:col>67</xdr:col>
      <xdr:colOff>101600</xdr:colOff>
      <xdr:row>59</xdr:row>
      <xdr:rowOff>57226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07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48353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16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31038</xdr:rowOff>
    </xdr:from>
    <xdr:to>
      <xdr:col>85</xdr:col>
      <xdr:colOff>127000</xdr:colOff>
      <xdr:row>79</xdr:row>
      <xdr:rowOff>31344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75588"/>
          <a:ext cx="8382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31038</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75588"/>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151994</xdr:rowOff>
    </xdr:from>
    <xdr:to>
      <xdr:col>85</xdr:col>
      <xdr:colOff>177800</xdr:colOff>
      <xdr:row>79</xdr:row>
      <xdr:rowOff>82144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66921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40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151688</xdr:rowOff>
    </xdr:from>
    <xdr:to>
      <xdr:col>81</xdr:col>
      <xdr:colOff>101600</xdr:colOff>
      <xdr:row>79</xdr:row>
      <xdr:rowOff>81838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2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72965</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17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29189</xdr:rowOff>
    </xdr:from>
    <xdr:to>
      <xdr:col>85</xdr:col>
      <xdr:colOff>127000</xdr:colOff>
      <xdr:row>97</xdr:row>
      <xdr:rowOff>41173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59839"/>
          <a:ext cx="838200" cy="1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13807</xdr:rowOff>
    </xdr:from>
    <xdr:to>
      <xdr:col>81</xdr:col>
      <xdr:colOff>50800</xdr:colOff>
      <xdr:row>97</xdr:row>
      <xdr:rowOff>29189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644457"/>
          <a:ext cx="889000" cy="1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13807</xdr:rowOff>
    </xdr:from>
    <xdr:to>
      <xdr:col>76</xdr:col>
      <xdr:colOff>114300</xdr:colOff>
      <xdr:row>97</xdr:row>
      <xdr:rowOff>25498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44457"/>
          <a:ext cx="8890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25498</xdr:rowOff>
    </xdr:from>
    <xdr:to>
      <xdr:col>71</xdr:col>
      <xdr:colOff>177800</xdr:colOff>
      <xdr:row>97</xdr:row>
      <xdr:rowOff>116579</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656148"/>
          <a:ext cx="889000" cy="9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161823</xdr:rowOff>
    </xdr:from>
    <xdr:to>
      <xdr:col>85</xdr:col>
      <xdr:colOff>177800</xdr:colOff>
      <xdr:row>97</xdr:row>
      <xdr:rowOff>91973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2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140250</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59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149839</xdr:rowOff>
    </xdr:from>
    <xdr:to>
      <xdr:col>81</xdr:col>
      <xdr:colOff>101600</xdr:colOff>
      <xdr:row>97</xdr:row>
      <xdr:rowOff>79989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71116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0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134457</xdr:rowOff>
    </xdr:from>
    <xdr:to>
      <xdr:col>76</xdr:col>
      <xdr:colOff>165100</xdr:colOff>
      <xdr:row>97</xdr:row>
      <xdr:rowOff>64607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9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55734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8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146148</xdr:rowOff>
    </xdr:from>
    <xdr:to>
      <xdr:col>72</xdr:col>
      <xdr:colOff>38100</xdr:colOff>
      <xdr:row>97</xdr:row>
      <xdr:rowOff>76298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67425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9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65779</xdr:rowOff>
    </xdr:from>
    <xdr:to>
      <xdr:col>67</xdr:col>
      <xdr:colOff>101600</xdr:colOff>
      <xdr:row>97</xdr:row>
      <xdr:rowOff>167379</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9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158506</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8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住民一人当たりのコストを目的別で見た場合、類似団体平均より比較的コストが高くなっている項目は、議会費、労働費、教育費があげられますがほぼ同程度となっています。</a:t>
          </a:r>
        </a:p>
        <a:p>
          <a:r>
            <a:rPr kumimoji="1" lang="ja-JP" altLang="en-US" sz="1300">
              <a:latin typeface="ＭＳ Ｐゴシック" panose="020B0600070205080204" pitchFamily="50" charset="-128"/>
              <a:ea typeface="ＭＳ Ｐゴシック" panose="020B0600070205080204" pitchFamily="50" charset="-128"/>
            </a:rPr>
            <a:t>　全体として、住民一人当たりのコストは類似団体平均を下回っており、効率的な行政運営ができていると考えます。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新潟県見附市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令和２年度に公営ガス事業売却益を財政調整基金に積み立てたことにより、実質単年度収支が大きくなっています。</a:t>
          </a:r>
        </a:p>
        <a:p>
          <a:r>
            <a:rPr kumimoji="1" lang="ja-JP" altLang="en-US" sz="1400">
              <a:latin typeface="ＭＳ ゴシック" pitchFamily="49" charset="-128"/>
              <a:ea typeface="ＭＳ ゴシック" pitchFamily="49" charset="-128"/>
            </a:rPr>
            <a:t>　今後の積立金の活用使途について財政部門を中心に全庁的に検証を進めていきたいと思います。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新潟県見附市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連結実質赤字・黒字比率については、平成２９年度以降は標準財政規模比で５０パーセントを超える黒字額となっています。</a:t>
          </a:r>
        </a:p>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一般会計では概ね５％を前後しており、下水道事業会計、病院事業会計においては数値が増加傾向にあります。水道事業会計については、流動資産が減少したことにより、令和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年度の黒字が減少しました。</a:t>
          </a:r>
        </a:p>
        <a:p>
          <a:r>
            <a:rPr kumimoji="1" lang="ja-JP" altLang="en-US" sz="1400">
              <a:solidFill>
                <a:schemeClr val="tx1"/>
              </a:solidFill>
              <a:latin typeface="ＭＳ ゴシック" pitchFamily="49" charset="-128"/>
              <a:ea typeface="ＭＳ ゴシック" pitchFamily="49" charset="-128"/>
            </a:rPr>
            <a:t>　今後、一般会計では、「最終処分場の整備」「見附駅周辺整備」などの大型の公共事業の実施を見込んでおりますが、事業規模を慎重に検証し、進めていきます。</a:t>
          </a:r>
        </a:p>
        <a:p>
          <a:r>
            <a:rPr kumimoji="1" lang="ja-JP" altLang="en-US" sz="1400">
              <a:solidFill>
                <a:schemeClr val="tx1"/>
              </a:solidFill>
              <a:latin typeface="ＭＳ ゴシック" pitchFamily="49" charset="-128"/>
              <a:ea typeface="ＭＳ ゴシック" pitchFamily="49" charset="-128"/>
            </a:rPr>
            <a:t>　その他、国民健康保険事業や後期高齢者医療、介護保険事業などの特別会計では、人口減少・少子高齢化社会の進展から一層厳しい財政運営が予想されるため、適正な予算編成や執行</a:t>
          </a:r>
          <a:r>
            <a:rPr kumimoji="1" lang="ja-JP" altLang="en-US" sz="1400">
              <a:latin typeface="ＭＳ ゴシック" pitchFamily="49" charset="-128"/>
              <a:ea typeface="ＭＳ ゴシック" pitchFamily="49" charset="-128"/>
            </a:rPr>
            <a:t>を行っていきます。</a:t>
          </a:r>
        </a:p>
        <a:p>
          <a:r>
            <a:rPr kumimoji="1" lang="ja-JP" altLang="en-US" sz="1400">
              <a:latin typeface="ＭＳ ゴシック" pitchFamily="49" charset="-128"/>
              <a:ea typeface="ＭＳ ゴシック" pitchFamily="49" charset="-128"/>
            </a:rPr>
            <a:t>　また、企業会計は現在のような黒字額を確保できるよう経営戦略に基づき、財政の健全化に努めていきます。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新潟県見附市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平成２８年度から平成３０年度までの大型建設事業実施に伴い発行した市債の償還により、今後の実質公債費比率の上昇が見込まれています。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一方、令和２年度に公営ガス事業売却益の大部分を財政調整基金と減債基金に積み立てました。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これらの基金を計画的に積立て、取り崩しを行うことで、今後の実質公債費比率の上昇に備えていきます。</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満期一括償還地方債の償還に係る減債基金の積立はありません。</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新潟県見附市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充当可能財源である基金残高は令和元年度まで年々減少傾向でしたが、令和２年度に公営ガス事業売却益を基金に積み立てたことにより、充当可能財源は増加し、将来負担比率の大幅な減少へつなげることが出来ました。</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また、公営企業債等繰入見込額について、令和</a:t>
          </a:r>
          <a:r>
            <a:rPr kumimoji="1" lang="en-US" altLang="ja-JP" sz="1400">
              <a:solidFill>
                <a:schemeClr val="tx1"/>
              </a:solidFill>
              <a:latin typeface="ＭＳ ゴシック" pitchFamily="49" charset="-128"/>
              <a:ea typeface="ＭＳ ゴシック" pitchFamily="49" charset="-128"/>
            </a:rPr>
            <a:t>4</a:t>
          </a:r>
          <a:r>
            <a:rPr kumimoji="1" lang="ja-JP" altLang="en-US" sz="1400">
              <a:solidFill>
                <a:schemeClr val="tx1"/>
              </a:solidFill>
              <a:latin typeface="ＭＳ ゴシック" pitchFamily="49" charset="-128"/>
              <a:ea typeface="ＭＳ ゴシック" pitchFamily="49" charset="-128"/>
            </a:rPr>
            <a:t>年度以前においては下水道事業会計で経常利益の赤字が続いていましたが、令和５年度、令和６年度において黒字に転じたことにより、将来負担費比率が減少しました。</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今後も将来負担額の構造項目の動向に着目しつつ、将来負担の減少に努めていきます。</a:t>
          </a:r>
          <a:endParaRPr kumimoji="1" lang="en-US" altLang="ja-JP" sz="1400">
            <a:solidFill>
              <a:schemeClr val="tx1"/>
            </a:solidFill>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新潟県見附市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に「公営ガス事業」を民間へ売却したことによる売却益を財政調整基金・減債基金へあわせて約４７億円積み立てました。その後は全体としては減少傾向にあります。主に臨時的な経費に対して財政調整基金を、予定していた公債費に対応するため減債基金を取り崩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去の大型建設事業で発行した市債の償還が始まっていることもあり、減債基金の取り崩しが継続しています。市債償還以外の事業でも基金の活用については、十分な検討を行った上で基金の取り崩しを行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・見附市ふるさと応援基金：市のまちづくりに賛同する人々の寄附金を適正に管理し、市の施策を推進する経費に充てる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・教育施設建設基金：学校教育施設、社会教育施設及び社会体育施設の建設事業の財源とする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・公園等整備基金：公園・緑地又は広場を整備するため財源とする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・防災まちづくり基金：市が推進する災害に強い安全なまちづくりに係る事業、災害の予防対策及び応急対策の経費に充てる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・地域福祉基金：高齢者保健福祉活動事業の財源とする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・「ふるさと応援基金」は、寄附額の６割を基金に積み立てることとしています。令和６年度はふるさと納税業務を委託した企業の知見と経験を活かした結果、寄附額が前年比大幅に増加しました。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・「教育施設建設基金」は、学校の長寿命化工事のために取崩したため減少しました。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・「公園等整備基金」は、公園施設修繕や大平森林公園修繕等のために取崩したため減少しました。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・「防災まちづくり基金」は、令和６年度は取り崩しを行いませんでした。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・「地域福祉基金」は、がん対策事業や感染症予防事業等のために取崩したため減少しました。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「教育施設建設基金」については、「学校給食センター」の民間利用による使用料・貸付料を毎年３，０００万円程度の積立てています。これにより学校の大規模修繕に備えています。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「ふるさと応援基金」は令和６年度のふるさと納税額を安定して確保できるよう、見附市ふるさと納税の魅力を総合的に高める取り組みを継続していきます。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その他の特定目的基金は、財政状況を見ながら必要な基金の積み増し・取崩しを行いたいと考えています。</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に「公営ガス事業」を民間へ売却したことによる売却益を約２７億円積み立てました。近年、歳出超過を補うために取り崩しをおこなっている状態になっています。令和６年度は歳出削減が大きくは進まず若干の減となり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災害や除雪費など想定することができない支出に備え、適切な積立・取崩を行うものとします。また、住宅地「ウエルネスタウンみつけ」の土地販売収入についても、その販売収入の大半を財政調整基金へ積立てることとしています。現在低迷している「ウエルネスタウンみつけ」の販売促進を今後も続け、収入の増加へ繋げていきたいと考えてい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に「公営ガス事業」を民間へ売却したことによる売却益を２０億円積み立てました。近年は過去の大型建設事業で発行した市債償還により、基金残高は徐々に減少しています。令和６年度は予算として２億９，６００万円の取り崩しを想定していましたが、歳出の抑制を行うことにより２億４，０００万円の取り崩しに抑えることができ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は過去の大型建設事業で発行した市債の償還が始まっていることもあり、減債基金の取り崩しが継続しています。市債の償還にあたっては、減債基金からの計画的な取崩しを行い対応することで、財政運営の安定化に努めていき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4EFAD17-B351-47A1-B557-782C6EF81F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FF9F4CB-30F1-48DF-BE38-48E5FA8744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4D8778A-AFA1-4404-B0F7-46292257FAB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382F6B4-9BDF-4672-91E9-BA55BA7D6F1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03518D1-CEB6-4B75-AA11-4273C7285B8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4947689-11A0-42DC-AA5D-A5E1278487F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CDB4FAC-A371-4CD0-8FF4-6D3010BC23E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4891945-F4FC-4256-81D8-1D28B5C5C81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165CD89-2E53-4B82-961C-4A28982AE48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C79B1AD-D71D-4A4D-BBAD-BA5311AB6FE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5A4AC28-2C18-435B-90B6-DFAD9AD679B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33861CF-99C5-4318-9F63-787B3575FC0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DB81B3E-6270-4EEE-985B-5AD2830AC15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22666B4-98EC-4FED-96EC-CD0BEDD89D0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49DE601-BFE3-4A98-B7C4-B974AF57679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A861B5F-01C4-4BD3-8675-757A913FD22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870DEA3-CAF4-4DE2-BCDA-156D5272AD1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F13E260-36A1-4C20-A028-2FA75B48612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06376C0-A0FE-4E4B-A74B-847221B27E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1345A1A-5D70-49B6-BE61-71137319C70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78DE10F-D9BC-4E7A-A4F7-95771B8F60B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05F7296-E71E-4B6C-B8A8-4055FC24A59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E9023F1-5362-4B99-B3C2-828FFB5EE1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3F5050E-8C3A-42A5-B5A7-D723F915B5D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D9ED17F-A2FA-4BA9-B416-3D63B67BEEA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E92AB24-9753-49BD-B6F2-0F495935DE2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DD8739E-4908-42D9-9AEA-FB7FD618B5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8BBF48B-0130-4DCE-B19C-2D3F13FEF19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2131CF4-C8DA-4B08-86AD-CCAAD96A4F1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D24AECD-765D-4012-AF8A-2F797659FBA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493C1B8-19F3-43BE-80CF-FECAC63BFAE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0F223C3-7DA6-4CBC-A5F8-986FB6C1EE3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AC9853C-9A01-4A0D-B7BC-F445C5A0C08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93435CC-CF16-43C8-B986-E18ACC9AE89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104C2DB-41C2-4197-B189-1B27C74DA35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F65F535-9437-4257-9E37-41BDAE006AA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3587532-77AF-4ACB-B401-E2DD68F4C00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F9FD5B7-A5E0-48B7-A3ED-D45A33A3CAE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07F3C58-9BC1-461C-8F51-5A9F12B5902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EEF8DFB-EA4F-4F64-A64F-78DE1DF703A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E24CB47-A36D-45CF-B930-38DCCF7F7C2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1BFE2B2-610E-4C38-AC9A-AA74E9999BD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90FE1CA-4446-4BAB-8E89-8D4263E3498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08A088A-C017-4072-8988-39136C0FBC7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837DF7A-54EF-453F-8DBB-0521C9042A4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436131F-4AE1-4F86-AB5C-3AF863D0462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163A2DB-C6A5-4F1E-A106-6E8B318FB6E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近年、清掃センターや浄水場等の更新を行ったため、全国平均及び新潟県内平均の数値を下回っている。令和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年度は固定資産台帳の精緻化作業により、過去のインフラ資産や公共施設の未計上資産を計上したことにより前年比</a:t>
          </a:r>
          <a:r>
            <a:rPr kumimoji="1" lang="en-US" altLang="ja-JP" sz="1100">
              <a:latin typeface="ＭＳ Ｐゴシック" panose="020B0600070205080204" pitchFamily="50" charset="-128"/>
              <a:ea typeface="ＭＳ Ｐゴシック" panose="020B0600070205080204" pitchFamily="50" charset="-128"/>
            </a:rPr>
            <a:t>9.1</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個別施設計画を基に維持管理を行うとともに、公共施設等総合管理計画に基づく施設所有総量の最適化（統廃合・規模縮小を含む）を引き続き行う。</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0E3CD0E-76CC-4E9B-992F-BAAD22294EB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4F9342B-FC33-4E88-8772-D6DFDD7E647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02F28A0-876F-44D2-977D-85A1539186F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22B7F3B-967F-4DFC-891A-3BB5E004C3D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E93DC4D-901F-4274-B5A6-D7D13DC2A41C}"/>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20F360F7-E425-4A63-8513-9DB96D985C1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781E3EA-179A-4B6C-A934-12C33CBF336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E1F3924-B330-4689-9ACC-6D91AF152B2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F1B8D54-E819-4857-A20A-0A1A77AB95F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7B79794-B011-4209-8485-A43DEA7DA03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9865C89-3731-4764-8077-B5FFB6F39C7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35965DC7-A84F-48DF-B750-D4BAB104330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AA92677-42DC-4DF8-966D-B29B0C68647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79CDC72A-F8B6-4B4F-88E2-386912941C4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5CC855F-C747-4EBC-B549-1C0DD34B631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CB8C8B6-8D59-47E5-9DAE-6EA8F5B4444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B0B4D98F-6645-4439-8F3D-6670618B2B1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81B21CF-44CA-4F9E-863D-FCAEA1A39BC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D1C674B4-E4B5-4077-AAE9-42DEEB3850C9}"/>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F36F1D2B-1213-4C43-959A-8DD94E719E67}"/>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B525595C-03B9-42AC-8261-8354FAFDE691}"/>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2B2D81B7-10F6-4A9E-9C33-02B1DEAAFC39}"/>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12A6F065-3DA3-49F0-B3E3-F3904570E88A}"/>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F1269C07-5003-4530-8A01-FC61FC2305EF}"/>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1BB46356-3801-4A56-8869-EA94AFCB32BB}"/>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29720F7D-0040-48CA-BB7C-AC368428457D}"/>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76D4F237-2A01-436E-9798-600D265DC1CA}"/>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F881A507-9756-4CB8-AEF3-EB9DD0EE0114}"/>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0701C5CC-7D45-4721-91B3-ED5588AFB16E}"/>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8B386F4-50FA-4008-9695-B6EEFBFCA82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93B90FB-E549-47E4-98B4-701FBA091D3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8139855-4CD1-4730-B811-09DA2E8D9E2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5C24336-DDCA-47EC-9042-356B373CADE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E9F5929-CE6B-4106-8000-EC6F10D39B8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151765</xdr:rowOff>
    </xdr:from>
    <xdr:to>
      <xdr:col>23</xdr:col>
      <xdr:colOff>136525</xdr:colOff>
      <xdr:row>30</xdr:row>
      <xdr:rowOff>81915</xdr:rowOff>
    </xdr:to>
    <xdr:sp macro="" textlink="">
      <xdr:nvSpPr>
        <xdr:cNvPr id="83" name="楕円 82">
          <a:extLst>
            <a:ext uri="{FF2B5EF4-FFF2-40B4-BE49-F238E27FC236}">
              <a16:creationId xmlns:a16="http://schemas.microsoft.com/office/drawing/2014/main" id="{A5FA92E2-A127-43AC-827F-C28F0C7C404D}"/>
            </a:ext>
          </a:extLst>
        </xdr:cNvPr>
        <xdr:cNvSpPr/>
      </xdr:nvSpPr>
      <xdr:spPr>
        <a:xfrm>
          <a:off x="47117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3192</xdr:rowOff>
    </xdr:from>
    <xdr:ext cx="405111" cy="259045"/>
    <xdr:sp macro="" textlink="">
      <xdr:nvSpPr>
        <xdr:cNvPr id="84" name="有形固定資産減価償却率該当値テキスト">
          <a:extLst>
            <a:ext uri="{FF2B5EF4-FFF2-40B4-BE49-F238E27FC236}">
              <a16:creationId xmlns:a16="http://schemas.microsoft.com/office/drawing/2014/main" id="{DAF6B971-A058-4874-9FB7-745507B505F8}"/>
            </a:ext>
          </a:extLst>
        </xdr:cNvPr>
        <xdr:cNvSpPr txBox="1"/>
      </xdr:nvSpPr>
      <xdr:spPr>
        <a:xfrm>
          <a:off x="4813300" y="574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42545</xdr:rowOff>
    </xdr:from>
    <xdr:to>
      <xdr:col>19</xdr:col>
      <xdr:colOff>187325</xdr:colOff>
      <xdr:row>28</xdr:row>
      <xdr:rowOff>144145</xdr:rowOff>
    </xdr:to>
    <xdr:sp macro="" textlink="">
      <xdr:nvSpPr>
        <xdr:cNvPr id="85" name="楕円 84">
          <a:extLst>
            <a:ext uri="{FF2B5EF4-FFF2-40B4-BE49-F238E27FC236}">
              <a16:creationId xmlns:a16="http://schemas.microsoft.com/office/drawing/2014/main" id="{600C3849-EED2-42A1-BC65-9D4DBB21DB4D}"/>
            </a:ext>
          </a:extLst>
        </xdr:cNvPr>
        <xdr:cNvSpPr/>
      </xdr:nvSpPr>
      <xdr:spPr>
        <a:xfrm>
          <a:off x="4000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93345</xdr:rowOff>
    </xdr:from>
    <xdr:to>
      <xdr:col>23</xdr:col>
      <xdr:colOff>85725</xdr:colOff>
      <xdr:row>30</xdr:row>
      <xdr:rowOff>31115</xdr:rowOff>
    </xdr:to>
    <xdr:cxnSp macro="">
      <xdr:nvCxnSpPr>
        <xdr:cNvPr id="86" name="直線コネクタ 85">
          <a:extLst>
            <a:ext uri="{FF2B5EF4-FFF2-40B4-BE49-F238E27FC236}">
              <a16:creationId xmlns:a16="http://schemas.microsoft.com/office/drawing/2014/main" id="{1D9A365A-EFA7-4639-A686-4C63B23AFB03}"/>
            </a:ext>
          </a:extLst>
        </xdr:cNvPr>
        <xdr:cNvCxnSpPr/>
      </xdr:nvCxnSpPr>
      <xdr:spPr>
        <a:xfrm>
          <a:off x="4051300" y="5665470"/>
          <a:ext cx="711200" cy="28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119652</xdr:rowOff>
    </xdr:from>
    <xdr:to>
      <xdr:col>15</xdr:col>
      <xdr:colOff>187325</xdr:colOff>
      <xdr:row>29</xdr:row>
      <xdr:rowOff>49802</xdr:rowOff>
    </xdr:to>
    <xdr:sp macro="" textlink="">
      <xdr:nvSpPr>
        <xdr:cNvPr id="87" name="楕円 86">
          <a:extLst>
            <a:ext uri="{FF2B5EF4-FFF2-40B4-BE49-F238E27FC236}">
              <a16:creationId xmlns:a16="http://schemas.microsoft.com/office/drawing/2014/main" id="{20D1D2E3-F9C9-42AF-B045-1C64761F8847}"/>
            </a:ext>
          </a:extLst>
        </xdr:cNvPr>
        <xdr:cNvSpPr/>
      </xdr:nvSpPr>
      <xdr:spPr>
        <a:xfrm>
          <a:off x="3238500" y="56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93345</xdr:rowOff>
    </xdr:from>
    <xdr:to>
      <xdr:col>19</xdr:col>
      <xdr:colOff>136525</xdr:colOff>
      <xdr:row>28</xdr:row>
      <xdr:rowOff>170452</xdr:rowOff>
    </xdr:to>
    <xdr:cxnSp macro="">
      <xdr:nvCxnSpPr>
        <xdr:cNvPr id="88" name="直線コネクタ 87">
          <a:extLst>
            <a:ext uri="{FF2B5EF4-FFF2-40B4-BE49-F238E27FC236}">
              <a16:creationId xmlns:a16="http://schemas.microsoft.com/office/drawing/2014/main" id="{8B087335-64DA-4BDA-AAFE-54B5DAD56BD4}"/>
            </a:ext>
          </a:extLst>
        </xdr:cNvPr>
        <xdr:cNvCxnSpPr/>
      </xdr:nvCxnSpPr>
      <xdr:spPr>
        <a:xfrm flipV="1">
          <a:off x="3289300" y="5665470"/>
          <a:ext cx="7620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57967</xdr:rowOff>
    </xdr:from>
    <xdr:to>
      <xdr:col>11</xdr:col>
      <xdr:colOff>187325</xdr:colOff>
      <xdr:row>28</xdr:row>
      <xdr:rowOff>159567</xdr:rowOff>
    </xdr:to>
    <xdr:sp macro="" textlink="">
      <xdr:nvSpPr>
        <xdr:cNvPr id="89" name="楕円 88">
          <a:extLst>
            <a:ext uri="{FF2B5EF4-FFF2-40B4-BE49-F238E27FC236}">
              <a16:creationId xmlns:a16="http://schemas.microsoft.com/office/drawing/2014/main" id="{4761E3A3-506E-4A84-BBEB-921B5951780F}"/>
            </a:ext>
          </a:extLst>
        </xdr:cNvPr>
        <xdr:cNvSpPr/>
      </xdr:nvSpPr>
      <xdr:spPr>
        <a:xfrm>
          <a:off x="2476500" y="56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108767</xdr:rowOff>
    </xdr:from>
    <xdr:to>
      <xdr:col>15</xdr:col>
      <xdr:colOff>136525</xdr:colOff>
      <xdr:row>28</xdr:row>
      <xdr:rowOff>170452</xdr:rowOff>
    </xdr:to>
    <xdr:cxnSp macro="">
      <xdr:nvCxnSpPr>
        <xdr:cNvPr id="90" name="直線コネクタ 89">
          <a:extLst>
            <a:ext uri="{FF2B5EF4-FFF2-40B4-BE49-F238E27FC236}">
              <a16:creationId xmlns:a16="http://schemas.microsoft.com/office/drawing/2014/main" id="{6454D7A6-50AA-4D75-9936-83B05564A12C}"/>
            </a:ext>
          </a:extLst>
        </xdr:cNvPr>
        <xdr:cNvCxnSpPr/>
      </xdr:nvCxnSpPr>
      <xdr:spPr>
        <a:xfrm>
          <a:off x="2527300" y="5680892"/>
          <a:ext cx="7620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152309</xdr:rowOff>
    </xdr:from>
    <xdr:to>
      <xdr:col>7</xdr:col>
      <xdr:colOff>187325</xdr:colOff>
      <xdr:row>28</xdr:row>
      <xdr:rowOff>82459</xdr:rowOff>
    </xdr:to>
    <xdr:sp macro="" textlink="">
      <xdr:nvSpPr>
        <xdr:cNvPr id="91" name="楕円 90">
          <a:extLst>
            <a:ext uri="{FF2B5EF4-FFF2-40B4-BE49-F238E27FC236}">
              <a16:creationId xmlns:a16="http://schemas.microsoft.com/office/drawing/2014/main" id="{2113681A-77F7-4E17-B055-F0DBEF55677F}"/>
            </a:ext>
          </a:extLst>
        </xdr:cNvPr>
        <xdr:cNvSpPr/>
      </xdr:nvSpPr>
      <xdr:spPr>
        <a:xfrm>
          <a:off x="1714500" y="55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31659</xdr:rowOff>
    </xdr:from>
    <xdr:to>
      <xdr:col>11</xdr:col>
      <xdr:colOff>136525</xdr:colOff>
      <xdr:row>28</xdr:row>
      <xdr:rowOff>108767</xdr:rowOff>
    </xdr:to>
    <xdr:cxnSp macro="">
      <xdr:nvCxnSpPr>
        <xdr:cNvPr id="92" name="直線コネクタ 91">
          <a:extLst>
            <a:ext uri="{FF2B5EF4-FFF2-40B4-BE49-F238E27FC236}">
              <a16:creationId xmlns:a16="http://schemas.microsoft.com/office/drawing/2014/main" id="{25885461-D0E1-4805-A787-7119B1F60104}"/>
            </a:ext>
          </a:extLst>
        </xdr:cNvPr>
        <xdr:cNvCxnSpPr/>
      </xdr:nvCxnSpPr>
      <xdr:spPr>
        <a:xfrm>
          <a:off x="1765300" y="5603784"/>
          <a:ext cx="762000" cy="7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07B45A4A-9B48-48E2-80E5-A59F0F48C2DA}"/>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EC30833F-45AC-4EA2-8D2F-E0107CCCE49D}"/>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9FA4F3DB-8B03-4E2D-ABAF-55228BBEF54F}"/>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063D62B7-F895-4676-BBDD-F805D0687C68}"/>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160672</xdr:rowOff>
    </xdr:from>
    <xdr:ext cx="405111" cy="259045"/>
    <xdr:sp macro="" textlink="">
      <xdr:nvSpPr>
        <xdr:cNvPr id="97" name="n_1mainValue有形固定資産減価償却率">
          <a:extLst>
            <a:ext uri="{FF2B5EF4-FFF2-40B4-BE49-F238E27FC236}">
              <a16:creationId xmlns:a16="http://schemas.microsoft.com/office/drawing/2014/main" id="{D0477656-B74F-4A8B-9985-D6DA2339D5D9}"/>
            </a:ext>
          </a:extLst>
        </xdr:cNvPr>
        <xdr:cNvSpPr txBox="1"/>
      </xdr:nvSpPr>
      <xdr:spPr>
        <a:xfrm>
          <a:off x="383604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66329</xdr:rowOff>
    </xdr:from>
    <xdr:ext cx="405111" cy="259045"/>
    <xdr:sp macro="" textlink="">
      <xdr:nvSpPr>
        <xdr:cNvPr id="98" name="n_2mainValue有形固定資産減価償却率">
          <a:extLst>
            <a:ext uri="{FF2B5EF4-FFF2-40B4-BE49-F238E27FC236}">
              <a16:creationId xmlns:a16="http://schemas.microsoft.com/office/drawing/2014/main" id="{DFC4C9B8-9581-4769-A547-4F2DB7259EDF}"/>
            </a:ext>
          </a:extLst>
        </xdr:cNvPr>
        <xdr:cNvSpPr txBox="1"/>
      </xdr:nvSpPr>
      <xdr:spPr>
        <a:xfrm>
          <a:off x="3086744" y="5467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4644</xdr:rowOff>
    </xdr:from>
    <xdr:ext cx="405111" cy="259045"/>
    <xdr:sp macro="" textlink="">
      <xdr:nvSpPr>
        <xdr:cNvPr id="99" name="n_3mainValue有形固定資産減価償却率">
          <a:extLst>
            <a:ext uri="{FF2B5EF4-FFF2-40B4-BE49-F238E27FC236}">
              <a16:creationId xmlns:a16="http://schemas.microsoft.com/office/drawing/2014/main" id="{7C03ED82-7D92-4FF7-85F0-4F31BE282CFB}"/>
            </a:ext>
          </a:extLst>
        </xdr:cNvPr>
        <xdr:cNvSpPr txBox="1"/>
      </xdr:nvSpPr>
      <xdr:spPr>
        <a:xfrm>
          <a:off x="2324744" y="540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98986</xdr:rowOff>
    </xdr:from>
    <xdr:ext cx="405111" cy="259045"/>
    <xdr:sp macro="" textlink="">
      <xdr:nvSpPr>
        <xdr:cNvPr id="100" name="n_4mainValue有形固定資産減価償却率">
          <a:extLst>
            <a:ext uri="{FF2B5EF4-FFF2-40B4-BE49-F238E27FC236}">
              <a16:creationId xmlns:a16="http://schemas.microsoft.com/office/drawing/2014/main" id="{79CCDE81-F01D-4742-A813-4F3D7A928B22}"/>
            </a:ext>
          </a:extLst>
        </xdr:cNvPr>
        <xdr:cNvSpPr txBox="1"/>
      </xdr:nvSpPr>
      <xdr:spPr>
        <a:xfrm>
          <a:off x="1562744" y="532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FBF43D4-0BE2-40DE-98F1-B38B7C27EEF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D678032-84E4-4A39-B6A9-2F6FA883CB0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BCAF1305-58A8-45D7-8198-1FE1CC242C5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7681B10-B893-4CEC-BEBB-30F23F96606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7B576818-7E17-4CED-995F-9FADDD35167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12F742F-6651-46D0-8318-B5DB2E83ECA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4AFFA4E-FC61-4157-A9C3-56C5CEFC1C5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18F914C-EB0F-499A-9DD5-D6F82D81BFD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3CF1BEE-5621-4A23-942A-BB06D2B8D50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48D5383C-FBAA-413D-8E8F-6AA66E5021E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AC9A2813-4017-463F-9E61-1CD72F6C4D0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C44FBF7-62FB-471E-AFF4-8227D0592FF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185FDC30-59B9-4FD5-B8A8-D248856A343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清掃センター、浄水場等の更新により令和元年度以前は数値が高かったが、令和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年度にガス事業の売却益を基金に積むことができたため、数値が改善した。</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年度は地方債の償還額が発行額を上回ったため、前年度より数値が改善している。今後も新たな市債発行の抑制、経常的な歳入の確保、歳出削減を実施し、数値の改善に取り組んでいく。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A02D56C9-6764-4F2D-864E-355BF07DF80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797C83C-9C61-42F2-8757-91ACFA3F1C8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969DB6F-67BC-440B-B4D7-20AC8A454E0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0885B27B-A842-42A0-9AA7-F64F92C4274B}"/>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8B873F78-12A0-48B5-9230-898ECD851A3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5F98F889-7874-45F7-B8A0-DE3E331E8FA6}"/>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2CEE9CB7-6DA9-437B-AC9D-E743FFA87C1D}"/>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06D50BA9-DAD8-4847-BFF5-1E5AA4C22271}"/>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687E3971-9998-4C0C-BC3F-7F4CD1829DD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7D5CE8C6-7A8E-4084-9DA7-E821FDB3909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B78E89A4-4F61-4AED-9716-056EE0E8048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796D3DBA-1F81-4EC4-AE0F-4C2AFC005786}"/>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7760E578-F72A-49FF-BFA3-E31E3D1C830F}"/>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45D6A986-AF1C-4312-9EE9-7BDAB20ED0CA}"/>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CCC835A8-C130-4CA8-B4C1-1462CEDFDDE6}"/>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5C91468A-3F70-4A65-8155-DF8969C65961}"/>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2B672F90-CBBA-4804-A2D3-80D1F616BA3B}"/>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5F84AFFF-1AE4-43E7-B3C3-59B0CFF4E05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BC2A19E2-900E-44AC-BC84-6ABBCBD2589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930A937D-601B-46A4-B6C8-04EA7005A8FE}"/>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B4952F5B-9317-4227-906F-D64D4F535921}"/>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9068C47C-7F10-4C35-82B5-84063BB75C38}"/>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4DD11C18-522C-4AD4-B92F-623CFB2A8167}"/>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0C4A5577-FA78-4B0E-98FD-1A5FBE6561DE}"/>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E5D54371-195D-4CE4-A8BB-877389BB2524}"/>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0D287044-32E0-4711-9DCB-65A54DB22D46}"/>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F01B4DFD-2C0E-4A0D-A293-BA48FECAC357}"/>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7D1A5E7C-D71B-431E-845E-2AFAEC1B10A3}"/>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729979C6-639D-4039-9B19-78C9FDEA23E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FDCDCE75-C140-4054-ACCD-1C6F9137C40F}"/>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2965488-BF69-4B4F-92ED-C33F5270C6B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C78A1A3-172F-4F86-859E-5671E2F9845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C97A6745-331A-4476-93DC-E28AE0AAAC3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1B62A09-8634-478F-B16F-036FF46AC7B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09F7051-50DA-47DC-8773-DA776072CEC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29948</xdr:rowOff>
    </xdr:from>
    <xdr:to>
      <xdr:col>76</xdr:col>
      <xdr:colOff>73025</xdr:colOff>
      <xdr:row>32</xdr:row>
      <xdr:rowOff>131548</xdr:rowOff>
    </xdr:to>
    <xdr:sp macro="" textlink="">
      <xdr:nvSpPr>
        <xdr:cNvPr id="149" name="楕円 148">
          <a:extLst>
            <a:ext uri="{FF2B5EF4-FFF2-40B4-BE49-F238E27FC236}">
              <a16:creationId xmlns:a16="http://schemas.microsoft.com/office/drawing/2014/main" id="{75D4D93A-34C3-45C3-8A6D-88E448A1192D}"/>
            </a:ext>
          </a:extLst>
        </xdr:cNvPr>
        <xdr:cNvSpPr/>
      </xdr:nvSpPr>
      <xdr:spPr>
        <a:xfrm>
          <a:off x="14744700" y="628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8375</xdr:rowOff>
    </xdr:from>
    <xdr:ext cx="469744" cy="259045"/>
    <xdr:sp macro="" textlink="">
      <xdr:nvSpPr>
        <xdr:cNvPr id="150" name="債務償還比率該当値テキスト">
          <a:extLst>
            <a:ext uri="{FF2B5EF4-FFF2-40B4-BE49-F238E27FC236}">
              <a16:creationId xmlns:a16="http://schemas.microsoft.com/office/drawing/2014/main" id="{450E9F30-D711-43BF-9AD6-C71CDDB1BE3E}"/>
            </a:ext>
          </a:extLst>
        </xdr:cNvPr>
        <xdr:cNvSpPr txBox="1"/>
      </xdr:nvSpPr>
      <xdr:spPr>
        <a:xfrm>
          <a:off x="14846300" y="6266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34266</xdr:rowOff>
    </xdr:from>
    <xdr:to>
      <xdr:col>72</xdr:col>
      <xdr:colOff>123825</xdr:colOff>
      <xdr:row>32</xdr:row>
      <xdr:rowOff>135866</xdr:rowOff>
    </xdr:to>
    <xdr:sp macro="" textlink="">
      <xdr:nvSpPr>
        <xdr:cNvPr id="151" name="楕円 150">
          <a:extLst>
            <a:ext uri="{FF2B5EF4-FFF2-40B4-BE49-F238E27FC236}">
              <a16:creationId xmlns:a16="http://schemas.microsoft.com/office/drawing/2014/main" id="{D6807721-AFC9-41C4-B1A4-550F0154A1AE}"/>
            </a:ext>
          </a:extLst>
        </xdr:cNvPr>
        <xdr:cNvSpPr/>
      </xdr:nvSpPr>
      <xdr:spPr>
        <a:xfrm>
          <a:off x="14033500" y="629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80748</xdr:rowOff>
    </xdr:from>
    <xdr:to>
      <xdr:col>76</xdr:col>
      <xdr:colOff>22225</xdr:colOff>
      <xdr:row>32</xdr:row>
      <xdr:rowOff>85066</xdr:rowOff>
    </xdr:to>
    <xdr:cxnSp macro="">
      <xdr:nvCxnSpPr>
        <xdr:cNvPr id="152" name="直線コネクタ 151">
          <a:extLst>
            <a:ext uri="{FF2B5EF4-FFF2-40B4-BE49-F238E27FC236}">
              <a16:creationId xmlns:a16="http://schemas.microsoft.com/office/drawing/2014/main" id="{DB62861D-C58C-43AA-9DD5-D5CDC0F3BC96}"/>
            </a:ext>
          </a:extLst>
        </xdr:cNvPr>
        <xdr:cNvCxnSpPr/>
      </xdr:nvCxnSpPr>
      <xdr:spPr>
        <a:xfrm flipV="1">
          <a:off x="14084300" y="6338673"/>
          <a:ext cx="711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59095</xdr:rowOff>
    </xdr:from>
    <xdr:to>
      <xdr:col>68</xdr:col>
      <xdr:colOff>123825</xdr:colOff>
      <xdr:row>32</xdr:row>
      <xdr:rowOff>160695</xdr:rowOff>
    </xdr:to>
    <xdr:sp macro="" textlink="">
      <xdr:nvSpPr>
        <xdr:cNvPr id="153" name="楕円 152">
          <a:extLst>
            <a:ext uri="{FF2B5EF4-FFF2-40B4-BE49-F238E27FC236}">
              <a16:creationId xmlns:a16="http://schemas.microsoft.com/office/drawing/2014/main" id="{A67545AA-384D-4C74-8612-47EBA968E0A2}"/>
            </a:ext>
          </a:extLst>
        </xdr:cNvPr>
        <xdr:cNvSpPr/>
      </xdr:nvSpPr>
      <xdr:spPr>
        <a:xfrm>
          <a:off x="13271500" y="631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85066</xdr:rowOff>
    </xdr:from>
    <xdr:to>
      <xdr:col>72</xdr:col>
      <xdr:colOff>73025</xdr:colOff>
      <xdr:row>32</xdr:row>
      <xdr:rowOff>109895</xdr:rowOff>
    </xdr:to>
    <xdr:cxnSp macro="">
      <xdr:nvCxnSpPr>
        <xdr:cNvPr id="154" name="直線コネクタ 153">
          <a:extLst>
            <a:ext uri="{FF2B5EF4-FFF2-40B4-BE49-F238E27FC236}">
              <a16:creationId xmlns:a16="http://schemas.microsoft.com/office/drawing/2014/main" id="{C0828D33-A23B-4646-81D5-50BC6F1E0118}"/>
            </a:ext>
          </a:extLst>
        </xdr:cNvPr>
        <xdr:cNvCxnSpPr/>
      </xdr:nvCxnSpPr>
      <xdr:spPr>
        <a:xfrm flipV="1">
          <a:off x="13322300" y="6342991"/>
          <a:ext cx="762000" cy="2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43847</xdr:rowOff>
    </xdr:from>
    <xdr:to>
      <xdr:col>64</xdr:col>
      <xdr:colOff>123825</xdr:colOff>
      <xdr:row>32</xdr:row>
      <xdr:rowOff>145447</xdr:rowOff>
    </xdr:to>
    <xdr:sp macro="" textlink="">
      <xdr:nvSpPr>
        <xdr:cNvPr id="155" name="楕円 154">
          <a:extLst>
            <a:ext uri="{FF2B5EF4-FFF2-40B4-BE49-F238E27FC236}">
              <a16:creationId xmlns:a16="http://schemas.microsoft.com/office/drawing/2014/main" id="{996D3E74-7887-4E58-A00E-2D43E7FD88B1}"/>
            </a:ext>
          </a:extLst>
        </xdr:cNvPr>
        <xdr:cNvSpPr/>
      </xdr:nvSpPr>
      <xdr:spPr>
        <a:xfrm>
          <a:off x="12509500" y="630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94647</xdr:rowOff>
    </xdr:from>
    <xdr:to>
      <xdr:col>68</xdr:col>
      <xdr:colOff>73025</xdr:colOff>
      <xdr:row>32</xdr:row>
      <xdr:rowOff>109895</xdr:rowOff>
    </xdr:to>
    <xdr:cxnSp macro="">
      <xdr:nvCxnSpPr>
        <xdr:cNvPr id="156" name="直線コネクタ 155">
          <a:extLst>
            <a:ext uri="{FF2B5EF4-FFF2-40B4-BE49-F238E27FC236}">
              <a16:creationId xmlns:a16="http://schemas.microsoft.com/office/drawing/2014/main" id="{018751C5-C233-4BA0-99AD-D326731F0EA6}"/>
            </a:ext>
          </a:extLst>
        </xdr:cNvPr>
        <xdr:cNvCxnSpPr/>
      </xdr:nvCxnSpPr>
      <xdr:spPr>
        <a:xfrm>
          <a:off x="12560300" y="6352572"/>
          <a:ext cx="762000" cy="1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57452</xdr:rowOff>
    </xdr:from>
    <xdr:to>
      <xdr:col>60</xdr:col>
      <xdr:colOff>123825</xdr:colOff>
      <xdr:row>34</xdr:row>
      <xdr:rowOff>159052</xdr:rowOff>
    </xdr:to>
    <xdr:sp macro="" textlink="">
      <xdr:nvSpPr>
        <xdr:cNvPr id="157" name="楕円 156">
          <a:extLst>
            <a:ext uri="{FF2B5EF4-FFF2-40B4-BE49-F238E27FC236}">
              <a16:creationId xmlns:a16="http://schemas.microsoft.com/office/drawing/2014/main" id="{18BB06CE-66DD-4DD2-8688-AE0AE5A15B94}"/>
            </a:ext>
          </a:extLst>
        </xdr:cNvPr>
        <xdr:cNvSpPr/>
      </xdr:nvSpPr>
      <xdr:spPr>
        <a:xfrm>
          <a:off x="11747500" y="665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94647</xdr:rowOff>
    </xdr:from>
    <xdr:to>
      <xdr:col>64</xdr:col>
      <xdr:colOff>73025</xdr:colOff>
      <xdr:row>34</xdr:row>
      <xdr:rowOff>108252</xdr:rowOff>
    </xdr:to>
    <xdr:cxnSp macro="">
      <xdr:nvCxnSpPr>
        <xdr:cNvPr id="158" name="直線コネクタ 157">
          <a:extLst>
            <a:ext uri="{FF2B5EF4-FFF2-40B4-BE49-F238E27FC236}">
              <a16:creationId xmlns:a16="http://schemas.microsoft.com/office/drawing/2014/main" id="{9CCA5F40-0263-4B77-AE71-9D4F73EE22B4}"/>
            </a:ext>
          </a:extLst>
        </xdr:cNvPr>
        <xdr:cNvCxnSpPr/>
      </xdr:nvCxnSpPr>
      <xdr:spPr>
        <a:xfrm flipV="1">
          <a:off x="11798300" y="6352572"/>
          <a:ext cx="762000" cy="35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08C91088-4A62-4689-8231-D8C88AE308F5}"/>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84F1CDD8-D8C7-4B50-BD02-1BF5706C2C02}"/>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349154B8-342C-4F4B-A845-06FEB8395488}"/>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9A6BE47F-5DBB-4B89-95A1-AFDF1D84E0B3}"/>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126993</xdr:rowOff>
    </xdr:from>
    <xdr:ext cx="469744" cy="259045"/>
    <xdr:sp macro="" textlink="">
      <xdr:nvSpPr>
        <xdr:cNvPr id="163" name="n_1mainValue債務償還比率">
          <a:extLst>
            <a:ext uri="{FF2B5EF4-FFF2-40B4-BE49-F238E27FC236}">
              <a16:creationId xmlns:a16="http://schemas.microsoft.com/office/drawing/2014/main" id="{09EDCB4A-08BE-49AF-9943-E30E60605754}"/>
            </a:ext>
          </a:extLst>
        </xdr:cNvPr>
        <xdr:cNvSpPr txBox="1"/>
      </xdr:nvSpPr>
      <xdr:spPr>
        <a:xfrm>
          <a:off x="13836727" y="638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151822</xdr:rowOff>
    </xdr:from>
    <xdr:ext cx="469744" cy="259045"/>
    <xdr:sp macro="" textlink="">
      <xdr:nvSpPr>
        <xdr:cNvPr id="164" name="n_2mainValue債務償還比率">
          <a:extLst>
            <a:ext uri="{FF2B5EF4-FFF2-40B4-BE49-F238E27FC236}">
              <a16:creationId xmlns:a16="http://schemas.microsoft.com/office/drawing/2014/main" id="{3BFDF8B0-F0A1-4922-A656-954C693D5CD7}"/>
            </a:ext>
          </a:extLst>
        </xdr:cNvPr>
        <xdr:cNvSpPr txBox="1"/>
      </xdr:nvSpPr>
      <xdr:spPr>
        <a:xfrm>
          <a:off x="13087427" y="640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136574</xdr:rowOff>
    </xdr:from>
    <xdr:ext cx="469744" cy="259045"/>
    <xdr:sp macro="" textlink="">
      <xdr:nvSpPr>
        <xdr:cNvPr id="165" name="n_3mainValue債務償還比率">
          <a:extLst>
            <a:ext uri="{FF2B5EF4-FFF2-40B4-BE49-F238E27FC236}">
              <a16:creationId xmlns:a16="http://schemas.microsoft.com/office/drawing/2014/main" id="{33C130FE-7CA3-46D1-8F13-2412D9B7E193}"/>
            </a:ext>
          </a:extLst>
        </xdr:cNvPr>
        <xdr:cNvSpPr txBox="1"/>
      </xdr:nvSpPr>
      <xdr:spPr>
        <a:xfrm>
          <a:off x="12325427" y="639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150179</xdr:rowOff>
    </xdr:from>
    <xdr:ext cx="560923" cy="259045"/>
    <xdr:sp macro="" textlink="">
      <xdr:nvSpPr>
        <xdr:cNvPr id="166" name="n_4mainValue債務償還比率">
          <a:extLst>
            <a:ext uri="{FF2B5EF4-FFF2-40B4-BE49-F238E27FC236}">
              <a16:creationId xmlns:a16="http://schemas.microsoft.com/office/drawing/2014/main" id="{C1B001F1-A59D-4722-B07D-E3D5316C46A8}"/>
            </a:ext>
          </a:extLst>
        </xdr:cNvPr>
        <xdr:cNvSpPr txBox="1"/>
      </xdr:nvSpPr>
      <xdr:spPr>
        <a:xfrm>
          <a:off x="11517838" y="67510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97610371-EE08-4056-B875-3A7B30F2B8F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3CC92F0-232C-42B5-AD25-C6B729FEBBD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5B39AD39-5F05-45A5-908A-48E9BC5873D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3394FCFB-7852-4349-B3D7-64F54B85F0C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F0AFFF7-9973-4DD9-86F6-C472B9411CC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9F0312A-4269-4C90-B95A-AEC58743C7D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D840D0-6FF0-447A-AE7F-86FB856544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E65941-2B4A-4BEF-A583-41B48A6AE2B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98AB48-28C2-42CA-B1FE-1400E089125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008D7C3-DB8A-4859-90FA-BECE859F7AD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B5CD30-67C8-4155-BA6B-08271A2DA12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16973E-7BD7-45EF-904F-3159408119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4D93C3-9B0C-42AF-99C2-240AE496A5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9AC681-563D-4D7E-B222-C5DC120A218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135F23-C1AD-4279-B1F7-E6F72F220E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2DA3B67-3EBF-421B-A75B-A8215B3797B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5DC57E-BCB9-40BC-A408-343BF348E8D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9BC25E-59E2-4724-A35F-2CF9E4C089A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5FAE57-2F65-437B-AAE3-D8A7B1FA0A6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184D4F-F25F-4D27-AE3D-949DA56E4A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26360B-F4C9-405E-9EF9-F728EC9556C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3E52A47-EE22-4331-8CCD-F67C4DAFA58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6EE4CB-66A7-4A8C-8E4C-2EDDF258A7A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79AFA5-3FBF-4ACF-997F-2EFB1573A69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A09F6E-BD8B-4164-9A4C-EC05B7A0F3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16D7B3-7CCC-43A6-868E-08C47A066D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277DF3-F0F0-423F-B6DD-9827839EEEB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E740D7-29A4-400F-BBC9-98BA0F51703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BC969C-8AC5-495A-A59D-914F4DAB81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06A469-CC9D-4675-9659-0090F629027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0D4AF8-1DFA-47A9-AE92-1F03D6E1DE2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06EF7B1-3290-493A-A2B6-73643207330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18AD51-C540-48AD-8B03-DABA6BB6DD3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F609D0-4615-4394-ACED-A83B5FB55D9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FDFABE-4ADC-4A7A-A6A4-3049B89A499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84E446-9247-47F9-B284-E18F8DA6A66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1EE5F4-86C8-4088-9664-74CDE3F5516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F7B4E5-A5D6-4B49-89C3-40BC4A958C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32691D-9FE1-4E1F-9564-8C75E052891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F1022A-1A2C-4B43-A285-17A6FBEBFE7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00BCF6-C76C-464C-BD97-1A743CEDBC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A3CACB-8343-47A9-A939-22AFFC60F71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2560F8-71E3-4223-A8FB-5A5D108FCF3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210F4C-343D-43FF-87E5-F77518D57D6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847263-A8D6-41B2-9F87-EFF64493E02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C20F83-91ED-4B2C-AC94-CFB92AFCFBC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40A49B-DDC8-496F-91D3-1B328E8632E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13D341-24C5-4E83-BE52-24EDD3BE890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A12E06F-5B38-4824-B4C6-FCAC4B9E4D1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9B54EE5-A2EF-44CD-A4C7-E21989C7F9A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BA03EE2-7E21-44F3-A886-D068FC8385F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252083A-4DE7-41A3-AE3F-C1788425508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5FC5667-C941-44C0-96A4-90E211CF9A1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94D52B8-991F-49E5-A6BF-035CD92D53F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4801722-E717-46FA-A105-619CFA4D718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862B865-B44F-4B35-B711-68C5C9C5465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0020E21-B321-4E7C-ABF7-0FC743B8457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05F0DE1-D5FF-498C-AE9F-F3F6643751F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5B1C9EB-2D8C-47BE-BFF9-337F9D494B7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19AE903-C341-49C3-AC7A-CC7A51D6200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EDB6C03-4FE8-498E-A612-EFA23F4F0AC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893ED67-47A2-45F4-B90F-9BA3423F497F}"/>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61E722FA-C231-4468-A284-A8D03B48C9CF}"/>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FA7009DD-56E2-446A-ABE4-CE31ACA06F08}"/>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6BD6C8D2-0896-4424-9F5E-194928C12AAA}"/>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69FA0FA6-B270-4327-8179-DA6DA1C9A0A9}"/>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30EB0F18-166F-4FC9-B0E4-04100E2EDA8B}"/>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49D9A491-DD62-45DD-9AE0-BFC227CB7EE6}"/>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A96BC841-AC56-4E4D-8349-F2BF8AF59D87}"/>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CC8E8433-4F2B-4BCD-8EAD-ED808C842C56}"/>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D96AC145-C0F5-477A-8B5C-83A304FD78E3}"/>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E1D41748-C63A-4351-B81A-BF9F6D4EAFD9}"/>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B296C58-7FDA-4943-9CB3-73AD19CD149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15E2AB-FA63-4124-9AEF-21EA4902F6B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3638C8-AD32-4545-BC41-53B785040FB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0A4E86D-74D9-4712-8112-783544CFDF2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7EC4F7-8C7E-439C-9413-37616F36433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3" name="楕円 72">
          <a:extLst>
            <a:ext uri="{FF2B5EF4-FFF2-40B4-BE49-F238E27FC236}">
              <a16:creationId xmlns:a16="http://schemas.microsoft.com/office/drawing/2014/main" id="{DE35029A-8531-4E70-9C4F-783151E6E1FB}"/>
            </a:ext>
          </a:extLst>
        </xdr:cNvPr>
        <xdr:cNvSpPr/>
      </xdr:nvSpPr>
      <xdr:spPr>
        <a:xfrm>
          <a:off x="4584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128287</xdr:rowOff>
    </xdr:from>
    <xdr:ext cx="405111" cy="259045"/>
    <xdr:sp macro="" textlink="">
      <xdr:nvSpPr>
        <xdr:cNvPr id="74" name="【道路】&#10;有形固定資産減価償却率該当値テキスト">
          <a:extLst>
            <a:ext uri="{FF2B5EF4-FFF2-40B4-BE49-F238E27FC236}">
              <a16:creationId xmlns:a16="http://schemas.microsoft.com/office/drawing/2014/main" id="{687D63E9-5BA9-40AC-A0A0-EEF64E20B3A0}"/>
            </a:ext>
          </a:extLst>
        </xdr:cNvPr>
        <xdr:cNvSpPr txBox="1"/>
      </xdr:nvSpPr>
      <xdr:spPr>
        <a:xfrm>
          <a:off x="4673600" y="647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156845</xdr:rowOff>
    </xdr:from>
    <xdr:to>
      <xdr:col>20</xdr:col>
      <xdr:colOff>38100</xdr:colOff>
      <xdr:row>35</xdr:row>
      <xdr:rowOff>86995</xdr:rowOff>
    </xdr:to>
    <xdr:sp macro="" textlink="">
      <xdr:nvSpPr>
        <xdr:cNvPr id="75" name="楕円 74">
          <a:extLst>
            <a:ext uri="{FF2B5EF4-FFF2-40B4-BE49-F238E27FC236}">
              <a16:creationId xmlns:a16="http://schemas.microsoft.com/office/drawing/2014/main" id="{B2330CDB-C9A9-4C7C-BC36-FC4033127747}"/>
            </a:ext>
          </a:extLst>
        </xdr:cNvPr>
        <xdr:cNvSpPr/>
      </xdr:nvSpPr>
      <xdr:spPr>
        <a:xfrm>
          <a:off x="3746500" y="59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36195</xdr:rowOff>
    </xdr:from>
    <xdr:to>
      <xdr:col>24</xdr:col>
      <xdr:colOff>63500</xdr:colOff>
      <xdr:row>38</xdr:row>
      <xdr:rowOff>156210</xdr:rowOff>
    </xdr:to>
    <xdr:cxnSp macro="">
      <xdr:nvCxnSpPr>
        <xdr:cNvPr id="76" name="直線コネクタ 75">
          <a:extLst>
            <a:ext uri="{FF2B5EF4-FFF2-40B4-BE49-F238E27FC236}">
              <a16:creationId xmlns:a16="http://schemas.microsoft.com/office/drawing/2014/main" id="{4B37D8F0-8348-4EFE-B62B-32AB296D72B6}"/>
            </a:ext>
          </a:extLst>
        </xdr:cNvPr>
        <xdr:cNvCxnSpPr/>
      </xdr:nvCxnSpPr>
      <xdr:spPr>
        <a:xfrm>
          <a:off x="3797300" y="6036945"/>
          <a:ext cx="838200" cy="63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88265</xdr:rowOff>
    </xdr:from>
    <xdr:to>
      <xdr:col>15</xdr:col>
      <xdr:colOff>101600</xdr:colOff>
      <xdr:row>35</xdr:row>
      <xdr:rowOff>18415</xdr:rowOff>
    </xdr:to>
    <xdr:sp macro="" textlink="">
      <xdr:nvSpPr>
        <xdr:cNvPr id="77" name="楕円 76">
          <a:extLst>
            <a:ext uri="{FF2B5EF4-FFF2-40B4-BE49-F238E27FC236}">
              <a16:creationId xmlns:a16="http://schemas.microsoft.com/office/drawing/2014/main" id="{BD0221E1-2768-453A-B9F5-B8B3E5EDE09C}"/>
            </a:ext>
          </a:extLst>
        </xdr:cNvPr>
        <xdr:cNvSpPr/>
      </xdr:nvSpPr>
      <xdr:spPr>
        <a:xfrm>
          <a:off x="28575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139065</xdr:rowOff>
    </xdr:from>
    <xdr:to>
      <xdr:col>19</xdr:col>
      <xdr:colOff>177800</xdr:colOff>
      <xdr:row>35</xdr:row>
      <xdr:rowOff>36195</xdr:rowOff>
    </xdr:to>
    <xdr:cxnSp macro="">
      <xdr:nvCxnSpPr>
        <xdr:cNvPr id="78" name="直線コネクタ 77">
          <a:extLst>
            <a:ext uri="{FF2B5EF4-FFF2-40B4-BE49-F238E27FC236}">
              <a16:creationId xmlns:a16="http://schemas.microsoft.com/office/drawing/2014/main" id="{1E1D8512-ED77-4DF1-82A5-0126737E736D}"/>
            </a:ext>
          </a:extLst>
        </xdr:cNvPr>
        <xdr:cNvCxnSpPr/>
      </xdr:nvCxnSpPr>
      <xdr:spPr>
        <a:xfrm>
          <a:off x="2908300" y="59683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635</xdr:rowOff>
    </xdr:from>
    <xdr:to>
      <xdr:col>10</xdr:col>
      <xdr:colOff>165100</xdr:colOff>
      <xdr:row>34</xdr:row>
      <xdr:rowOff>102235</xdr:rowOff>
    </xdr:to>
    <xdr:sp macro="" textlink="">
      <xdr:nvSpPr>
        <xdr:cNvPr id="79" name="楕円 78">
          <a:extLst>
            <a:ext uri="{FF2B5EF4-FFF2-40B4-BE49-F238E27FC236}">
              <a16:creationId xmlns:a16="http://schemas.microsoft.com/office/drawing/2014/main" id="{C717EC55-80D2-4A0A-90A6-1FACBCC26F72}"/>
            </a:ext>
          </a:extLst>
        </xdr:cNvPr>
        <xdr:cNvSpPr/>
      </xdr:nvSpPr>
      <xdr:spPr>
        <a:xfrm>
          <a:off x="1968500" y="582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51435</xdr:rowOff>
    </xdr:from>
    <xdr:to>
      <xdr:col>15</xdr:col>
      <xdr:colOff>50800</xdr:colOff>
      <xdr:row>34</xdr:row>
      <xdr:rowOff>139065</xdr:rowOff>
    </xdr:to>
    <xdr:cxnSp macro="">
      <xdr:nvCxnSpPr>
        <xdr:cNvPr id="80" name="直線コネクタ 79">
          <a:extLst>
            <a:ext uri="{FF2B5EF4-FFF2-40B4-BE49-F238E27FC236}">
              <a16:creationId xmlns:a16="http://schemas.microsoft.com/office/drawing/2014/main" id="{A5A715F5-9ADA-4BA1-AEE2-9FB35E8584E0}"/>
            </a:ext>
          </a:extLst>
        </xdr:cNvPr>
        <xdr:cNvCxnSpPr/>
      </xdr:nvCxnSpPr>
      <xdr:spPr>
        <a:xfrm>
          <a:off x="2019300" y="588073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126365</xdr:rowOff>
    </xdr:from>
    <xdr:to>
      <xdr:col>6</xdr:col>
      <xdr:colOff>38100</xdr:colOff>
      <xdr:row>34</xdr:row>
      <xdr:rowOff>56515</xdr:rowOff>
    </xdr:to>
    <xdr:sp macro="" textlink="">
      <xdr:nvSpPr>
        <xdr:cNvPr id="81" name="楕円 80">
          <a:extLst>
            <a:ext uri="{FF2B5EF4-FFF2-40B4-BE49-F238E27FC236}">
              <a16:creationId xmlns:a16="http://schemas.microsoft.com/office/drawing/2014/main" id="{1C364097-266D-490F-BA36-69F96924401F}"/>
            </a:ext>
          </a:extLst>
        </xdr:cNvPr>
        <xdr:cNvSpPr/>
      </xdr:nvSpPr>
      <xdr:spPr>
        <a:xfrm>
          <a:off x="1079500" y="57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5715</xdr:rowOff>
    </xdr:from>
    <xdr:to>
      <xdr:col>10</xdr:col>
      <xdr:colOff>114300</xdr:colOff>
      <xdr:row>34</xdr:row>
      <xdr:rowOff>51435</xdr:rowOff>
    </xdr:to>
    <xdr:cxnSp macro="">
      <xdr:nvCxnSpPr>
        <xdr:cNvPr id="82" name="直線コネクタ 81">
          <a:extLst>
            <a:ext uri="{FF2B5EF4-FFF2-40B4-BE49-F238E27FC236}">
              <a16:creationId xmlns:a16="http://schemas.microsoft.com/office/drawing/2014/main" id="{C9F2F00A-2432-4F59-AABF-CACBDD4BDB0D}"/>
            </a:ext>
          </a:extLst>
        </xdr:cNvPr>
        <xdr:cNvCxnSpPr/>
      </xdr:nvCxnSpPr>
      <xdr:spPr>
        <a:xfrm>
          <a:off x="1130300" y="58350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4B86EA28-D183-4CAA-BC86-6570287616F8}"/>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DAFFB084-CDE6-4A51-892F-6A995BB4BC8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C806524D-39B3-4415-93FE-4AD5B8CDA09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C3F26DDA-772D-48D9-ADB3-EAB0F2BD12F9}"/>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103522</xdr:rowOff>
    </xdr:from>
    <xdr:ext cx="405111" cy="259045"/>
    <xdr:sp macro="" textlink="">
      <xdr:nvSpPr>
        <xdr:cNvPr id="87" name="n_1mainValue【道路】&#10;有形固定資産減価償却率">
          <a:extLst>
            <a:ext uri="{FF2B5EF4-FFF2-40B4-BE49-F238E27FC236}">
              <a16:creationId xmlns:a16="http://schemas.microsoft.com/office/drawing/2014/main" id="{EC61EFCF-1E50-4482-AAD5-A59D4AAC6FFA}"/>
            </a:ext>
          </a:extLst>
        </xdr:cNvPr>
        <xdr:cNvSpPr txBox="1"/>
      </xdr:nvSpPr>
      <xdr:spPr>
        <a:xfrm>
          <a:off x="35820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34942</xdr:rowOff>
    </xdr:from>
    <xdr:ext cx="405111" cy="259045"/>
    <xdr:sp macro="" textlink="">
      <xdr:nvSpPr>
        <xdr:cNvPr id="88" name="n_2mainValue【道路】&#10;有形固定資産減価償却率">
          <a:extLst>
            <a:ext uri="{FF2B5EF4-FFF2-40B4-BE49-F238E27FC236}">
              <a16:creationId xmlns:a16="http://schemas.microsoft.com/office/drawing/2014/main" id="{2F3DB697-A5F1-41AA-AA27-02B8194CAC62}"/>
            </a:ext>
          </a:extLst>
        </xdr:cNvPr>
        <xdr:cNvSpPr txBox="1"/>
      </xdr:nvSpPr>
      <xdr:spPr>
        <a:xfrm>
          <a:off x="270574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118762</xdr:rowOff>
    </xdr:from>
    <xdr:ext cx="405111" cy="259045"/>
    <xdr:sp macro="" textlink="">
      <xdr:nvSpPr>
        <xdr:cNvPr id="89" name="n_3mainValue【道路】&#10;有形固定資産減価償却率">
          <a:extLst>
            <a:ext uri="{FF2B5EF4-FFF2-40B4-BE49-F238E27FC236}">
              <a16:creationId xmlns:a16="http://schemas.microsoft.com/office/drawing/2014/main" id="{11D51410-0AA2-4A96-9268-6E9353A73A10}"/>
            </a:ext>
          </a:extLst>
        </xdr:cNvPr>
        <xdr:cNvSpPr txBox="1"/>
      </xdr:nvSpPr>
      <xdr:spPr>
        <a:xfrm>
          <a:off x="18167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73042</xdr:rowOff>
    </xdr:from>
    <xdr:ext cx="405111" cy="259045"/>
    <xdr:sp macro="" textlink="">
      <xdr:nvSpPr>
        <xdr:cNvPr id="90" name="n_4mainValue【道路】&#10;有形固定資産減価償却率">
          <a:extLst>
            <a:ext uri="{FF2B5EF4-FFF2-40B4-BE49-F238E27FC236}">
              <a16:creationId xmlns:a16="http://schemas.microsoft.com/office/drawing/2014/main" id="{3C640DAB-363B-43BE-A564-F8ADB823BF14}"/>
            </a:ext>
          </a:extLst>
        </xdr:cNvPr>
        <xdr:cNvSpPr txBox="1"/>
      </xdr:nvSpPr>
      <xdr:spPr>
        <a:xfrm>
          <a:off x="927744" y="55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1AE8637-57D5-4434-B2B1-772F100B79D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B43BF98-C9D1-4743-8EBF-00F3D48D4FA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E3E7B83-195E-4E5C-BDD9-14F17F9D78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2462E10-CC60-449C-8E7F-6C8075BBCC0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5F43C5D-868C-46CF-A78E-473FD2AC3D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0E59B7F-5983-467E-AEB3-BE2B37A4ABD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7FD5313-38A1-43E0-9AAC-578CBB992A8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0DB8158-71E7-4E45-AF27-30A48C166F5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C1DCD0A-5951-4365-8E81-44A7FD6DE26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E573FF7-DEE2-443F-B7AE-EE65C6C1E7C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CA17D9F-A3A2-4BFC-9A78-AA162A8981C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802BBC3-B503-4310-90FE-8082D7DCFE8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B530F9D-F03A-49B3-AFD9-523F7917613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8840B5E-5B48-41EE-8F69-B1DD2C7EB7A7}"/>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64437FA-4152-4021-96CF-86B05D994C5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CBEBC56-6F0B-4B6D-9D14-02D80E14ADD6}"/>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030D50E-04F6-4D07-B567-DE454818004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624BF87-B161-49EC-9182-D25FB4C9014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21635CF-41EC-4754-91CD-8A6A78BCCDB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35B7BAD-7A06-461C-9D89-1A356B40EC38}"/>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88BF0B0-DE5D-4F6C-999D-6451009A440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517138CC-BD07-4176-9E82-17AF6C7E67AF}"/>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538EC40-0E27-4B46-8653-1EBBDAA7F0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5BC25208-6260-466E-B962-0F96D27FFF9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DC315DA-AD41-4DFC-8235-B478F399C8D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19D58339-1744-4208-9227-A26EF3896198}"/>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4BA18E6F-8F3D-4027-A888-5D969E084245}"/>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555DBD53-01F2-49B7-8854-A89A22E1063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752C261B-AE5F-4836-B1C3-DD851048D806}"/>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E1E8C5A7-D415-44D0-808F-431342FD227D}"/>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83F1BAE5-BB42-402D-B7DA-57793076F004}"/>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C27D28D0-C435-4C63-BCE4-32E83BE2A90A}"/>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D3B9E065-D22C-43DC-BECC-8A3FD6E6A491}"/>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A630A4D7-9B3E-4BE0-B521-4FCB80BFE7A9}"/>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B22ED5C9-A8DB-43C1-8E32-1BC947E032D6}"/>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9D2EE7AC-6E43-4D09-A4DE-88D2D4E4027A}"/>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B704166-B739-44DA-AC90-BA11844610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3144E8E-FEDE-42EB-8F70-7EDF0789B07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B3B524A-7924-48B0-8A61-68705BA90F7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876AF8-5CCB-44A2-BE67-B2AAEA3411D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E7A6CE7-919D-4177-8D90-8AF650E83F9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51460</xdr:rowOff>
    </xdr:from>
    <xdr:to>
      <xdr:col>55</xdr:col>
      <xdr:colOff>50800</xdr:colOff>
      <xdr:row>40</xdr:row>
      <xdr:rowOff>153060</xdr:rowOff>
    </xdr:to>
    <xdr:sp macro="" textlink="">
      <xdr:nvSpPr>
        <xdr:cNvPr id="132" name="楕円 131">
          <a:extLst>
            <a:ext uri="{FF2B5EF4-FFF2-40B4-BE49-F238E27FC236}">
              <a16:creationId xmlns:a16="http://schemas.microsoft.com/office/drawing/2014/main" id="{ECFB5B73-BF6D-4472-9B34-95629C6F4A98}"/>
            </a:ext>
          </a:extLst>
        </xdr:cNvPr>
        <xdr:cNvSpPr/>
      </xdr:nvSpPr>
      <xdr:spPr>
        <a:xfrm>
          <a:off x="10426700" y="690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29887</xdr:rowOff>
    </xdr:from>
    <xdr:ext cx="534377" cy="259045"/>
    <xdr:sp macro="" textlink="">
      <xdr:nvSpPr>
        <xdr:cNvPr id="133" name="【道路】&#10;一人当たり延長該当値テキスト">
          <a:extLst>
            <a:ext uri="{FF2B5EF4-FFF2-40B4-BE49-F238E27FC236}">
              <a16:creationId xmlns:a16="http://schemas.microsoft.com/office/drawing/2014/main" id="{37FD13A8-4518-4D6F-9A8C-19A10CC9827B}"/>
            </a:ext>
          </a:extLst>
        </xdr:cNvPr>
        <xdr:cNvSpPr txBox="1"/>
      </xdr:nvSpPr>
      <xdr:spPr>
        <a:xfrm>
          <a:off x="10515600" y="688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65144</xdr:rowOff>
    </xdr:from>
    <xdr:to>
      <xdr:col>50</xdr:col>
      <xdr:colOff>165100</xdr:colOff>
      <xdr:row>40</xdr:row>
      <xdr:rowOff>166744</xdr:rowOff>
    </xdr:to>
    <xdr:sp macro="" textlink="">
      <xdr:nvSpPr>
        <xdr:cNvPr id="134" name="楕円 133">
          <a:extLst>
            <a:ext uri="{FF2B5EF4-FFF2-40B4-BE49-F238E27FC236}">
              <a16:creationId xmlns:a16="http://schemas.microsoft.com/office/drawing/2014/main" id="{87D8044D-AC7E-4C99-9FAC-E4EA96B69C74}"/>
            </a:ext>
          </a:extLst>
        </xdr:cNvPr>
        <xdr:cNvSpPr/>
      </xdr:nvSpPr>
      <xdr:spPr>
        <a:xfrm>
          <a:off x="9588500" y="69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102260</xdr:rowOff>
    </xdr:from>
    <xdr:to>
      <xdr:col>55</xdr:col>
      <xdr:colOff>0</xdr:colOff>
      <xdr:row>40</xdr:row>
      <xdr:rowOff>115944</xdr:rowOff>
    </xdr:to>
    <xdr:cxnSp macro="">
      <xdr:nvCxnSpPr>
        <xdr:cNvPr id="135" name="直線コネクタ 134">
          <a:extLst>
            <a:ext uri="{FF2B5EF4-FFF2-40B4-BE49-F238E27FC236}">
              <a16:creationId xmlns:a16="http://schemas.microsoft.com/office/drawing/2014/main" id="{F530C705-59D7-4191-9E51-77FE774D922E}"/>
            </a:ext>
          </a:extLst>
        </xdr:cNvPr>
        <xdr:cNvCxnSpPr/>
      </xdr:nvCxnSpPr>
      <xdr:spPr>
        <a:xfrm flipV="1">
          <a:off x="9639300" y="6960260"/>
          <a:ext cx="8382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69389</xdr:rowOff>
    </xdr:from>
    <xdr:to>
      <xdr:col>46</xdr:col>
      <xdr:colOff>38100</xdr:colOff>
      <xdr:row>40</xdr:row>
      <xdr:rowOff>170989</xdr:rowOff>
    </xdr:to>
    <xdr:sp macro="" textlink="">
      <xdr:nvSpPr>
        <xdr:cNvPr id="136" name="楕円 135">
          <a:extLst>
            <a:ext uri="{FF2B5EF4-FFF2-40B4-BE49-F238E27FC236}">
              <a16:creationId xmlns:a16="http://schemas.microsoft.com/office/drawing/2014/main" id="{C16D0B7B-81AF-4F29-B6CF-4FBEB8F6574B}"/>
            </a:ext>
          </a:extLst>
        </xdr:cNvPr>
        <xdr:cNvSpPr/>
      </xdr:nvSpPr>
      <xdr:spPr>
        <a:xfrm>
          <a:off x="8699500" y="69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115944</xdr:rowOff>
    </xdr:from>
    <xdr:to>
      <xdr:col>50</xdr:col>
      <xdr:colOff>114300</xdr:colOff>
      <xdr:row>40</xdr:row>
      <xdr:rowOff>120189</xdr:rowOff>
    </xdr:to>
    <xdr:cxnSp macro="">
      <xdr:nvCxnSpPr>
        <xdr:cNvPr id="137" name="直線コネクタ 136">
          <a:extLst>
            <a:ext uri="{FF2B5EF4-FFF2-40B4-BE49-F238E27FC236}">
              <a16:creationId xmlns:a16="http://schemas.microsoft.com/office/drawing/2014/main" id="{BF2B6622-BD81-4567-AB95-AD0842750FFE}"/>
            </a:ext>
          </a:extLst>
        </xdr:cNvPr>
        <xdr:cNvCxnSpPr/>
      </xdr:nvCxnSpPr>
      <xdr:spPr>
        <a:xfrm flipV="1">
          <a:off x="8750300" y="6973944"/>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73373</xdr:rowOff>
    </xdr:from>
    <xdr:to>
      <xdr:col>41</xdr:col>
      <xdr:colOff>101600</xdr:colOff>
      <xdr:row>41</xdr:row>
      <xdr:rowOff>3523</xdr:rowOff>
    </xdr:to>
    <xdr:sp macro="" textlink="">
      <xdr:nvSpPr>
        <xdr:cNvPr id="138" name="楕円 137">
          <a:extLst>
            <a:ext uri="{FF2B5EF4-FFF2-40B4-BE49-F238E27FC236}">
              <a16:creationId xmlns:a16="http://schemas.microsoft.com/office/drawing/2014/main" id="{90707406-FF40-4C77-9619-A2068D3457A9}"/>
            </a:ext>
          </a:extLst>
        </xdr:cNvPr>
        <xdr:cNvSpPr/>
      </xdr:nvSpPr>
      <xdr:spPr>
        <a:xfrm>
          <a:off x="7810500" y="693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120189</xdr:rowOff>
    </xdr:from>
    <xdr:to>
      <xdr:col>45</xdr:col>
      <xdr:colOff>177800</xdr:colOff>
      <xdr:row>40</xdr:row>
      <xdr:rowOff>124173</xdr:rowOff>
    </xdr:to>
    <xdr:cxnSp macro="">
      <xdr:nvCxnSpPr>
        <xdr:cNvPr id="139" name="直線コネクタ 138">
          <a:extLst>
            <a:ext uri="{FF2B5EF4-FFF2-40B4-BE49-F238E27FC236}">
              <a16:creationId xmlns:a16="http://schemas.microsoft.com/office/drawing/2014/main" id="{51565E81-1211-4F5E-84A8-FD20DB58F13F}"/>
            </a:ext>
          </a:extLst>
        </xdr:cNvPr>
        <xdr:cNvCxnSpPr/>
      </xdr:nvCxnSpPr>
      <xdr:spPr>
        <a:xfrm flipV="1">
          <a:off x="7861300" y="6978189"/>
          <a:ext cx="889000" cy="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76574</xdr:rowOff>
    </xdr:from>
    <xdr:to>
      <xdr:col>36</xdr:col>
      <xdr:colOff>165100</xdr:colOff>
      <xdr:row>41</xdr:row>
      <xdr:rowOff>6724</xdr:rowOff>
    </xdr:to>
    <xdr:sp macro="" textlink="">
      <xdr:nvSpPr>
        <xdr:cNvPr id="140" name="楕円 139">
          <a:extLst>
            <a:ext uri="{FF2B5EF4-FFF2-40B4-BE49-F238E27FC236}">
              <a16:creationId xmlns:a16="http://schemas.microsoft.com/office/drawing/2014/main" id="{EA05D838-AA09-4157-B099-764F373F2BD1}"/>
            </a:ext>
          </a:extLst>
        </xdr:cNvPr>
        <xdr:cNvSpPr/>
      </xdr:nvSpPr>
      <xdr:spPr>
        <a:xfrm>
          <a:off x="6921500" y="693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124173</xdr:rowOff>
    </xdr:from>
    <xdr:to>
      <xdr:col>41</xdr:col>
      <xdr:colOff>50800</xdr:colOff>
      <xdr:row>40</xdr:row>
      <xdr:rowOff>127374</xdr:rowOff>
    </xdr:to>
    <xdr:cxnSp macro="">
      <xdr:nvCxnSpPr>
        <xdr:cNvPr id="141" name="直線コネクタ 140">
          <a:extLst>
            <a:ext uri="{FF2B5EF4-FFF2-40B4-BE49-F238E27FC236}">
              <a16:creationId xmlns:a16="http://schemas.microsoft.com/office/drawing/2014/main" id="{F290AA97-700E-4011-A48C-9F4814F77B3D}"/>
            </a:ext>
          </a:extLst>
        </xdr:cNvPr>
        <xdr:cNvCxnSpPr/>
      </xdr:nvCxnSpPr>
      <xdr:spPr>
        <a:xfrm flipV="1">
          <a:off x="6972300" y="6982173"/>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AEC24186-F712-4758-902B-680E65600955}"/>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39CDF6C6-91C4-4825-8F27-84EA866EC704}"/>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CA971C98-8D17-4C53-8EF8-7DC6888B6350}"/>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153AD3F8-C6C9-4032-AEAC-9C7B631E6B24}"/>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157871</xdr:rowOff>
    </xdr:from>
    <xdr:ext cx="469744" cy="259045"/>
    <xdr:sp macro="" textlink="">
      <xdr:nvSpPr>
        <xdr:cNvPr id="146" name="n_1mainValue【道路】&#10;一人当たり延長">
          <a:extLst>
            <a:ext uri="{FF2B5EF4-FFF2-40B4-BE49-F238E27FC236}">
              <a16:creationId xmlns:a16="http://schemas.microsoft.com/office/drawing/2014/main" id="{B58B1536-E482-42DC-8C1A-934994A6FDB0}"/>
            </a:ext>
          </a:extLst>
        </xdr:cNvPr>
        <xdr:cNvSpPr txBox="1"/>
      </xdr:nvSpPr>
      <xdr:spPr>
        <a:xfrm>
          <a:off x="9391727" y="701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162116</xdr:rowOff>
    </xdr:from>
    <xdr:ext cx="469744" cy="259045"/>
    <xdr:sp macro="" textlink="">
      <xdr:nvSpPr>
        <xdr:cNvPr id="147" name="n_2mainValue【道路】&#10;一人当たり延長">
          <a:extLst>
            <a:ext uri="{FF2B5EF4-FFF2-40B4-BE49-F238E27FC236}">
              <a16:creationId xmlns:a16="http://schemas.microsoft.com/office/drawing/2014/main" id="{D4C0A17E-A36E-4D98-BD64-7D4669257E08}"/>
            </a:ext>
          </a:extLst>
        </xdr:cNvPr>
        <xdr:cNvSpPr txBox="1"/>
      </xdr:nvSpPr>
      <xdr:spPr>
        <a:xfrm>
          <a:off x="8515427" y="702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166100</xdr:rowOff>
    </xdr:from>
    <xdr:ext cx="469744" cy="259045"/>
    <xdr:sp macro="" textlink="">
      <xdr:nvSpPr>
        <xdr:cNvPr id="148" name="n_3mainValue【道路】&#10;一人当たり延長">
          <a:extLst>
            <a:ext uri="{FF2B5EF4-FFF2-40B4-BE49-F238E27FC236}">
              <a16:creationId xmlns:a16="http://schemas.microsoft.com/office/drawing/2014/main" id="{22C66A66-7F4F-4314-BBF0-E546218FD9C3}"/>
            </a:ext>
          </a:extLst>
        </xdr:cNvPr>
        <xdr:cNvSpPr txBox="1"/>
      </xdr:nvSpPr>
      <xdr:spPr>
        <a:xfrm>
          <a:off x="7626427" y="702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169301</xdr:rowOff>
    </xdr:from>
    <xdr:ext cx="469744" cy="259045"/>
    <xdr:sp macro="" textlink="">
      <xdr:nvSpPr>
        <xdr:cNvPr id="149" name="n_4mainValue【道路】&#10;一人当たり延長">
          <a:extLst>
            <a:ext uri="{FF2B5EF4-FFF2-40B4-BE49-F238E27FC236}">
              <a16:creationId xmlns:a16="http://schemas.microsoft.com/office/drawing/2014/main" id="{70D6DE07-585E-4F3A-9514-6550D43B19FB}"/>
            </a:ext>
          </a:extLst>
        </xdr:cNvPr>
        <xdr:cNvSpPr txBox="1"/>
      </xdr:nvSpPr>
      <xdr:spPr>
        <a:xfrm>
          <a:off x="6737427" y="702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59857D8-7596-4DB8-A6FC-0E89CD660AF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305BDD7-EB8C-4B2F-AC9F-B9010AA4641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F640974-8DAA-473F-9CA1-BFAB44B4394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4C6FC8F-F8FB-419C-90DB-594E66CBB56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39146B7-8E3D-4C3D-BD89-6B75882D06C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E063A9C-C793-4A4B-A175-5888BF37833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EE2C64C-3555-407B-AC2C-1DA916A1FBD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6819B60-3558-46AE-921E-F980E50479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394F7A4-7569-48DB-9F63-01C1D43EEDF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36506D4-0FC3-49F7-9DC6-3C5ED6E74D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69CABEB-1934-4E58-9CCB-46BBFCA6C9E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28D9B64A-15D3-4F81-B6A6-28A58943C47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3E1A1BD-4C69-4DBE-8EAF-0C195DC406B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19449D3-55F7-4CAA-9101-B64EE1EC27D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67ED83A-862F-4605-9175-67CE5639645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E13F17C-484E-4082-A081-F17215E58B2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742DCDA-D32D-4C2B-B0FF-EE169BBCCE2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266E1BB-17F6-454B-AB92-70D99E20F21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F32BBB2-0510-4213-A4CC-C2973993027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091E680-67E2-47F1-8C9B-7BD0E6E3AB3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DE32C67-851D-4C8A-A74C-13B87B8E6BF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0933AC6-7446-49B2-991D-4807CE704DC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8396A93-362A-4FE7-BA13-00A2458EFB5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8527BA8-FE00-427E-919C-7871E21E065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7FDC11B-C3C9-4035-A7CE-DC803C0D00A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76326828-87F6-40A9-8E01-FC83F38B467F}"/>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A33BFD5-1FEB-400D-8D68-B8EBA7BD3E55}"/>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768BBA9-EFCB-47D6-A6D4-8351252DADF7}"/>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35393F33-1ED9-4679-862C-5320A3CB6E43}"/>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534965DC-BD77-40A2-9A7D-782A00A4F211}"/>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8C7FFDC-6396-47E4-A661-FC359DA9D421}"/>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B3CB904A-75B2-44B8-A828-4971DBB36378}"/>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A84EAB98-2FC0-4A18-BF10-149DF98494F4}"/>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AE2C578D-DCAD-4A94-92C4-AA8984C47D7F}"/>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A7CFA913-9B07-43CB-A84F-A271E70AD7D7}"/>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E069558F-B6B9-433F-A1DF-188D5D8CB7ED}"/>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F24CA25-FDD3-466B-A39D-DE244EBE014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53DB498-983B-4AA4-807C-6B2F70FFCDC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261AC3C-E04F-48AB-BFDA-03B351CA8D8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E7546DE-91A7-4BAA-92B1-8C6C652E14A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684A70A-1CEA-4855-8BB9-9D4196F2B0D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66766</xdr:rowOff>
    </xdr:from>
    <xdr:to>
      <xdr:col>24</xdr:col>
      <xdr:colOff>114300</xdr:colOff>
      <xdr:row>61</xdr:row>
      <xdr:rowOff>168366</xdr:rowOff>
    </xdr:to>
    <xdr:sp macro="" textlink="">
      <xdr:nvSpPr>
        <xdr:cNvPr id="191" name="楕円 190">
          <a:extLst>
            <a:ext uri="{FF2B5EF4-FFF2-40B4-BE49-F238E27FC236}">
              <a16:creationId xmlns:a16="http://schemas.microsoft.com/office/drawing/2014/main" id="{D3A8FA78-0BF0-4E18-B641-CC7D59C99F9F}"/>
            </a:ext>
          </a:extLst>
        </xdr:cNvPr>
        <xdr:cNvSpPr/>
      </xdr:nvSpPr>
      <xdr:spPr>
        <a:xfrm>
          <a:off x="45847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89643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E3D5623-37E1-4637-998E-6ABFE8A72EBC}"/>
            </a:ext>
          </a:extLst>
        </xdr:cNvPr>
        <xdr:cNvSpPr txBox="1"/>
      </xdr:nvSpPr>
      <xdr:spPr>
        <a:xfrm>
          <a:off x="4673600" y="10376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70031</xdr:rowOff>
    </xdr:from>
    <xdr:to>
      <xdr:col>20</xdr:col>
      <xdr:colOff>38100</xdr:colOff>
      <xdr:row>62</xdr:row>
      <xdr:rowOff>181</xdr:rowOff>
    </xdr:to>
    <xdr:sp macro="" textlink="">
      <xdr:nvSpPr>
        <xdr:cNvPr id="193" name="楕円 192">
          <a:extLst>
            <a:ext uri="{FF2B5EF4-FFF2-40B4-BE49-F238E27FC236}">
              <a16:creationId xmlns:a16="http://schemas.microsoft.com/office/drawing/2014/main" id="{D8385820-0628-4EE2-A068-1CF1E3CF8BC8}"/>
            </a:ext>
          </a:extLst>
        </xdr:cNvPr>
        <xdr:cNvSpPr/>
      </xdr:nvSpPr>
      <xdr:spPr>
        <a:xfrm>
          <a:off x="37465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61</xdr:row>
      <xdr:rowOff>120831</xdr:rowOff>
    </xdr:to>
    <xdr:cxnSp macro="">
      <xdr:nvCxnSpPr>
        <xdr:cNvPr id="194" name="直線コネクタ 193">
          <a:extLst>
            <a:ext uri="{FF2B5EF4-FFF2-40B4-BE49-F238E27FC236}">
              <a16:creationId xmlns:a16="http://schemas.microsoft.com/office/drawing/2014/main" id="{181EFE6D-C9B6-4020-AC71-7390AFF9D7D7}"/>
            </a:ext>
          </a:extLst>
        </xdr:cNvPr>
        <xdr:cNvCxnSpPr/>
      </xdr:nvCxnSpPr>
      <xdr:spPr>
        <a:xfrm flipV="1">
          <a:off x="3797300" y="1057601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48804</xdr:rowOff>
    </xdr:from>
    <xdr:to>
      <xdr:col>15</xdr:col>
      <xdr:colOff>101600</xdr:colOff>
      <xdr:row>61</xdr:row>
      <xdr:rowOff>150404</xdr:rowOff>
    </xdr:to>
    <xdr:sp macro="" textlink="">
      <xdr:nvSpPr>
        <xdr:cNvPr id="195" name="楕円 194">
          <a:extLst>
            <a:ext uri="{FF2B5EF4-FFF2-40B4-BE49-F238E27FC236}">
              <a16:creationId xmlns:a16="http://schemas.microsoft.com/office/drawing/2014/main" id="{6DB51A32-DB88-43A4-A4AB-98D3C10583EB}"/>
            </a:ext>
          </a:extLst>
        </xdr:cNvPr>
        <xdr:cNvSpPr/>
      </xdr:nvSpPr>
      <xdr:spPr>
        <a:xfrm>
          <a:off x="2857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99604</xdr:rowOff>
    </xdr:from>
    <xdr:to>
      <xdr:col>19</xdr:col>
      <xdr:colOff>177800</xdr:colOff>
      <xdr:row>61</xdr:row>
      <xdr:rowOff>120831</xdr:rowOff>
    </xdr:to>
    <xdr:cxnSp macro="">
      <xdr:nvCxnSpPr>
        <xdr:cNvPr id="196" name="直線コネクタ 195">
          <a:extLst>
            <a:ext uri="{FF2B5EF4-FFF2-40B4-BE49-F238E27FC236}">
              <a16:creationId xmlns:a16="http://schemas.microsoft.com/office/drawing/2014/main" id="{19092B90-0606-4352-AB5C-29E5655863CB}"/>
            </a:ext>
          </a:extLst>
        </xdr:cNvPr>
        <xdr:cNvCxnSpPr/>
      </xdr:nvCxnSpPr>
      <xdr:spPr>
        <a:xfrm>
          <a:off x="2908300" y="1055805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22678</xdr:rowOff>
    </xdr:from>
    <xdr:to>
      <xdr:col>10</xdr:col>
      <xdr:colOff>165100</xdr:colOff>
      <xdr:row>61</xdr:row>
      <xdr:rowOff>124278</xdr:rowOff>
    </xdr:to>
    <xdr:sp macro="" textlink="">
      <xdr:nvSpPr>
        <xdr:cNvPr id="197" name="楕円 196">
          <a:extLst>
            <a:ext uri="{FF2B5EF4-FFF2-40B4-BE49-F238E27FC236}">
              <a16:creationId xmlns:a16="http://schemas.microsoft.com/office/drawing/2014/main" id="{C99E0848-CF63-4EE1-B85A-19AAF9404C32}"/>
            </a:ext>
          </a:extLst>
        </xdr:cNvPr>
        <xdr:cNvSpPr/>
      </xdr:nvSpPr>
      <xdr:spPr>
        <a:xfrm>
          <a:off x="1968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73478</xdr:rowOff>
    </xdr:from>
    <xdr:to>
      <xdr:col>15</xdr:col>
      <xdr:colOff>50800</xdr:colOff>
      <xdr:row>61</xdr:row>
      <xdr:rowOff>99604</xdr:rowOff>
    </xdr:to>
    <xdr:cxnSp macro="">
      <xdr:nvCxnSpPr>
        <xdr:cNvPr id="198" name="直線コネクタ 197">
          <a:extLst>
            <a:ext uri="{FF2B5EF4-FFF2-40B4-BE49-F238E27FC236}">
              <a16:creationId xmlns:a16="http://schemas.microsoft.com/office/drawing/2014/main" id="{C0CA5322-2BEB-48C0-84AA-02ACD90651E5}"/>
            </a:ext>
          </a:extLst>
        </xdr:cNvPr>
        <xdr:cNvCxnSpPr/>
      </xdr:nvCxnSpPr>
      <xdr:spPr>
        <a:xfrm>
          <a:off x="2019300" y="105319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11249</xdr:rowOff>
    </xdr:from>
    <xdr:to>
      <xdr:col>6</xdr:col>
      <xdr:colOff>38100</xdr:colOff>
      <xdr:row>61</xdr:row>
      <xdr:rowOff>112849</xdr:rowOff>
    </xdr:to>
    <xdr:sp macro="" textlink="">
      <xdr:nvSpPr>
        <xdr:cNvPr id="199" name="楕円 198">
          <a:extLst>
            <a:ext uri="{FF2B5EF4-FFF2-40B4-BE49-F238E27FC236}">
              <a16:creationId xmlns:a16="http://schemas.microsoft.com/office/drawing/2014/main" id="{9E23C255-9986-4C0C-BCF9-28CDDB7DEC21}"/>
            </a:ext>
          </a:extLst>
        </xdr:cNvPr>
        <xdr:cNvSpPr/>
      </xdr:nvSpPr>
      <xdr:spPr>
        <a:xfrm>
          <a:off x="1079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62049</xdr:rowOff>
    </xdr:from>
    <xdr:to>
      <xdr:col>10</xdr:col>
      <xdr:colOff>114300</xdr:colOff>
      <xdr:row>61</xdr:row>
      <xdr:rowOff>73478</xdr:rowOff>
    </xdr:to>
    <xdr:cxnSp macro="">
      <xdr:nvCxnSpPr>
        <xdr:cNvPr id="200" name="直線コネクタ 199">
          <a:extLst>
            <a:ext uri="{FF2B5EF4-FFF2-40B4-BE49-F238E27FC236}">
              <a16:creationId xmlns:a16="http://schemas.microsoft.com/office/drawing/2014/main" id="{B32DC410-009C-43A8-86D1-0254227C447C}"/>
            </a:ext>
          </a:extLst>
        </xdr:cNvPr>
        <xdr:cNvCxnSpPr/>
      </xdr:nvCxnSpPr>
      <xdr:spPr>
        <a:xfrm>
          <a:off x="1130300" y="1052049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45868890-A62F-4892-9B83-9E0072AECAEA}"/>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42EF1EC9-2ECF-469D-AA10-28AB329B23E4}"/>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19FA72A-507C-4692-81CF-A0EB4AE82557}"/>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8570B21-A341-4AE2-8E8B-651AB703895A}"/>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162758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254C1CA-C015-4053-B196-7C25B24C2954}"/>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141531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4E67399-4AE3-442C-9717-5476AD6C2DFA}"/>
            </a:ext>
          </a:extLst>
        </xdr:cNvPr>
        <xdr:cNvSpPr txBox="1"/>
      </xdr:nvSpPr>
      <xdr:spPr>
        <a:xfrm>
          <a:off x="2705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115405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86EE6DA-085A-41B4-BAB9-3A52CE1692B8}"/>
            </a:ext>
          </a:extLst>
        </xdr:cNvPr>
        <xdr:cNvSpPr txBox="1"/>
      </xdr:nvSpPr>
      <xdr:spPr>
        <a:xfrm>
          <a:off x="1816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129376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45AF67F-259E-4732-A805-7DF37147D999}"/>
            </a:ext>
          </a:extLst>
        </xdr:cNvPr>
        <xdr:cNvSpPr txBox="1"/>
      </xdr:nvSpPr>
      <xdr:spPr>
        <a:xfrm>
          <a:off x="9277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0CF2D1A-02DC-41E0-871B-B2D65A48035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B9904D7-D40E-4284-8680-6324EF3727F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5DB5AEF-9FC3-4DF3-9A5A-9E7EB71A7BD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579A0DC-5B68-4819-9652-AEDE72C0BA0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41A9F23-80C6-4E19-83FC-645790943F7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002B13C-6075-43CF-A1B5-CA9484ACC0A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41810EE-DA51-4DD7-BF62-09B0DF99521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227B4D7-FFA8-49A8-8051-2ACF2B4F1D4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9EADBE9-638B-4A7E-8A1F-912BA361EEA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E59D95D-0A42-479B-8CD9-85CEECAD450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8B745C0-F9E0-4F5C-9F7A-6132E30D16D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7AF65FD-2FE7-4F0A-B56A-009F4D3F3B2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C27DB2E-F703-4C7E-B819-470B45C7762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16677C40-38AC-47C8-B7E0-86FF3D5F756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819F571-1B89-4399-A918-6CB8625B034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A85A065F-8C4C-4D50-A08B-147D1D5C123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A78102F-0A40-4D54-A317-DBE6510E430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44DCE3D3-0E7E-4124-9820-E718453A98A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03C5C35-43F0-4574-BA81-DA10C15871D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13A0ADE-9DE3-4C28-830B-DA4C1171C25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51D9CE6-AD9E-44B1-B1D8-98C51F2F03C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20C07343-7480-423E-BC1C-805F390DF23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08ABDE8-B886-4378-8C99-A8827184F89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9DB8DEA0-DF70-44BC-BAB7-716E8ACF69AA}"/>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BD9ECB44-F85C-422B-A97B-6E8DF885E93E}"/>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187A875E-E726-405D-AF21-A651B50FB7F9}"/>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B5AAE44-B213-40E2-8BBA-3FEC063E9A0A}"/>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5C070D2E-A6A0-40A6-9095-3C4B900C79E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ECF4265-5BF1-467A-95AF-68D6CA51DAE8}"/>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78AC5B5-89DD-46AB-A40F-C5910397989C}"/>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21B1BD6F-3850-4DF0-9BD0-B746EA787A7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C36E3772-94E9-4DBC-9E94-927129439F03}"/>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F3CE7518-8C4E-455E-A1F9-27D9BFB1E46C}"/>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F2D4DCB3-C6DD-497D-9601-FCD7F35C8A9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694D48D-B5C6-4B9F-BB6E-5887FBC006C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81DD809-0231-4FD5-9FDE-0B51F71AB9A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11809BA-6E2F-4755-BA37-5F820FE5A71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85FA089-D59A-4ADE-BBF5-97AED401ADD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9620FA3-C4C8-4C63-95CA-2C0A9980993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102171</xdr:rowOff>
    </xdr:from>
    <xdr:to>
      <xdr:col>55</xdr:col>
      <xdr:colOff>50800</xdr:colOff>
      <xdr:row>64</xdr:row>
      <xdr:rowOff>32321</xdr:rowOff>
    </xdr:to>
    <xdr:sp macro="" textlink="">
      <xdr:nvSpPr>
        <xdr:cNvPr id="248" name="楕円 247">
          <a:extLst>
            <a:ext uri="{FF2B5EF4-FFF2-40B4-BE49-F238E27FC236}">
              <a16:creationId xmlns:a16="http://schemas.microsoft.com/office/drawing/2014/main" id="{39C81BDC-ED1B-43D0-B819-2D8A77D13406}"/>
            </a:ext>
          </a:extLst>
        </xdr:cNvPr>
        <xdr:cNvSpPr/>
      </xdr:nvSpPr>
      <xdr:spPr>
        <a:xfrm>
          <a:off x="10426700" y="1090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17098</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575F9716-C6A9-4C10-AA7C-BEF5B0FFA72D}"/>
            </a:ext>
          </a:extLst>
        </xdr:cNvPr>
        <xdr:cNvSpPr txBox="1"/>
      </xdr:nvSpPr>
      <xdr:spPr>
        <a:xfrm>
          <a:off x="10515600" y="1081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105637</xdr:rowOff>
    </xdr:from>
    <xdr:to>
      <xdr:col>50</xdr:col>
      <xdr:colOff>165100</xdr:colOff>
      <xdr:row>64</xdr:row>
      <xdr:rowOff>35787</xdr:rowOff>
    </xdr:to>
    <xdr:sp macro="" textlink="">
      <xdr:nvSpPr>
        <xdr:cNvPr id="250" name="楕円 249">
          <a:extLst>
            <a:ext uri="{FF2B5EF4-FFF2-40B4-BE49-F238E27FC236}">
              <a16:creationId xmlns:a16="http://schemas.microsoft.com/office/drawing/2014/main" id="{25A8E500-7838-46D3-A856-FF5F262524DC}"/>
            </a:ext>
          </a:extLst>
        </xdr:cNvPr>
        <xdr:cNvSpPr/>
      </xdr:nvSpPr>
      <xdr:spPr>
        <a:xfrm>
          <a:off x="9588500" y="1090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152971</xdr:rowOff>
    </xdr:from>
    <xdr:to>
      <xdr:col>55</xdr:col>
      <xdr:colOff>0</xdr:colOff>
      <xdr:row>63</xdr:row>
      <xdr:rowOff>156437</xdr:rowOff>
    </xdr:to>
    <xdr:cxnSp macro="">
      <xdr:nvCxnSpPr>
        <xdr:cNvPr id="251" name="直線コネクタ 250">
          <a:extLst>
            <a:ext uri="{FF2B5EF4-FFF2-40B4-BE49-F238E27FC236}">
              <a16:creationId xmlns:a16="http://schemas.microsoft.com/office/drawing/2014/main" id="{C0F4A4C1-5F47-4895-8B83-75BECB88798B}"/>
            </a:ext>
          </a:extLst>
        </xdr:cNvPr>
        <xdr:cNvCxnSpPr/>
      </xdr:nvCxnSpPr>
      <xdr:spPr>
        <a:xfrm flipV="1">
          <a:off x="9639300" y="10954321"/>
          <a:ext cx="838200" cy="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106714</xdr:rowOff>
    </xdr:from>
    <xdr:to>
      <xdr:col>46</xdr:col>
      <xdr:colOff>38100</xdr:colOff>
      <xdr:row>64</xdr:row>
      <xdr:rowOff>36864</xdr:rowOff>
    </xdr:to>
    <xdr:sp macro="" textlink="">
      <xdr:nvSpPr>
        <xdr:cNvPr id="252" name="楕円 251">
          <a:extLst>
            <a:ext uri="{FF2B5EF4-FFF2-40B4-BE49-F238E27FC236}">
              <a16:creationId xmlns:a16="http://schemas.microsoft.com/office/drawing/2014/main" id="{DA3052E8-EE13-466B-B238-B590BCD5F47B}"/>
            </a:ext>
          </a:extLst>
        </xdr:cNvPr>
        <xdr:cNvSpPr/>
      </xdr:nvSpPr>
      <xdr:spPr>
        <a:xfrm>
          <a:off x="8699500" y="1090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156437</xdr:rowOff>
    </xdr:from>
    <xdr:to>
      <xdr:col>50</xdr:col>
      <xdr:colOff>114300</xdr:colOff>
      <xdr:row>63</xdr:row>
      <xdr:rowOff>157514</xdr:rowOff>
    </xdr:to>
    <xdr:cxnSp macro="">
      <xdr:nvCxnSpPr>
        <xdr:cNvPr id="253" name="直線コネクタ 252">
          <a:extLst>
            <a:ext uri="{FF2B5EF4-FFF2-40B4-BE49-F238E27FC236}">
              <a16:creationId xmlns:a16="http://schemas.microsoft.com/office/drawing/2014/main" id="{268480AF-B2C0-4DFB-8BA6-35EA455D7F93}"/>
            </a:ext>
          </a:extLst>
        </xdr:cNvPr>
        <xdr:cNvCxnSpPr/>
      </xdr:nvCxnSpPr>
      <xdr:spPr>
        <a:xfrm flipV="1">
          <a:off x="8750300" y="10957787"/>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107752</xdr:rowOff>
    </xdr:from>
    <xdr:to>
      <xdr:col>41</xdr:col>
      <xdr:colOff>101600</xdr:colOff>
      <xdr:row>64</xdr:row>
      <xdr:rowOff>37902</xdr:rowOff>
    </xdr:to>
    <xdr:sp macro="" textlink="">
      <xdr:nvSpPr>
        <xdr:cNvPr id="254" name="楕円 253">
          <a:extLst>
            <a:ext uri="{FF2B5EF4-FFF2-40B4-BE49-F238E27FC236}">
              <a16:creationId xmlns:a16="http://schemas.microsoft.com/office/drawing/2014/main" id="{D2587978-9BF9-4551-99E2-B14035E08CB5}"/>
            </a:ext>
          </a:extLst>
        </xdr:cNvPr>
        <xdr:cNvSpPr/>
      </xdr:nvSpPr>
      <xdr:spPr>
        <a:xfrm>
          <a:off x="7810500" y="1090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157514</xdr:rowOff>
    </xdr:from>
    <xdr:to>
      <xdr:col>45</xdr:col>
      <xdr:colOff>177800</xdr:colOff>
      <xdr:row>63</xdr:row>
      <xdr:rowOff>158552</xdr:rowOff>
    </xdr:to>
    <xdr:cxnSp macro="">
      <xdr:nvCxnSpPr>
        <xdr:cNvPr id="255" name="直線コネクタ 254">
          <a:extLst>
            <a:ext uri="{FF2B5EF4-FFF2-40B4-BE49-F238E27FC236}">
              <a16:creationId xmlns:a16="http://schemas.microsoft.com/office/drawing/2014/main" id="{F30E0E4E-3ADF-4763-A11C-4C1C337FF6D5}"/>
            </a:ext>
          </a:extLst>
        </xdr:cNvPr>
        <xdr:cNvCxnSpPr/>
      </xdr:nvCxnSpPr>
      <xdr:spPr>
        <a:xfrm flipV="1">
          <a:off x="7861300" y="10958864"/>
          <a:ext cx="889000" cy="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109886</xdr:rowOff>
    </xdr:from>
    <xdr:to>
      <xdr:col>36</xdr:col>
      <xdr:colOff>165100</xdr:colOff>
      <xdr:row>64</xdr:row>
      <xdr:rowOff>40036</xdr:rowOff>
    </xdr:to>
    <xdr:sp macro="" textlink="">
      <xdr:nvSpPr>
        <xdr:cNvPr id="256" name="楕円 255">
          <a:extLst>
            <a:ext uri="{FF2B5EF4-FFF2-40B4-BE49-F238E27FC236}">
              <a16:creationId xmlns:a16="http://schemas.microsoft.com/office/drawing/2014/main" id="{4BA210E1-827A-479A-9EAE-77CF33B3C64C}"/>
            </a:ext>
          </a:extLst>
        </xdr:cNvPr>
        <xdr:cNvSpPr/>
      </xdr:nvSpPr>
      <xdr:spPr>
        <a:xfrm>
          <a:off x="6921500" y="1091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158552</xdr:rowOff>
    </xdr:from>
    <xdr:to>
      <xdr:col>41</xdr:col>
      <xdr:colOff>50800</xdr:colOff>
      <xdr:row>63</xdr:row>
      <xdr:rowOff>160686</xdr:rowOff>
    </xdr:to>
    <xdr:cxnSp macro="">
      <xdr:nvCxnSpPr>
        <xdr:cNvPr id="257" name="直線コネクタ 256">
          <a:extLst>
            <a:ext uri="{FF2B5EF4-FFF2-40B4-BE49-F238E27FC236}">
              <a16:creationId xmlns:a16="http://schemas.microsoft.com/office/drawing/2014/main" id="{665DA569-B645-4ED6-A144-79B413F58D0A}"/>
            </a:ext>
          </a:extLst>
        </xdr:cNvPr>
        <xdr:cNvCxnSpPr/>
      </xdr:nvCxnSpPr>
      <xdr:spPr>
        <a:xfrm flipV="1">
          <a:off x="6972300" y="10959902"/>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A8D8223B-AF42-4DDA-A078-F2BFC5601D95}"/>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24ED402-D514-40C1-878F-366887D651BB}"/>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5976A9E-666C-47C3-B5A1-43752DCF3B6A}"/>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102388A-87C3-440A-A215-BFD632AF9B7F}"/>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26914</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04C725AB-75F1-4BC7-930F-E3830998CBC6}"/>
            </a:ext>
          </a:extLst>
        </xdr:cNvPr>
        <xdr:cNvSpPr txBox="1"/>
      </xdr:nvSpPr>
      <xdr:spPr>
        <a:xfrm>
          <a:off x="9359411" y="1099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27991</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91192C50-C17C-4312-BB06-7CAE47966F15}"/>
            </a:ext>
          </a:extLst>
        </xdr:cNvPr>
        <xdr:cNvSpPr txBox="1"/>
      </xdr:nvSpPr>
      <xdr:spPr>
        <a:xfrm>
          <a:off x="8483111" y="1100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29029</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61F3E646-3266-4863-B943-3405C9A7FA27}"/>
            </a:ext>
          </a:extLst>
        </xdr:cNvPr>
        <xdr:cNvSpPr txBox="1"/>
      </xdr:nvSpPr>
      <xdr:spPr>
        <a:xfrm>
          <a:off x="7594111" y="1100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31163</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26693D86-7633-496F-B1B0-D77016C57F2B}"/>
            </a:ext>
          </a:extLst>
        </xdr:cNvPr>
        <xdr:cNvSpPr txBox="1"/>
      </xdr:nvSpPr>
      <xdr:spPr>
        <a:xfrm>
          <a:off x="6705111" y="110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124ECC7-4A6C-4CA6-8F89-E1D8F7ABA56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5358E4B-441C-4AA7-AE75-4055D9F8DEC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F44236A-72C8-48A7-B1D0-24B30974881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13721DE-6D47-4CA8-9421-FD2D882A783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C45D8FE-4E7D-4988-8B1B-0A8AE5AB7DE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8FB2171-5A73-4398-AA53-4B5924D189A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1131D61-EA12-4BA9-9F1C-12EB6503F9D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51C6194-7CA1-431D-B6FE-EAAB88E4C79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B6264EF-CFB6-446F-9608-E111A73FE8A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154B71F-2A2F-4422-B23A-25490394EA4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AA0449B-7E2F-4C28-9424-4C85B4F7EC3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DFA2639-A893-4495-AABF-7FF3C1FADFF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3B8F3BC-7242-4653-AB04-00BAADE1D70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EA74D20-F7EB-4929-A032-90F195277E1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CBDE3D3-C682-47AF-A1BD-E03716CE35E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5B1C758-76A4-4200-8EBC-4CDC76657F2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97F0535-792B-4DE0-9097-4394A534840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234FF77-6FF2-41C1-B833-451AAB3E652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A844CBC-EE70-4647-85FC-A41F86D2AE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E81C6F40-F4F2-4A08-82B6-5B2DB4575D4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869965B-2C74-48E1-85A5-F46B9C30366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56ECE05-0A86-48E8-92EB-626F1A8E4D3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BD10576-5689-4C60-BAEC-3E3436913B2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C1AC347-6DC1-42C8-81DC-D878D1AF995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2330E92A-6249-416B-9BE6-07AD89BA5FC5}"/>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2ABC8B23-3DDA-4B70-97E4-CDD4AE8559C3}"/>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ACE93F36-4C3C-4BD9-9435-465CE4EA8A89}"/>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7C332AA-D0F9-46BD-8344-84A177936E02}"/>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B212511E-2CB8-4464-8417-603D6F2F3B8B}"/>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A02C6E5-5522-41C3-8E08-E6B465A61C63}"/>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1BB88750-A665-44E4-901C-F999D6928DE4}"/>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65E6C364-D180-4542-B084-B7B0F2AB567A}"/>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9B38B2B4-4145-462D-BE28-27DBA5140FC7}"/>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DC73E7F8-D48E-46D6-B53D-487BE25FE3C8}"/>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C804035F-125E-42C5-9043-A4322B904349}"/>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DD7CF4D-4546-412D-BAC0-EDF28AED853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9DA3F2B-6973-4329-8AB5-B346DC48103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6267F86-6E4D-4C79-BE0F-F5B6023A36C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5B58AF0-7FA3-4C67-A2AE-7E883CFD959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BBCC19E-F60A-41FA-9985-2886C8CCF5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4445</xdr:rowOff>
    </xdr:from>
    <xdr:to>
      <xdr:col>24</xdr:col>
      <xdr:colOff>114300</xdr:colOff>
      <xdr:row>84</xdr:row>
      <xdr:rowOff>106045</xdr:rowOff>
    </xdr:to>
    <xdr:sp macro="" textlink="">
      <xdr:nvSpPr>
        <xdr:cNvPr id="306" name="楕円 305">
          <a:extLst>
            <a:ext uri="{FF2B5EF4-FFF2-40B4-BE49-F238E27FC236}">
              <a16:creationId xmlns:a16="http://schemas.microsoft.com/office/drawing/2014/main" id="{C73BCDDA-0089-4375-B21B-D0A8368C7A71}"/>
            </a:ext>
          </a:extLst>
        </xdr:cNvPr>
        <xdr:cNvSpPr/>
      </xdr:nvSpPr>
      <xdr:spPr>
        <a:xfrm>
          <a:off x="4584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154322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7B8E6FC-C331-4653-9995-91B3C8426385}"/>
            </a:ext>
          </a:extLst>
        </xdr:cNvPr>
        <xdr:cNvSpPr txBox="1"/>
      </xdr:nvSpPr>
      <xdr:spPr>
        <a:xfrm>
          <a:off x="4673600"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107314</xdr:rowOff>
    </xdr:from>
    <xdr:to>
      <xdr:col>20</xdr:col>
      <xdr:colOff>38100</xdr:colOff>
      <xdr:row>85</xdr:row>
      <xdr:rowOff>37464</xdr:rowOff>
    </xdr:to>
    <xdr:sp macro="" textlink="">
      <xdr:nvSpPr>
        <xdr:cNvPr id="308" name="楕円 307">
          <a:extLst>
            <a:ext uri="{FF2B5EF4-FFF2-40B4-BE49-F238E27FC236}">
              <a16:creationId xmlns:a16="http://schemas.microsoft.com/office/drawing/2014/main" id="{E365E389-71B3-48FD-9B9E-8810EA2BBE75}"/>
            </a:ext>
          </a:extLst>
        </xdr:cNvPr>
        <xdr:cNvSpPr/>
      </xdr:nvSpPr>
      <xdr:spPr>
        <a:xfrm>
          <a:off x="3746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55245</xdr:rowOff>
    </xdr:from>
    <xdr:to>
      <xdr:col>24</xdr:col>
      <xdr:colOff>63500</xdr:colOff>
      <xdr:row>84</xdr:row>
      <xdr:rowOff>158114</xdr:rowOff>
    </xdr:to>
    <xdr:cxnSp macro="">
      <xdr:nvCxnSpPr>
        <xdr:cNvPr id="309" name="直線コネクタ 308">
          <a:extLst>
            <a:ext uri="{FF2B5EF4-FFF2-40B4-BE49-F238E27FC236}">
              <a16:creationId xmlns:a16="http://schemas.microsoft.com/office/drawing/2014/main" id="{D01AB1BE-4243-4D15-9A31-C3F1003676A8}"/>
            </a:ext>
          </a:extLst>
        </xdr:cNvPr>
        <xdr:cNvCxnSpPr/>
      </xdr:nvCxnSpPr>
      <xdr:spPr>
        <a:xfrm flipV="1">
          <a:off x="3797300" y="14457045"/>
          <a:ext cx="8382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74930</xdr:rowOff>
    </xdr:from>
    <xdr:to>
      <xdr:col>15</xdr:col>
      <xdr:colOff>101600</xdr:colOff>
      <xdr:row>85</xdr:row>
      <xdr:rowOff>5080</xdr:rowOff>
    </xdr:to>
    <xdr:sp macro="" textlink="">
      <xdr:nvSpPr>
        <xdr:cNvPr id="310" name="楕円 309">
          <a:extLst>
            <a:ext uri="{FF2B5EF4-FFF2-40B4-BE49-F238E27FC236}">
              <a16:creationId xmlns:a16="http://schemas.microsoft.com/office/drawing/2014/main" id="{AB1574BB-1C8C-4454-99F4-5BFFE26D9B22}"/>
            </a:ext>
          </a:extLst>
        </xdr:cNvPr>
        <xdr:cNvSpPr/>
      </xdr:nvSpPr>
      <xdr:spPr>
        <a:xfrm>
          <a:off x="2857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125730</xdr:rowOff>
    </xdr:from>
    <xdr:to>
      <xdr:col>19</xdr:col>
      <xdr:colOff>177800</xdr:colOff>
      <xdr:row>84</xdr:row>
      <xdr:rowOff>158114</xdr:rowOff>
    </xdr:to>
    <xdr:cxnSp macro="">
      <xdr:nvCxnSpPr>
        <xdr:cNvPr id="311" name="直線コネクタ 310">
          <a:extLst>
            <a:ext uri="{FF2B5EF4-FFF2-40B4-BE49-F238E27FC236}">
              <a16:creationId xmlns:a16="http://schemas.microsoft.com/office/drawing/2014/main" id="{1400DBF1-C9AE-4B4E-BA74-21CEDD020826}"/>
            </a:ext>
          </a:extLst>
        </xdr:cNvPr>
        <xdr:cNvCxnSpPr/>
      </xdr:nvCxnSpPr>
      <xdr:spPr>
        <a:xfrm>
          <a:off x="2908300" y="145275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36830</xdr:rowOff>
    </xdr:from>
    <xdr:to>
      <xdr:col>10</xdr:col>
      <xdr:colOff>165100</xdr:colOff>
      <xdr:row>84</xdr:row>
      <xdr:rowOff>138430</xdr:rowOff>
    </xdr:to>
    <xdr:sp macro="" textlink="">
      <xdr:nvSpPr>
        <xdr:cNvPr id="312" name="楕円 311">
          <a:extLst>
            <a:ext uri="{FF2B5EF4-FFF2-40B4-BE49-F238E27FC236}">
              <a16:creationId xmlns:a16="http://schemas.microsoft.com/office/drawing/2014/main" id="{29EFE72E-5BD1-4BCD-B9CC-F1ABC7D1F0EC}"/>
            </a:ext>
          </a:extLst>
        </xdr:cNvPr>
        <xdr:cNvSpPr/>
      </xdr:nvSpPr>
      <xdr:spPr>
        <a:xfrm>
          <a:off x="1968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87630</xdr:rowOff>
    </xdr:from>
    <xdr:to>
      <xdr:col>15</xdr:col>
      <xdr:colOff>50800</xdr:colOff>
      <xdr:row>84</xdr:row>
      <xdr:rowOff>125730</xdr:rowOff>
    </xdr:to>
    <xdr:cxnSp macro="">
      <xdr:nvCxnSpPr>
        <xdr:cNvPr id="313" name="直線コネクタ 312">
          <a:extLst>
            <a:ext uri="{FF2B5EF4-FFF2-40B4-BE49-F238E27FC236}">
              <a16:creationId xmlns:a16="http://schemas.microsoft.com/office/drawing/2014/main" id="{633B029F-235E-42F1-BC40-AD2FCAB3A456}"/>
            </a:ext>
          </a:extLst>
        </xdr:cNvPr>
        <xdr:cNvCxnSpPr/>
      </xdr:nvCxnSpPr>
      <xdr:spPr>
        <a:xfrm>
          <a:off x="2019300" y="14489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166370</xdr:rowOff>
    </xdr:from>
    <xdr:to>
      <xdr:col>6</xdr:col>
      <xdr:colOff>38100</xdr:colOff>
      <xdr:row>84</xdr:row>
      <xdr:rowOff>96520</xdr:rowOff>
    </xdr:to>
    <xdr:sp macro="" textlink="">
      <xdr:nvSpPr>
        <xdr:cNvPr id="314" name="楕円 313">
          <a:extLst>
            <a:ext uri="{FF2B5EF4-FFF2-40B4-BE49-F238E27FC236}">
              <a16:creationId xmlns:a16="http://schemas.microsoft.com/office/drawing/2014/main" id="{43410CB6-474C-4F18-B4BD-988169213BAC}"/>
            </a:ext>
          </a:extLst>
        </xdr:cNvPr>
        <xdr:cNvSpPr/>
      </xdr:nvSpPr>
      <xdr:spPr>
        <a:xfrm>
          <a:off x="1079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45720</xdr:rowOff>
    </xdr:from>
    <xdr:to>
      <xdr:col>10</xdr:col>
      <xdr:colOff>114300</xdr:colOff>
      <xdr:row>84</xdr:row>
      <xdr:rowOff>87630</xdr:rowOff>
    </xdr:to>
    <xdr:cxnSp macro="">
      <xdr:nvCxnSpPr>
        <xdr:cNvPr id="315" name="直線コネクタ 314">
          <a:extLst>
            <a:ext uri="{FF2B5EF4-FFF2-40B4-BE49-F238E27FC236}">
              <a16:creationId xmlns:a16="http://schemas.microsoft.com/office/drawing/2014/main" id="{76A879D8-CF93-4BF2-AFED-FB99350BAB38}"/>
            </a:ext>
          </a:extLst>
        </xdr:cNvPr>
        <xdr:cNvCxnSpPr/>
      </xdr:nvCxnSpPr>
      <xdr:spPr>
        <a:xfrm>
          <a:off x="1130300" y="144475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C6811B0D-8524-46D4-A703-1A3FEFC5AE85}"/>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56AB570F-018A-42B4-970F-8473A635E8C3}"/>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B8C5E5E1-14C2-4F49-B90D-EBE02FB0CE3E}"/>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561819B1-9521-4C56-B3A9-6CD0A7DAA955}"/>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28591</xdr:rowOff>
    </xdr:from>
    <xdr:ext cx="405111" cy="259045"/>
    <xdr:sp macro="" textlink="">
      <xdr:nvSpPr>
        <xdr:cNvPr id="320" name="n_1mainValue【公営住宅】&#10;有形固定資産減価償却率">
          <a:extLst>
            <a:ext uri="{FF2B5EF4-FFF2-40B4-BE49-F238E27FC236}">
              <a16:creationId xmlns:a16="http://schemas.microsoft.com/office/drawing/2014/main" id="{19E960DC-A754-4C3B-83FC-654275D6FADC}"/>
            </a:ext>
          </a:extLst>
        </xdr:cNvPr>
        <xdr:cNvSpPr txBox="1"/>
      </xdr:nvSpPr>
      <xdr:spPr>
        <a:xfrm>
          <a:off x="35820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167657</xdr:rowOff>
    </xdr:from>
    <xdr:ext cx="405111" cy="259045"/>
    <xdr:sp macro="" textlink="">
      <xdr:nvSpPr>
        <xdr:cNvPr id="321" name="n_2mainValue【公営住宅】&#10;有形固定資産減価償却率">
          <a:extLst>
            <a:ext uri="{FF2B5EF4-FFF2-40B4-BE49-F238E27FC236}">
              <a16:creationId xmlns:a16="http://schemas.microsoft.com/office/drawing/2014/main" id="{159AB4A1-501E-4A24-B975-EA01C418DDDD}"/>
            </a:ext>
          </a:extLst>
        </xdr:cNvPr>
        <xdr:cNvSpPr txBox="1"/>
      </xdr:nvSpPr>
      <xdr:spPr>
        <a:xfrm>
          <a:off x="27057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129557</xdr:rowOff>
    </xdr:from>
    <xdr:ext cx="405111" cy="259045"/>
    <xdr:sp macro="" textlink="">
      <xdr:nvSpPr>
        <xdr:cNvPr id="322" name="n_3mainValue【公営住宅】&#10;有形固定資産減価償却率">
          <a:extLst>
            <a:ext uri="{FF2B5EF4-FFF2-40B4-BE49-F238E27FC236}">
              <a16:creationId xmlns:a16="http://schemas.microsoft.com/office/drawing/2014/main" id="{9EEB37B7-1504-4180-93B5-530C67E9B963}"/>
            </a:ext>
          </a:extLst>
        </xdr:cNvPr>
        <xdr:cNvSpPr txBox="1"/>
      </xdr:nvSpPr>
      <xdr:spPr>
        <a:xfrm>
          <a:off x="1816744" y="1453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87647</xdr:rowOff>
    </xdr:from>
    <xdr:ext cx="405111" cy="259045"/>
    <xdr:sp macro="" textlink="">
      <xdr:nvSpPr>
        <xdr:cNvPr id="323" name="n_4mainValue【公営住宅】&#10;有形固定資産減価償却率">
          <a:extLst>
            <a:ext uri="{FF2B5EF4-FFF2-40B4-BE49-F238E27FC236}">
              <a16:creationId xmlns:a16="http://schemas.microsoft.com/office/drawing/2014/main" id="{37D94B3D-FEBF-4874-9C83-7E524893748C}"/>
            </a:ext>
          </a:extLst>
        </xdr:cNvPr>
        <xdr:cNvSpPr txBox="1"/>
      </xdr:nvSpPr>
      <xdr:spPr>
        <a:xfrm>
          <a:off x="927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25BEDC5-51D0-45B3-9DAD-FDB6A498D27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6B3565E-1E3D-49B8-A1D3-85390BA02F6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2F393C6-7416-4D01-B84C-1B9574A60BC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7F5CE4F-4D8A-4FB1-98EB-7D53541B44B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BE5F048-A244-4139-AB61-79B11311BA7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82C6C24-21A2-45A1-9F2F-9479B1FA12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30839EB-5EFE-424A-B37F-02BB43AC84D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4AE4691-F5CB-403F-A082-A9A150077DE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A135CC5-37A5-4E84-9A6D-D52806A7D4B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E0432C1-6D4A-4C41-8EA9-95E83B19DE4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1DA3E5F8-EDC5-419B-B978-00CD0961D97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83B72A6A-EFBC-4ADD-A7D1-776877369E2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9CA0AB82-DDF1-441E-A0B3-F62A1135AB8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ADA31EE-F84B-4F37-B3E3-2A744DA8E0F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E4D62F79-59D7-465B-9E60-513D102DB5E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3459386-6956-4428-BADF-C955DAA061E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40D3E8A4-464E-46FC-BFE8-8C770C4AAEE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E10ADDE-2B31-4518-A690-1FF9DEB2226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C1D6D8A5-3DBD-4EA1-A260-761E46CDD1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FBFFC56-4684-428E-9BD5-8399B91B228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BC44E99-72CD-4E3C-92F9-2B9B2BEB17B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7A61CD7-9686-4ABB-8990-0A3BCEDF328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910C81A-943B-45BD-A43A-07F7E40F540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D2A44771-8C02-47DC-8BCB-049D846B5DAC}"/>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F2583EC-6EA0-4996-A7DC-637C7E6CD4AA}"/>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281935CC-2A4C-4CB4-A2BF-9F9A9B450036}"/>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D4D2375D-7221-4B33-9482-34B7DFBE4253}"/>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25C49744-7529-4EC9-A72B-3BB4B263B071}"/>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71FA398B-C835-460E-B6EF-C037914940A5}"/>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8E035962-35D3-4A66-955C-1949ACD6AC9F}"/>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B69A0E65-5EB1-4393-A7DC-3A94EC6350C4}"/>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6782F73A-CBAA-4C64-9F56-DB73E0FC62C3}"/>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6939F410-3FDC-465E-8468-E4C0F0AABD1D}"/>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D40C4A5D-4B2C-4D74-8307-28EE55027A81}"/>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2A9665-8A45-4A74-A55E-E398C7C9876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06F7839-94DF-4384-84EC-09E9824EDF3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29719E4-767E-4C9A-8D35-5871DF9FC43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C068532-4077-454A-B4E2-00EBAE86553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E416796-3A2C-484A-A489-2A3899488D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171323</xdr:rowOff>
    </xdr:from>
    <xdr:to>
      <xdr:col>55</xdr:col>
      <xdr:colOff>50800</xdr:colOff>
      <xdr:row>86</xdr:row>
      <xdr:rowOff>101473</xdr:rowOff>
    </xdr:to>
    <xdr:sp macro="" textlink="">
      <xdr:nvSpPr>
        <xdr:cNvPr id="363" name="楕円 362">
          <a:extLst>
            <a:ext uri="{FF2B5EF4-FFF2-40B4-BE49-F238E27FC236}">
              <a16:creationId xmlns:a16="http://schemas.microsoft.com/office/drawing/2014/main" id="{BAE6F09D-2175-49A8-A125-5F24867C9E89}"/>
            </a:ext>
          </a:extLst>
        </xdr:cNvPr>
        <xdr:cNvSpPr/>
      </xdr:nvSpPr>
      <xdr:spPr>
        <a:xfrm>
          <a:off x="10426700" y="1474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86250</xdr:rowOff>
    </xdr:from>
    <xdr:ext cx="469744" cy="259045"/>
    <xdr:sp macro="" textlink="">
      <xdr:nvSpPr>
        <xdr:cNvPr id="364" name="【公営住宅】&#10;一人当たり面積該当値テキスト">
          <a:extLst>
            <a:ext uri="{FF2B5EF4-FFF2-40B4-BE49-F238E27FC236}">
              <a16:creationId xmlns:a16="http://schemas.microsoft.com/office/drawing/2014/main" id="{F1642CA0-0F2A-40BD-817E-4CA97C3A1EA1}"/>
            </a:ext>
          </a:extLst>
        </xdr:cNvPr>
        <xdr:cNvSpPr txBox="1"/>
      </xdr:nvSpPr>
      <xdr:spPr>
        <a:xfrm>
          <a:off x="10515600" y="1465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636</xdr:rowOff>
    </xdr:from>
    <xdr:to>
      <xdr:col>50</xdr:col>
      <xdr:colOff>165100</xdr:colOff>
      <xdr:row>86</xdr:row>
      <xdr:rowOff>102236</xdr:rowOff>
    </xdr:to>
    <xdr:sp macro="" textlink="">
      <xdr:nvSpPr>
        <xdr:cNvPr id="365" name="楕円 364">
          <a:extLst>
            <a:ext uri="{FF2B5EF4-FFF2-40B4-BE49-F238E27FC236}">
              <a16:creationId xmlns:a16="http://schemas.microsoft.com/office/drawing/2014/main" id="{50D85C70-DB27-455D-AA11-5213FF793BB8}"/>
            </a:ext>
          </a:extLst>
        </xdr:cNvPr>
        <xdr:cNvSpPr/>
      </xdr:nvSpPr>
      <xdr:spPr>
        <a:xfrm>
          <a:off x="9588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50673</xdr:rowOff>
    </xdr:from>
    <xdr:to>
      <xdr:col>55</xdr:col>
      <xdr:colOff>0</xdr:colOff>
      <xdr:row>86</xdr:row>
      <xdr:rowOff>51436</xdr:rowOff>
    </xdr:to>
    <xdr:cxnSp macro="">
      <xdr:nvCxnSpPr>
        <xdr:cNvPr id="366" name="直線コネクタ 365">
          <a:extLst>
            <a:ext uri="{FF2B5EF4-FFF2-40B4-BE49-F238E27FC236}">
              <a16:creationId xmlns:a16="http://schemas.microsoft.com/office/drawing/2014/main" id="{1BC7183C-8266-4E5D-A368-97F960A57689}"/>
            </a:ext>
          </a:extLst>
        </xdr:cNvPr>
        <xdr:cNvCxnSpPr/>
      </xdr:nvCxnSpPr>
      <xdr:spPr>
        <a:xfrm flipV="1">
          <a:off x="9639300" y="14795373"/>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1397</xdr:rowOff>
    </xdr:from>
    <xdr:to>
      <xdr:col>46</xdr:col>
      <xdr:colOff>38100</xdr:colOff>
      <xdr:row>86</xdr:row>
      <xdr:rowOff>102997</xdr:rowOff>
    </xdr:to>
    <xdr:sp macro="" textlink="">
      <xdr:nvSpPr>
        <xdr:cNvPr id="367" name="楕円 366">
          <a:extLst>
            <a:ext uri="{FF2B5EF4-FFF2-40B4-BE49-F238E27FC236}">
              <a16:creationId xmlns:a16="http://schemas.microsoft.com/office/drawing/2014/main" id="{771AB4DC-77F6-4CC9-B2DD-6FEEF80AC4F3}"/>
            </a:ext>
          </a:extLst>
        </xdr:cNvPr>
        <xdr:cNvSpPr/>
      </xdr:nvSpPr>
      <xdr:spPr>
        <a:xfrm>
          <a:off x="8699500" y="1474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51436</xdr:rowOff>
    </xdr:from>
    <xdr:to>
      <xdr:col>50</xdr:col>
      <xdr:colOff>114300</xdr:colOff>
      <xdr:row>86</xdr:row>
      <xdr:rowOff>52197</xdr:rowOff>
    </xdr:to>
    <xdr:cxnSp macro="">
      <xdr:nvCxnSpPr>
        <xdr:cNvPr id="368" name="直線コネクタ 367">
          <a:extLst>
            <a:ext uri="{FF2B5EF4-FFF2-40B4-BE49-F238E27FC236}">
              <a16:creationId xmlns:a16="http://schemas.microsoft.com/office/drawing/2014/main" id="{542CE2F1-96C3-45B1-B433-FCF35B0F9B4B}"/>
            </a:ext>
          </a:extLst>
        </xdr:cNvPr>
        <xdr:cNvCxnSpPr/>
      </xdr:nvCxnSpPr>
      <xdr:spPr>
        <a:xfrm flipV="1">
          <a:off x="8750300" y="14796136"/>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2160</xdr:rowOff>
    </xdr:from>
    <xdr:to>
      <xdr:col>41</xdr:col>
      <xdr:colOff>101600</xdr:colOff>
      <xdr:row>86</xdr:row>
      <xdr:rowOff>103760</xdr:rowOff>
    </xdr:to>
    <xdr:sp macro="" textlink="">
      <xdr:nvSpPr>
        <xdr:cNvPr id="369" name="楕円 368">
          <a:extLst>
            <a:ext uri="{FF2B5EF4-FFF2-40B4-BE49-F238E27FC236}">
              <a16:creationId xmlns:a16="http://schemas.microsoft.com/office/drawing/2014/main" id="{8A1EFFD3-7999-48ED-BE91-C7B9E6CECEDD}"/>
            </a:ext>
          </a:extLst>
        </xdr:cNvPr>
        <xdr:cNvSpPr/>
      </xdr:nvSpPr>
      <xdr:spPr>
        <a:xfrm>
          <a:off x="7810500" y="147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52197</xdr:rowOff>
    </xdr:from>
    <xdr:to>
      <xdr:col>45</xdr:col>
      <xdr:colOff>177800</xdr:colOff>
      <xdr:row>86</xdr:row>
      <xdr:rowOff>52960</xdr:rowOff>
    </xdr:to>
    <xdr:cxnSp macro="">
      <xdr:nvCxnSpPr>
        <xdr:cNvPr id="370" name="直線コネクタ 369">
          <a:extLst>
            <a:ext uri="{FF2B5EF4-FFF2-40B4-BE49-F238E27FC236}">
              <a16:creationId xmlns:a16="http://schemas.microsoft.com/office/drawing/2014/main" id="{7230232A-AD83-44E9-A4F2-0B328B946FAA}"/>
            </a:ext>
          </a:extLst>
        </xdr:cNvPr>
        <xdr:cNvCxnSpPr/>
      </xdr:nvCxnSpPr>
      <xdr:spPr>
        <a:xfrm flipV="1">
          <a:off x="7861300" y="14796897"/>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3302</xdr:rowOff>
    </xdr:from>
    <xdr:to>
      <xdr:col>36</xdr:col>
      <xdr:colOff>165100</xdr:colOff>
      <xdr:row>86</xdr:row>
      <xdr:rowOff>104902</xdr:rowOff>
    </xdr:to>
    <xdr:sp macro="" textlink="">
      <xdr:nvSpPr>
        <xdr:cNvPr id="371" name="楕円 370">
          <a:extLst>
            <a:ext uri="{FF2B5EF4-FFF2-40B4-BE49-F238E27FC236}">
              <a16:creationId xmlns:a16="http://schemas.microsoft.com/office/drawing/2014/main" id="{F35B6997-1DD6-444C-91D4-E61A2769BC38}"/>
            </a:ext>
          </a:extLst>
        </xdr:cNvPr>
        <xdr:cNvSpPr/>
      </xdr:nvSpPr>
      <xdr:spPr>
        <a:xfrm>
          <a:off x="6921500" y="1474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52960</xdr:rowOff>
    </xdr:from>
    <xdr:to>
      <xdr:col>41</xdr:col>
      <xdr:colOff>50800</xdr:colOff>
      <xdr:row>86</xdr:row>
      <xdr:rowOff>54102</xdr:rowOff>
    </xdr:to>
    <xdr:cxnSp macro="">
      <xdr:nvCxnSpPr>
        <xdr:cNvPr id="372" name="直線コネクタ 371">
          <a:extLst>
            <a:ext uri="{FF2B5EF4-FFF2-40B4-BE49-F238E27FC236}">
              <a16:creationId xmlns:a16="http://schemas.microsoft.com/office/drawing/2014/main" id="{49A15804-27D1-4559-9E3A-9D2567E0E53F}"/>
            </a:ext>
          </a:extLst>
        </xdr:cNvPr>
        <xdr:cNvCxnSpPr/>
      </xdr:nvCxnSpPr>
      <xdr:spPr>
        <a:xfrm flipV="1">
          <a:off x="6972300" y="14797660"/>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36B5F003-5174-424A-A7FC-6015275C7EBD}"/>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36E0AE4B-5B54-40DE-894E-B5D987E37949}"/>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AB298B05-879E-46CF-A54E-27959710EA53}"/>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69B855B3-7754-4208-83CC-CA9EDD39FAF9}"/>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93363</xdr:rowOff>
    </xdr:from>
    <xdr:ext cx="469744" cy="259045"/>
    <xdr:sp macro="" textlink="">
      <xdr:nvSpPr>
        <xdr:cNvPr id="377" name="n_1mainValue【公営住宅】&#10;一人当たり面積">
          <a:extLst>
            <a:ext uri="{FF2B5EF4-FFF2-40B4-BE49-F238E27FC236}">
              <a16:creationId xmlns:a16="http://schemas.microsoft.com/office/drawing/2014/main" id="{C89DD22E-E05F-40D4-AB59-59EAFE23952D}"/>
            </a:ext>
          </a:extLst>
        </xdr:cNvPr>
        <xdr:cNvSpPr txBox="1"/>
      </xdr:nvSpPr>
      <xdr:spPr>
        <a:xfrm>
          <a:off x="9391727" y="1483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94124</xdr:rowOff>
    </xdr:from>
    <xdr:ext cx="469744" cy="259045"/>
    <xdr:sp macro="" textlink="">
      <xdr:nvSpPr>
        <xdr:cNvPr id="378" name="n_2mainValue【公営住宅】&#10;一人当たり面積">
          <a:extLst>
            <a:ext uri="{FF2B5EF4-FFF2-40B4-BE49-F238E27FC236}">
              <a16:creationId xmlns:a16="http://schemas.microsoft.com/office/drawing/2014/main" id="{75193AE1-F5B5-4972-A443-5919B4F677BE}"/>
            </a:ext>
          </a:extLst>
        </xdr:cNvPr>
        <xdr:cNvSpPr txBox="1"/>
      </xdr:nvSpPr>
      <xdr:spPr>
        <a:xfrm>
          <a:off x="8515427" y="1483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94887</xdr:rowOff>
    </xdr:from>
    <xdr:ext cx="469744" cy="259045"/>
    <xdr:sp macro="" textlink="">
      <xdr:nvSpPr>
        <xdr:cNvPr id="379" name="n_3mainValue【公営住宅】&#10;一人当たり面積">
          <a:extLst>
            <a:ext uri="{FF2B5EF4-FFF2-40B4-BE49-F238E27FC236}">
              <a16:creationId xmlns:a16="http://schemas.microsoft.com/office/drawing/2014/main" id="{E9071D2E-8843-4C0D-AC82-C64F25D82D3D}"/>
            </a:ext>
          </a:extLst>
        </xdr:cNvPr>
        <xdr:cNvSpPr txBox="1"/>
      </xdr:nvSpPr>
      <xdr:spPr>
        <a:xfrm>
          <a:off x="7626427" y="1483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96029</xdr:rowOff>
    </xdr:from>
    <xdr:ext cx="469744" cy="259045"/>
    <xdr:sp macro="" textlink="">
      <xdr:nvSpPr>
        <xdr:cNvPr id="380" name="n_4mainValue【公営住宅】&#10;一人当たり面積">
          <a:extLst>
            <a:ext uri="{FF2B5EF4-FFF2-40B4-BE49-F238E27FC236}">
              <a16:creationId xmlns:a16="http://schemas.microsoft.com/office/drawing/2014/main" id="{8CC99887-761B-4396-9037-CB321584D4AA}"/>
            </a:ext>
          </a:extLst>
        </xdr:cNvPr>
        <xdr:cNvSpPr txBox="1"/>
      </xdr:nvSpPr>
      <xdr:spPr>
        <a:xfrm>
          <a:off x="673742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85C2F50-F35B-4A6B-8675-2B7132120CE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5C2B066-10BF-4001-8EB7-E037E1F6A56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7D8E041-9B24-428E-9F75-E175633329F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4A88E44D-91A4-4931-9F36-2C08CEADBF0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B5DABAC-9119-47C9-8127-FF94FF875BB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B1212E5-D286-45C0-8857-6EEA66464AE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0437416-0F1B-4A3C-AE85-3F47D5B7BC3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CC86EF48-197C-43FA-8336-73016AA4B15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3F38A4D1-A497-4993-A8F0-C1334ADBD2F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7067CEFA-0EF9-4370-B997-9ECD7E0CA6B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1598F55F-C96D-4F47-B770-279515219C9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68CF7FB5-B461-4710-9A2F-437089284C0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991886A-FB85-42D0-94FB-866F382ECAF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B45134F5-9A9D-4DD3-A41C-CE666C1C73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35DA754-A2FE-4967-A7E2-A4D5C5B86C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42242090-DB03-45BE-A11B-B950D47D9B2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CD461C9-BE90-4D32-A29D-80CE83E6B60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1ED5382E-C5A1-4501-B3B5-4E9E4B72441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34946F16-2309-46E1-9A53-EE963B00D98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D401675-20EE-4C29-B446-385B8FE280E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715F63F7-8719-4C0D-9E89-BB16E4B1F4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122F261F-1310-4FFD-A736-BD73AF0DCC8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C40BCBC-779F-4323-91DC-D18F85C0B65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91BE9D6-78C0-465D-AD1E-BB647597A5F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ED84B518-227C-4CBC-861D-5AEAB5F0CA0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FEE243F-B767-40AD-A9E4-C3500FB79EE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B366B5EE-6A3D-4410-A6D1-F286E64030F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DBA6538A-CDBF-4A0E-A68A-B2382916318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C91D3F97-BF65-4258-9B8E-2E47EE10FD2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449445C-37E1-413B-8420-4895761F901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41402F0D-A059-4DD7-A917-ABCE32E7B1E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212A8EDB-C80A-4656-83DB-C91B9DFFE77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72EF25E1-71CD-46E7-90FB-7AD968DB713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31130F46-DDA2-463E-AB4D-7CEBEF7D133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BE61BCBD-B2E3-4EA8-A420-063CC46ED1A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EDC900DB-AB21-4779-A682-7C92F662C89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A337915E-8CA3-4188-B6C8-36FD59F39E1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553C2F56-E4EA-44A9-99AE-D6E41493127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C443A2D-64C3-4BB6-A24D-B567CF7504F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52EF56CB-C7F9-4BF0-A83B-D5D589600D2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5E366D75-4C50-44E6-9B17-8528F72C37A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ADDA0ADA-59D0-461F-B8CA-11BD9A37C4BE}"/>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BC6F114E-B05B-4191-BF80-5048515174F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5C47E662-5A21-4807-8AD0-3161F16B625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D7EDFF36-C619-4A69-88E9-D4AE5F003995}"/>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401CD12F-F930-4BC6-92D8-5414964E7FBB}"/>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8EADE536-A22F-4007-B248-56914258B5EB}"/>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C2A1F4C0-AE64-4DE9-A87C-BBC8706CACFB}"/>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2A394B1B-44E8-4BE8-8AE3-E63DFADDD6BF}"/>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543C693-61AE-4A25-97D4-5DA72F78A98C}"/>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13F5BCB0-4FDA-4150-9DBD-024F78488C1C}"/>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60D9EC7F-0D26-4BB6-9E7D-08433AE10FEF}"/>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B3912FA-903B-41D6-AC96-07F4F9CA183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D8FC7BB-4047-4955-AB4C-90D6D4CD3BA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88EF9C4-105E-4B04-AC2B-2F3EA49A33E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9F3925B-0F87-43C8-9CD7-5F98EF1F9B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F3BAAC8-B081-4061-A506-3A1E21641DE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46627</xdr:rowOff>
    </xdr:from>
    <xdr:to>
      <xdr:col>85</xdr:col>
      <xdr:colOff>177800</xdr:colOff>
      <xdr:row>39</xdr:row>
      <xdr:rowOff>148227</xdr:rowOff>
    </xdr:to>
    <xdr:sp macro="" textlink="">
      <xdr:nvSpPr>
        <xdr:cNvPr id="438" name="楕円 437">
          <a:extLst>
            <a:ext uri="{FF2B5EF4-FFF2-40B4-BE49-F238E27FC236}">
              <a16:creationId xmlns:a16="http://schemas.microsoft.com/office/drawing/2014/main" id="{76C2A20E-FD76-4B4B-9404-195A55F68556}"/>
            </a:ext>
          </a:extLst>
        </xdr:cNvPr>
        <xdr:cNvSpPr/>
      </xdr:nvSpPr>
      <xdr:spPr>
        <a:xfrm>
          <a:off x="162687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25054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A7F1277E-ADE8-4430-94BE-F6E7DB0E65A6}"/>
            </a:ext>
          </a:extLst>
        </xdr:cNvPr>
        <xdr:cNvSpPr txBox="1"/>
      </xdr:nvSpPr>
      <xdr:spPr>
        <a:xfrm>
          <a:off x="16357600" y="671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82550</xdr:rowOff>
    </xdr:from>
    <xdr:to>
      <xdr:col>81</xdr:col>
      <xdr:colOff>101600</xdr:colOff>
      <xdr:row>40</xdr:row>
      <xdr:rowOff>12700</xdr:rowOff>
    </xdr:to>
    <xdr:sp macro="" textlink="">
      <xdr:nvSpPr>
        <xdr:cNvPr id="440" name="楕円 439">
          <a:extLst>
            <a:ext uri="{FF2B5EF4-FFF2-40B4-BE49-F238E27FC236}">
              <a16:creationId xmlns:a16="http://schemas.microsoft.com/office/drawing/2014/main" id="{42F14BA2-4EC0-4B71-A268-34B2423111F1}"/>
            </a:ext>
          </a:extLst>
        </xdr:cNvPr>
        <xdr:cNvSpPr/>
      </xdr:nvSpPr>
      <xdr:spPr>
        <a:xfrm>
          <a:off x="15430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97427</xdr:rowOff>
    </xdr:from>
    <xdr:to>
      <xdr:col>85</xdr:col>
      <xdr:colOff>127000</xdr:colOff>
      <xdr:row>39</xdr:row>
      <xdr:rowOff>133350</xdr:rowOff>
    </xdr:to>
    <xdr:cxnSp macro="">
      <xdr:nvCxnSpPr>
        <xdr:cNvPr id="441" name="直線コネクタ 440">
          <a:extLst>
            <a:ext uri="{FF2B5EF4-FFF2-40B4-BE49-F238E27FC236}">
              <a16:creationId xmlns:a16="http://schemas.microsoft.com/office/drawing/2014/main" id="{8C56A0B1-BD14-40B5-978B-06339E5526DC}"/>
            </a:ext>
          </a:extLst>
        </xdr:cNvPr>
        <xdr:cNvCxnSpPr/>
      </xdr:nvCxnSpPr>
      <xdr:spPr>
        <a:xfrm flipV="1">
          <a:off x="15481300" y="678397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67854</xdr:rowOff>
    </xdr:from>
    <xdr:to>
      <xdr:col>76</xdr:col>
      <xdr:colOff>165100</xdr:colOff>
      <xdr:row>39</xdr:row>
      <xdr:rowOff>169454</xdr:rowOff>
    </xdr:to>
    <xdr:sp macro="" textlink="">
      <xdr:nvSpPr>
        <xdr:cNvPr id="442" name="楕円 441">
          <a:extLst>
            <a:ext uri="{FF2B5EF4-FFF2-40B4-BE49-F238E27FC236}">
              <a16:creationId xmlns:a16="http://schemas.microsoft.com/office/drawing/2014/main" id="{E9CA7309-DA53-4DBB-A17C-350C500CBA36}"/>
            </a:ext>
          </a:extLst>
        </xdr:cNvPr>
        <xdr:cNvSpPr/>
      </xdr:nvSpPr>
      <xdr:spPr>
        <a:xfrm>
          <a:off x="14541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118654</xdr:rowOff>
    </xdr:from>
    <xdr:to>
      <xdr:col>81</xdr:col>
      <xdr:colOff>50800</xdr:colOff>
      <xdr:row>39</xdr:row>
      <xdr:rowOff>133350</xdr:rowOff>
    </xdr:to>
    <xdr:cxnSp macro="">
      <xdr:nvCxnSpPr>
        <xdr:cNvPr id="443" name="直線コネクタ 442">
          <a:extLst>
            <a:ext uri="{FF2B5EF4-FFF2-40B4-BE49-F238E27FC236}">
              <a16:creationId xmlns:a16="http://schemas.microsoft.com/office/drawing/2014/main" id="{02404087-7D0A-4175-B15F-FDB80A27A210}"/>
            </a:ext>
          </a:extLst>
        </xdr:cNvPr>
        <xdr:cNvCxnSpPr/>
      </xdr:nvCxnSpPr>
      <xdr:spPr>
        <a:xfrm>
          <a:off x="14592300" y="680520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49893</xdr:rowOff>
    </xdr:from>
    <xdr:to>
      <xdr:col>72</xdr:col>
      <xdr:colOff>38100</xdr:colOff>
      <xdr:row>39</xdr:row>
      <xdr:rowOff>151493</xdr:rowOff>
    </xdr:to>
    <xdr:sp macro="" textlink="">
      <xdr:nvSpPr>
        <xdr:cNvPr id="444" name="楕円 443">
          <a:extLst>
            <a:ext uri="{FF2B5EF4-FFF2-40B4-BE49-F238E27FC236}">
              <a16:creationId xmlns:a16="http://schemas.microsoft.com/office/drawing/2014/main" id="{66010BA3-D867-497B-AA0C-F10CAD68F840}"/>
            </a:ext>
          </a:extLst>
        </xdr:cNvPr>
        <xdr:cNvSpPr/>
      </xdr:nvSpPr>
      <xdr:spPr>
        <a:xfrm>
          <a:off x="136525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100693</xdr:rowOff>
    </xdr:from>
    <xdr:to>
      <xdr:col>76</xdr:col>
      <xdr:colOff>114300</xdr:colOff>
      <xdr:row>39</xdr:row>
      <xdr:rowOff>118654</xdr:rowOff>
    </xdr:to>
    <xdr:cxnSp macro="">
      <xdr:nvCxnSpPr>
        <xdr:cNvPr id="445" name="直線コネクタ 444">
          <a:extLst>
            <a:ext uri="{FF2B5EF4-FFF2-40B4-BE49-F238E27FC236}">
              <a16:creationId xmlns:a16="http://schemas.microsoft.com/office/drawing/2014/main" id="{B0D5EE78-946D-4189-B06F-1B29C25C9F9E}"/>
            </a:ext>
          </a:extLst>
        </xdr:cNvPr>
        <xdr:cNvCxnSpPr/>
      </xdr:nvCxnSpPr>
      <xdr:spPr>
        <a:xfrm>
          <a:off x="13703300" y="678724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31931</xdr:rowOff>
    </xdr:from>
    <xdr:to>
      <xdr:col>67</xdr:col>
      <xdr:colOff>101600</xdr:colOff>
      <xdr:row>39</xdr:row>
      <xdr:rowOff>133531</xdr:rowOff>
    </xdr:to>
    <xdr:sp macro="" textlink="">
      <xdr:nvSpPr>
        <xdr:cNvPr id="446" name="楕円 445">
          <a:extLst>
            <a:ext uri="{FF2B5EF4-FFF2-40B4-BE49-F238E27FC236}">
              <a16:creationId xmlns:a16="http://schemas.microsoft.com/office/drawing/2014/main" id="{53E476F8-A04B-4151-95B4-94BA05775F5B}"/>
            </a:ext>
          </a:extLst>
        </xdr:cNvPr>
        <xdr:cNvSpPr/>
      </xdr:nvSpPr>
      <xdr:spPr>
        <a:xfrm>
          <a:off x="12763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82731</xdr:rowOff>
    </xdr:from>
    <xdr:to>
      <xdr:col>71</xdr:col>
      <xdr:colOff>177800</xdr:colOff>
      <xdr:row>39</xdr:row>
      <xdr:rowOff>100693</xdr:rowOff>
    </xdr:to>
    <xdr:cxnSp macro="">
      <xdr:nvCxnSpPr>
        <xdr:cNvPr id="447" name="直線コネクタ 446">
          <a:extLst>
            <a:ext uri="{FF2B5EF4-FFF2-40B4-BE49-F238E27FC236}">
              <a16:creationId xmlns:a16="http://schemas.microsoft.com/office/drawing/2014/main" id="{41EA1AD0-3237-498F-9AAC-E8296C2700C9}"/>
            </a:ext>
          </a:extLst>
        </xdr:cNvPr>
        <xdr:cNvCxnSpPr/>
      </xdr:nvCxnSpPr>
      <xdr:spPr>
        <a:xfrm>
          <a:off x="12814300" y="676928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ADD56066-C42D-447D-B8F5-608FCE2FF134}"/>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0BFDD4D-6813-48EA-BFB9-28EEE20D77C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A1DD9716-59D5-439F-AF1C-1716B82D0F57}"/>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3D5884B6-B34D-47D6-B4E1-D784017EC8A7}"/>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3827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FC2653AB-D90D-43D3-BCDC-9C1D1E86457C}"/>
            </a:ext>
          </a:extLst>
        </xdr:cNvPr>
        <xdr:cNvSpPr txBox="1"/>
      </xdr:nvSpPr>
      <xdr:spPr>
        <a:xfrm>
          <a:off x="152660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160581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FABDF89F-6661-4411-9FE5-58FCF8DADD4F}"/>
            </a:ext>
          </a:extLst>
        </xdr:cNvPr>
        <xdr:cNvSpPr txBox="1"/>
      </xdr:nvSpPr>
      <xdr:spPr>
        <a:xfrm>
          <a:off x="14389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142620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9B02D99-5BAB-4DF2-BB20-6A3A0360F44C}"/>
            </a:ext>
          </a:extLst>
        </xdr:cNvPr>
        <xdr:cNvSpPr txBox="1"/>
      </xdr:nvSpPr>
      <xdr:spPr>
        <a:xfrm>
          <a:off x="13500744" y="682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124658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EA4130B4-75F1-4315-961C-071478D252A4}"/>
            </a:ext>
          </a:extLst>
        </xdr:cNvPr>
        <xdr:cNvSpPr txBox="1"/>
      </xdr:nvSpPr>
      <xdr:spPr>
        <a:xfrm>
          <a:off x="12611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D2261C34-4C73-48F0-AB33-5520BAE412B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18EBC25A-2B9C-4BE3-9128-ACEB7E9ADE2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AAD5ED51-C064-4438-80F8-BC620A99EBB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BECE2FF9-C05B-4D23-8CE3-60A33ADB409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2B2ECF20-FDDD-401A-B8DE-D1ABE7CC38E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85ED23A-8E4D-43DF-8D00-6B1301025FA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C16BB02C-342D-45E5-A199-8C0340D28D8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7DB2BD55-62F7-493E-8D70-6829AB1A8B6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E93A8354-CB6C-4D0E-A354-0F6BCF59D14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8D774897-C35F-4FB4-AC4B-9AF38FAA915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45B3B9F6-B5CA-4928-95DB-22EAD57372C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0C2EBED-ADA6-40D2-83EE-781D1FDAD07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47082020-B44A-47BB-8665-9618FE2A562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74698905-5B29-4D70-98E8-09FB90062DB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2104A63-1E56-48C7-A10A-EE4B54008CE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5A60F7F9-2AD9-4ABB-BFF3-2C56DCAC5CC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45DD75E6-C43B-493A-8655-118C1655A7A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B370F6FC-E856-4181-9C77-399C9B374A7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E4624468-A66E-47AB-B1B1-E0603BA46B0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BE691EB7-6019-430A-BA0E-846C0303115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1D4B0B1D-1CBF-4898-8961-4B6F757A76D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2D33880-0932-4E9F-9556-935EA3F0FF6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724F8382-B974-44CB-81D6-B1781573285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AECDD168-3FFF-4982-BA20-3C99FBE49E12}"/>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A46CD02B-488C-456F-A8DC-D880E7DD7BF1}"/>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4F0D91B2-6258-435D-9199-6EE59F853CAA}"/>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94B6A578-5CC9-49FB-BBCF-336F68818F38}"/>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5C8C7ADA-A350-4E66-B42E-652777D5F923}"/>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2913681-F569-47E1-87BA-C900DB8D1A77}"/>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37A9833F-37C8-4FB5-9819-00AD49B8B62D}"/>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546CB4D1-9EBF-4EDE-AFAB-66C099705BF1}"/>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814671F0-DDC7-4977-B7CD-6E7BAFF676FF}"/>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B5733BEE-6747-4B77-8458-B8EC53C856B8}"/>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409EF140-269E-4459-964D-3BD5B26910F4}"/>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C8E6596-11A0-467B-8077-4CFB840E68D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887951C-6178-4E3A-81B2-25110E193FC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7F9CCFF7-53B2-4BF7-8C50-6DE4D0C1FE5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E91C69D-502E-470F-8E2B-54BB14DF937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54D5C9B-2FA8-4B7C-B077-DD821C41FF8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90170</xdr:rowOff>
    </xdr:from>
    <xdr:to>
      <xdr:col>116</xdr:col>
      <xdr:colOff>114300</xdr:colOff>
      <xdr:row>41</xdr:row>
      <xdr:rowOff>20320</xdr:rowOff>
    </xdr:to>
    <xdr:sp macro="" textlink="">
      <xdr:nvSpPr>
        <xdr:cNvPr id="495" name="楕円 494">
          <a:extLst>
            <a:ext uri="{FF2B5EF4-FFF2-40B4-BE49-F238E27FC236}">
              <a16:creationId xmlns:a16="http://schemas.microsoft.com/office/drawing/2014/main" id="{2BF2D42E-32DE-42BD-9871-5B5922A24628}"/>
            </a:ext>
          </a:extLst>
        </xdr:cNvPr>
        <xdr:cNvSpPr/>
      </xdr:nvSpPr>
      <xdr:spPr>
        <a:xfrm>
          <a:off x="22110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68597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D20125F2-4C9F-4213-9250-64EBF8E2ADD4}"/>
            </a:ext>
          </a:extLst>
        </xdr:cNvPr>
        <xdr:cNvSpPr txBox="1"/>
      </xdr:nvSpPr>
      <xdr:spPr>
        <a:xfrm>
          <a:off x="22199600"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67310</xdr:rowOff>
    </xdr:from>
    <xdr:to>
      <xdr:col>112</xdr:col>
      <xdr:colOff>38100</xdr:colOff>
      <xdr:row>40</xdr:row>
      <xdr:rowOff>168910</xdr:rowOff>
    </xdr:to>
    <xdr:sp macro="" textlink="">
      <xdr:nvSpPr>
        <xdr:cNvPr id="497" name="楕円 496">
          <a:extLst>
            <a:ext uri="{FF2B5EF4-FFF2-40B4-BE49-F238E27FC236}">
              <a16:creationId xmlns:a16="http://schemas.microsoft.com/office/drawing/2014/main" id="{A725B9C4-D736-402F-88C5-A0974398E292}"/>
            </a:ext>
          </a:extLst>
        </xdr:cNvPr>
        <xdr:cNvSpPr/>
      </xdr:nvSpPr>
      <xdr:spPr>
        <a:xfrm>
          <a:off x="212725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118110</xdr:rowOff>
    </xdr:from>
    <xdr:to>
      <xdr:col>116</xdr:col>
      <xdr:colOff>63500</xdr:colOff>
      <xdr:row>40</xdr:row>
      <xdr:rowOff>140970</xdr:rowOff>
    </xdr:to>
    <xdr:cxnSp macro="">
      <xdr:nvCxnSpPr>
        <xdr:cNvPr id="498" name="直線コネクタ 497">
          <a:extLst>
            <a:ext uri="{FF2B5EF4-FFF2-40B4-BE49-F238E27FC236}">
              <a16:creationId xmlns:a16="http://schemas.microsoft.com/office/drawing/2014/main" id="{CC77AD1F-7EC2-4FE1-A3AC-6BA14698FC55}"/>
            </a:ext>
          </a:extLst>
        </xdr:cNvPr>
        <xdr:cNvCxnSpPr/>
      </xdr:nvCxnSpPr>
      <xdr:spPr>
        <a:xfrm>
          <a:off x="21323300" y="69761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44450</xdr:rowOff>
    </xdr:from>
    <xdr:to>
      <xdr:col>107</xdr:col>
      <xdr:colOff>101600</xdr:colOff>
      <xdr:row>40</xdr:row>
      <xdr:rowOff>146050</xdr:rowOff>
    </xdr:to>
    <xdr:sp macro="" textlink="">
      <xdr:nvSpPr>
        <xdr:cNvPr id="499" name="楕円 498">
          <a:extLst>
            <a:ext uri="{FF2B5EF4-FFF2-40B4-BE49-F238E27FC236}">
              <a16:creationId xmlns:a16="http://schemas.microsoft.com/office/drawing/2014/main" id="{16E5EF72-632E-4616-B6F4-ACB58F020F97}"/>
            </a:ext>
          </a:extLst>
        </xdr:cNvPr>
        <xdr:cNvSpPr/>
      </xdr:nvSpPr>
      <xdr:spPr>
        <a:xfrm>
          <a:off x="20383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95250</xdr:rowOff>
    </xdr:from>
    <xdr:to>
      <xdr:col>111</xdr:col>
      <xdr:colOff>177800</xdr:colOff>
      <xdr:row>40</xdr:row>
      <xdr:rowOff>118110</xdr:rowOff>
    </xdr:to>
    <xdr:cxnSp macro="">
      <xdr:nvCxnSpPr>
        <xdr:cNvPr id="500" name="直線コネクタ 499">
          <a:extLst>
            <a:ext uri="{FF2B5EF4-FFF2-40B4-BE49-F238E27FC236}">
              <a16:creationId xmlns:a16="http://schemas.microsoft.com/office/drawing/2014/main" id="{142EDAE7-02EF-4080-A132-8B97A24B4578}"/>
            </a:ext>
          </a:extLst>
        </xdr:cNvPr>
        <xdr:cNvCxnSpPr/>
      </xdr:nvCxnSpPr>
      <xdr:spPr>
        <a:xfrm>
          <a:off x="20434300" y="69532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48260</xdr:rowOff>
    </xdr:from>
    <xdr:to>
      <xdr:col>102</xdr:col>
      <xdr:colOff>165100</xdr:colOff>
      <xdr:row>40</xdr:row>
      <xdr:rowOff>149860</xdr:rowOff>
    </xdr:to>
    <xdr:sp macro="" textlink="">
      <xdr:nvSpPr>
        <xdr:cNvPr id="501" name="楕円 500">
          <a:extLst>
            <a:ext uri="{FF2B5EF4-FFF2-40B4-BE49-F238E27FC236}">
              <a16:creationId xmlns:a16="http://schemas.microsoft.com/office/drawing/2014/main" id="{CA357425-72ED-48FE-8F3E-87553402DE91}"/>
            </a:ext>
          </a:extLst>
        </xdr:cNvPr>
        <xdr:cNvSpPr/>
      </xdr:nvSpPr>
      <xdr:spPr>
        <a:xfrm>
          <a:off x="19494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95250</xdr:rowOff>
    </xdr:from>
    <xdr:to>
      <xdr:col>107</xdr:col>
      <xdr:colOff>50800</xdr:colOff>
      <xdr:row>40</xdr:row>
      <xdr:rowOff>99060</xdr:rowOff>
    </xdr:to>
    <xdr:cxnSp macro="">
      <xdr:nvCxnSpPr>
        <xdr:cNvPr id="502" name="直線コネクタ 501">
          <a:extLst>
            <a:ext uri="{FF2B5EF4-FFF2-40B4-BE49-F238E27FC236}">
              <a16:creationId xmlns:a16="http://schemas.microsoft.com/office/drawing/2014/main" id="{03D49B1A-63D2-494A-B596-8DDDF890CD62}"/>
            </a:ext>
          </a:extLst>
        </xdr:cNvPr>
        <xdr:cNvCxnSpPr/>
      </xdr:nvCxnSpPr>
      <xdr:spPr>
        <a:xfrm flipV="1">
          <a:off x="19545300" y="69532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50165</xdr:rowOff>
    </xdr:from>
    <xdr:to>
      <xdr:col>98</xdr:col>
      <xdr:colOff>38100</xdr:colOff>
      <xdr:row>40</xdr:row>
      <xdr:rowOff>151765</xdr:rowOff>
    </xdr:to>
    <xdr:sp macro="" textlink="">
      <xdr:nvSpPr>
        <xdr:cNvPr id="503" name="楕円 502">
          <a:extLst>
            <a:ext uri="{FF2B5EF4-FFF2-40B4-BE49-F238E27FC236}">
              <a16:creationId xmlns:a16="http://schemas.microsoft.com/office/drawing/2014/main" id="{D5F813E6-1766-4EAC-B076-4A9A958D58D5}"/>
            </a:ext>
          </a:extLst>
        </xdr:cNvPr>
        <xdr:cNvSpPr/>
      </xdr:nvSpPr>
      <xdr:spPr>
        <a:xfrm>
          <a:off x="1860550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99060</xdr:rowOff>
    </xdr:from>
    <xdr:to>
      <xdr:col>102</xdr:col>
      <xdr:colOff>114300</xdr:colOff>
      <xdr:row>40</xdr:row>
      <xdr:rowOff>100965</xdr:rowOff>
    </xdr:to>
    <xdr:cxnSp macro="">
      <xdr:nvCxnSpPr>
        <xdr:cNvPr id="504" name="直線コネクタ 503">
          <a:extLst>
            <a:ext uri="{FF2B5EF4-FFF2-40B4-BE49-F238E27FC236}">
              <a16:creationId xmlns:a16="http://schemas.microsoft.com/office/drawing/2014/main" id="{F4EF02CC-80AA-41B5-B079-6ABC82C217CB}"/>
            </a:ext>
          </a:extLst>
        </xdr:cNvPr>
        <xdr:cNvCxnSpPr/>
      </xdr:nvCxnSpPr>
      <xdr:spPr>
        <a:xfrm flipV="1">
          <a:off x="18656300" y="69570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6D5E9446-0AD5-4387-95CC-76E7655EFE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880C11AD-6CC0-4DD2-BD3C-F0B45DAE03A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A7A91BB-ECA8-42B1-830A-44B58BD346A5}"/>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81A0AF3-FB00-4405-B21E-C016A0221C20}"/>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160037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EB7AC8CF-98DE-46C5-B3F5-762E620EE112}"/>
            </a:ext>
          </a:extLst>
        </xdr:cNvPr>
        <xdr:cNvSpPr txBox="1"/>
      </xdr:nvSpPr>
      <xdr:spPr>
        <a:xfrm>
          <a:off x="210757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137177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E3A75FFE-D9CC-471A-9E10-5DCDEF2A0F81}"/>
            </a:ext>
          </a:extLst>
        </xdr:cNvPr>
        <xdr:cNvSpPr txBox="1"/>
      </xdr:nvSpPr>
      <xdr:spPr>
        <a:xfrm>
          <a:off x="20199427"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140987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189A1DEF-7673-4707-A406-47FD7B99AE51}"/>
            </a:ext>
          </a:extLst>
        </xdr:cNvPr>
        <xdr:cNvSpPr txBox="1"/>
      </xdr:nvSpPr>
      <xdr:spPr>
        <a:xfrm>
          <a:off x="19310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142892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1C3AE1F6-DDA9-4F88-BCE6-BC849A9F2E29}"/>
            </a:ext>
          </a:extLst>
        </xdr:cNvPr>
        <xdr:cNvSpPr txBox="1"/>
      </xdr:nvSpPr>
      <xdr:spPr>
        <a:xfrm>
          <a:off x="18421427" y="700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C95B3678-5E22-432D-9D27-FC97AE8A4BB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D0FD8D24-B1FB-4F2E-BFD1-1067B7DD119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38889F1D-0BB6-439D-8CE4-436FD92D85E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E3C27870-0894-4477-A99C-DC028F020F7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EB3BBF2F-F923-4BBF-841C-762B238A7E4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CCD9C558-C7DA-4C95-9489-803023BD40D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A8763B69-5416-46A3-93F1-849DAEF8AA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7FCF150-D969-48F4-A3F6-E3A8ACBDA8E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FCDEF38E-C6F1-42EA-A91B-8F819846041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FADD25CF-E994-4A95-9391-84D203ACF0E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5733A7CB-E2C3-406B-9BDE-EBC78F1E16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3642C199-1269-4025-A117-CD379D4293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DCFB6739-E132-4B07-B80A-F54F2DF49E6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137AD78E-8C88-4625-8E18-D552AF35A2C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C3869459-177B-446A-B731-F3B8B9F1AD0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9F9548CF-B9E3-4FAB-BBAF-1CCECDF8868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64EDBD59-7659-4A3F-8102-2F4BEDEFAF8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21F4C00E-B6F3-4049-AA8D-02B38B89824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BFAF652A-3FA1-4985-AD69-2BA31CD2CE3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4354C599-C4DF-4660-9138-8899DDCA032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DA30DF52-2ED8-40C4-9250-EF72D60CA60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F18113A0-2049-47B2-858A-034113E2ECF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7D818DF6-1063-43EC-A695-C55B5FC38A4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7848022C-B2F5-4602-A0C8-CED11D293CB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A212588D-FEDB-4372-871D-79DE4DAA2389}"/>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A9365467-262B-4D3D-9D89-D3DF99B281D5}"/>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9A832931-AD40-4692-8581-693DCCBFB58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3641C193-3847-4C23-9753-45E991BB934D}"/>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9FD78568-0B13-452D-9975-3D3D51427671}"/>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2E271D36-0585-4E26-91D0-6214D059C182}"/>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F051C88E-4652-477F-8A3C-90E8E5FA076D}"/>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F17C4F03-BD99-4B60-BD0B-31A0C3C81E2E}"/>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4DDE07C0-3A02-442D-B0A2-8E5DFE520691}"/>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FBCFA07E-0695-49E5-958F-DEF3980B390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337437FD-B02E-406C-9271-CB0BA509EFFA}"/>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0E9EC96-7CAC-4399-9883-CB71DDBD972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4B701B8-7859-48FF-8851-163195F84BE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DD216888-ED6B-4B6A-825D-D33D04FD41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4B44BE6-1EF0-4B7B-83B8-4AD40B0EAA6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55A193C-234A-43B3-B46E-AA016F8849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151130</xdr:rowOff>
    </xdr:from>
    <xdr:to>
      <xdr:col>85</xdr:col>
      <xdr:colOff>177800</xdr:colOff>
      <xdr:row>60</xdr:row>
      <xdr:rowOff>81280</xdr:rowOff>
    </xdr:to>
    <xdr:sp macro="" textlink="">
      <xdr:nvSpPr>
        <xdr:cNvPr id="553" name="楕円 552">
          <a:extLst>
            <a:ext uri="{FF2B5EF4-FFF2-40B4-BE49-F238E27FC236}">
              <a16:creationId xmlns:a16="http://schemas.microsoft.com/office/drawing/2014/main" id="{A81D3609-539E-430C-A527-191AF0698B75}"/>
            </a:ext>
          </a:extLst>
        </xdr:cNvPr>
        <xdr:cNvSpPr/>
      </xdr:nvSpPr>
      <xdr:spPr>
        <a:xfrm>
          <a:off x="162687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2557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716D4C3C-BD13-4C0A-9F7C-7A6EA2BEB180}"/>
            </a:ext>
          </a:extLst>
        </xdr:cNvPr>
        <xdr:cNvSpPr txBox="1"/>
      </xdr:nvSpPr>
      <xdr:spPr>
        <a:xfrm>
          <a:off x="16357600"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128270</xdr:rowOff>
    </xdr:from>
    <xdr:to>
      <xdr:col>81</xdr:col>
      <xdr:colOff>101600</xdr:colOff>
      <xdr:row>60</xdr:row>
      <xdr:rowOff>58420</xdr:rowOff>
    </xdr:to>
    <xdr:sp macro="" textlink="">
      <xdr:nvSpPr>
        <xdr:cNvPr id="555" name="楕円 554">
          <a:extLst>
            <a:ext uri="{FF2B5EF4-FFF2-40B4-BE49-F238E27FC236}">
              <a16:creationId xmlns:a16="http://schemas.microsoft.com/office/drawing/2014/main" id="{EC5976F8-1310-40D2-8B39-F44EFF782DC6}"/>
            </a:ext>
          </a:extLst>
        </xdr:cNvPr>
        <xdr:cNvSpPr/>
      </xdr:nvSpPr>
      <xdr:spPr>
        <a:xfrm>
          <a:off x="15430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xdr:rowOff>
    </xdr:from>
    <xdr:to>
      <xdr:col>85</xdr:col>
      <xdr:colOff>127000</xdr:colOff>
      <xdr:row>60</xdr:row>
      <xdr:rowOff>30480</xdr:rowOff>
    </xdr:to>
    <xdr:cxnSp macro="">
      <xdr:nvCxnSpPr>
        <xdr:cNvPr id="556" name="直線コネクタ 555">
          <a:extLst>
            <a:ext uri="{FF2B5EF4-FFF2-40B4-BE49-F238E27FC236}">
              <a16:creationId xmlns:a16="http://schemas.microsoft.com/office/drawing/2014/main" id="{3DAF6A02-0A02-4F8F-8198-E5B644251E26}"/>
            </a:ext>
          </a:extLst>
        </xdr:cNvPr>
        <xdr:cNvCxnSpPr/>
      </xdr:nvCxnSpPr>
      <xdr:spPr>
        <a:xfrm>
          <a:off x="15481300" y="10294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80645</xdr:rowOff>
    </xdr:from>
    <xdr:to>
      <xdr:col>76</xdr:col>
      <xdr:colOff>165100</xdr:colOff>
      <xdr:row>60</xdr:row>
      <xdr:rowOff>10795</xdr:rowOff>
    </xdr:to>
    <xdr:sp macro="" textlink="">
      <xdr:nvSpPr>
        <xdr:cNvPr id="557" name="楕円 556">
          <a:extLst>
            <a:ext uri="{FF2B5EF4-FFF2-40B4-BE49-F238E27FC236}">
              <a16:creationId xmlns:a16="http://schemas.microsoft.com/office/drawing/2014/main" id="{C7D8D883-1D92-4D12-B6E8-28E6EFB64742}"/>
            </a:ext>
          </a:extLst>
        </xdr:cNvPr>
        <xdr:cNvSpPr/>
      </xdr:nvSpPr>
      <xdr:spPr>
        <a:xfrm>
          <a:off x="14541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131445</xdr:rowOff>
    </xdr:from>
    <xdr:to>
      <xdr:col>81</xdr:col>
      <xdr:colOff>50800</xdr:colOff>
      <xdr:row>60</xdr:row>
      <xdr:rowOff>7620</xdr:rowOff>
    </xdr:to>
    <xdr:cxnSp macro="">
      <xdr:nvCxnSpPr>
        <xdr:cNvPr id="558" name="直線コネクタ 557">
          <a:extLst>
            <a:ext uri="{FF2B5EF4-FFF2-40B4-BE49-F238E27FC236}">
              <a16:creationId xmlns:a16="http://schemas.microsoft.com/office/drawing/2014/main" id="{24CE0728-9279-4C18-B488-C0C89AC23845}"/>
            </a:ext>
          </a:extLst>
        </xdr:cNvPr>
        <xdr:cNvCxnSpPr/>
      </xdr:nvCxnSpPr>
      <xdr:spPr>
        <a:xfrm>
          <a:off x="14592300" y="102469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59" name="楕円 558">
          <a:extLst>
            <a:ext uri="{FF2B5EF4-FFF2-40B4-BE49-F238E27FC236}">
              <a16:creationId xmlns:a16="http://schemas.microsoft.com/office/drawing/2014/main" id="{C4502A05-7F98-4635-A401-80B1541EF975}"/>
            </a:ext>
          </a:extLst>
        </xdr:cNvPr>
        <xdr:cNvSpPr/>
      </xdr:nvSpPr>
      <xdr:spPr>
        <a:xfrm>
          <a:off x="13652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59</xdr:row>
      <xdr:rowOff>131445</xdr:rowOff>
    </xdr:to>
    <xdr:cxnSp macro="">
      <xdr:nvCxnSpPr>
        <xdr:cNvPr id="560" name="直線コネクタ 559">
          <a:extLst>
            <a:ext uri="{FF2B5EF4-FFF2-40B4-BE49-F238E27FC236}">
              <a16:creationId xmlns:a16="http://schemas.microsoft.com/office/drawing/2014/main" id="{6B23ECA1-6157-42FB-9FB4-FC0AE395D081}"/>
            </a:ext>
          </a:extLst>
        </xdr:cNvPr>
        <xdr:cNvCxnSpPr/>
      </xdr:nvCxnSpPr>
      <xdr:spPr>
        <a:xfrm>
          <a:off x="13703300" y="101955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149225</xdr:rowOff>
    </xdr:from>
    <xdr:to>
      <xdr:col>67</xdr:col>
      <xdr:colOff>101600</xdr:colOff>
      <xdr:row>59</xdr:row>
      <xdr:rowOff>79375</xdr:rowOff>
    </xdr:to>
    <xdr:sp macro="" textlink="">
      <xdr:nvSpPr>
        <xdr:cNvPr id="561" name="楕円 560">
          <a:extLst>
            <a:ext uri="{FF2B5EF4-FFF2-40B4-BE49-F238E27FC236}">
              <a16:creationId xmlns:a16="http://schemas.microsoft.com/office/drawing/2014/main" id="{6ACF5E87-98D4-4E42-B803-00999552C149}"/>
            </a:ext>
          </a:extLst>
        </xdr:cNvPr>
        <xdr:cNvSpPr/>
      </xdr:nvSpPr>
      <xdr:spPr>
        <a:xfrm>
          <a:off x="12763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28575</xdr:rowOff>
    </xdr:from>
    <xdr:to>
      <xdr:col>71</xdr:col>
      <xdr:colOff>177800</xdr:colOff>
      <xdr:row>59</xdr:row>
      <xdr:rowOff>80010</xdr:rowOff>
    </xdr:to>
    <xdr:cxnSp macro="">
      <xdr:nvCxnSpPr>
        <xdr:cNvPr id="562" name="直線コネクタ 561">
          <a:extLst>
            <a:ext uri="{FF2B5EF4-FFF2-40B4-BE49-F238E27FC236}">
              <a16:creationId xmlns:a16="http://schemas.microsoft.com/office/drawing/2014/main" id="{4E58B05E-7387-494A-A05A-52B434C4433D}"/>
            </a:ext>
          </a:extLst>
        </xdr:cNvPr>
        <xdr:cNvCxnSpPr/>
      </xdr:nvCxnSpPr>
      <xdr:spPr>
        <a:xfrm>
          <a:off x="12814300" y="101441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C662133E-B669-4797-A07D-91A9AA4BBB43}"/>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E1F3E4B5-DF51-4C34-9225-43E2A21D7B3B}"/>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3D8DA94A-1193-4DA0-9FDD-AC90749ED07A}"/>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70CB23BD-1178-464E-99F9-D53DF1CA9B61}"/>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74947</xdr:rowOff>
    </xdr:from>
    <xdr:ext cx="405111" cy="259045"/>
    <xdr:sp macro="" textlink="">
      <xdr:nvSpPr>
        <xdr:cNvPr id="567" name="n_1mainValue【学校施設】&#10;有形固定資産減価償却率">
          <a:extLst>
            <a:ext uri="{FF2B5EF4-FFF2-40B4-BE49-F238E27FC236}">
              <a16:creationId xmlns:a16="http://schemas.microsoft.com/office/drawing/2014/main" id="{D11770F2-8FEC-49BC-AF35-BE9CD999B9A3}"/>
            </a:ext>
          </a:extLst>
        </xdr:cNvPr>
        <xdr:cNvSpPr txBox="1"/>
      </xdr:nvSpPr>
      <xdr:spPr>
        <a:xfrm>
          <a:off x="152660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568" name="n_2mainValue【学校施設】&#10;有形固定資産減価償却率">
          <a:extLst>
            <a:ext uri="{FF2B5EF4-FFF2-40B4-BE49-F238E27FC236}">
              <a16:creationId xmlns:a16="http://schemas.microsoft.com/office/drawing/2014/main" id="{B2B043BE-4A7C-4EF7-8C62-E498C7C0D85C}"/>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9" name="n_3mainValue【学校施設】&#10;有形固定資産減価償却率">
          <a:extLst>
            <a:ext uri="{FF2B5EF4-FFF2-40B4-BE49-F238E27FC236}">
              <a16:creationId xmlns:a16="http://schemas.microsoft.com/office/drawing/2014/main" id="{42341EA0-0A65-4DD7-BB0A-1FE27EAC3FF5}"/>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95902</xdr:rowOff>
    </xdr:from>
    <xdr:ext cx="405111" cy="259045"/>
    <xdr:sp macro="" textlink="">
      <xdr:nvSpPr>
        <xdr:cNvPr id="570" name="n_4mainValue【学校施設】&#10;有形固定資産減価償却率">
          <a:extLst>
            <a:ext uri="{FF2B5EF4-FFF2-40B4-BE49-F238E27FC236}">
              <a16:creationId xmlns:a16="http://schemas.microsoft.com/office/drawing/2014/main" id="{18204594-64D3-458D-B91A-C01AF572BF14}"/>
            </a:ext>
          </a:extLst>
        </xdr:cNvPr>
        <xdr:cNvSpPr txBox="1"/>
      </xdr:nvSpPr>
      <xdr:spPr>
        <a:xfrm>
          <a:off x="12611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82748EC6-55BD-4B9B-A0E0-2DFF7EAA9FE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E7E8985E-85EE-48FF-832E-99F7E702644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F9F322D3-8669-43C8-84DD-C136407A927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ED205860-CB1F-4F8E-999C-370F650C65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450C08A-434F-47AD-A808-431FD3CF031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DC28F3EA-CF84-448C-83DB-08FAD331288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E0B2FCF4-A789-46FD-9A02-2FC7EC977C3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B4B88771-B7DE-457C-91A0-53AA6FA4858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511EFC03-3385-4588-B4AB-35FBBDB1C49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ACC4248E-C185-4788-A0B5-5757C5D5B70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63D66CD8-7205-4582-8C98-07CB7399051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96E4EEF4-8550-4BA1-A12E-BA20DC7090A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2052C739-90BC-4997-9949-51AE970C24A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A7AEA932-BA86-4293-A66B-C88C1F43A79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262BFE68-1201-49BE-8DBF-8970A98C8CD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D0A09AE3-1FCA-47F9-9CAD-B3592CC19D9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57E23DAD-809B-43C1-9D4C-C594399F3C8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C1026242-23B2-47A6-8685-C7E4AD25F7D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13C6EB04-7184-4690-8CA2-468A3879C17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A078EC3E-AAC0-424C-A9C1-BF5E3EF030F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EAFB538D-AE73-47AD-9F52-F4D1679A8AB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345AD21E-7A64-4415-9C6F-75674104B50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B12E170-2685-4D7E-8183-D0AED8FD2CA7}"/>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BE68F58B-BD5B-4369-95AB-8FF4F5BAB09C}"/>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B80207E2-016A-4514-AA22-4BD50A2B8A2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E98D875B-88E2-45F2-84E6-3950908AE4EE}"/>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76C50D28-CCA2-4134-A0BC-7798E184EA3B}"/>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C38649D3-768C-430C-B33D-95C2397EA776}"/>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772771F4-7D42-4E01-936F-9918F1DF1CD2}"/>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79AA4EDF-12CA-414C-AB18-88C565776335}"/>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BF187F39-719F-4A4A-BE4A-53050D3C252E}"/>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CE02DE92-D4DD-41A7-8654-3BE8C1D14082}"/>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C490A8A-9E78-4CA9-9C33-0AC8A67230E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C14E389-9B53-4EB0-8FFD-E8D32848370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10B1F18-12C4-4B77-B903-0A6446DF41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B55695D-FB29-4BFA-9C35-E1B0CFF8903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ABB175D-FDBA-4F37-AD1A-B5E17D65E1A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7EA25B7-ED24-4E22-AA49-A5B03859CB3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152654</xdr:rowOff>
    </xdr:from>
    <xdr:to>
      <xdr:col>116</xdr:col>
      <xdr:colOff>114300</xdr:colOff>
      <xdr:row>60</xdr:row>
      <xdr:rowOff>82804</xdr:rowOff>
    </xdr:to>
    <xdr:sp macro="" textlink="">
      <xdr:nvSpPr>
        <xdr:cNvPr id="609" name="楕円 608">
          <a:extLst>
            <a:ext uri="{FF2B5EF4-FFF2-40B4-BE49-F238E27FC236}">
              <a16:creationId xmlns:a16="http://schemas.microsoft.com/office/drawing/2014/main" id="{867D12F3-975F-4FA4-819E-9AA7B1D56397}"/>
            </a:ext>
          </a:extLst>
        </xdr:cNvPr>
        <xdr:cNvSpPr/>
      </xdr:nvSpPr>
      <xdr:spPr>
        <a:xfrm>
          <a:off x="221107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4081</xdr:rowOff>
    </xdr:from>
    <xdr:ext cx="469744" cy="259045"/>
    <xdr:sp macro="" textlink="">
      <xdr:nvSpPr>
        <xdr:cNvPr id="610" name="【学校施設】&#10;一人当たり面積該当値テキスト">
          <a:extLst>
            <a:ext uri="{FF2B5EF4-FFF2-40B4-BE49-F238E27FC236}">
              <a16:creationId xmlns:a16="http://schemas.microsoft.com/office/drawing/2014/main" id="{87E24B26-2AFE-4DE0-9A49-66C06C0F717C}"/>
            </a:ext>
          </a:extLst>
        </xdr:cNvPr>
        <xdr:cNvSpPr txBox="1"/>
      </xdr:nvSpPr>
      <xdr:spPr>
        <a:xfrm>
          <a:off x="22199600" y="1011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76302</xdr:rowOff>
    </xdr:from>
    <xdr:to>
      <xdr:col>112</xdr:col>
      <xdr:colOff>38100</xdr:colOff>
      <xdr:row>61</xdr:row>
      <xdr:rowOff>6452</xdr:rowOff>
    </xdr:to>
    <xdr:sp macro="" textlink="">
      <xdr:nvSpPr>
        <xdr:cNvPr id="611" name="楕円 610">
          <a:extLst>
            <a:ext uri="{FF2B5EF4-FFF2-40B4-BE49-F238E27FC236}">
              <a16:creationId xmlns:a16="http://schemas.microsoft.com/office/drawing/2014/main" id="{D533FE1D-7A4B-40C3-ABB4-5390B5BF8615}"/>
            </a:ext>
          </a:extLst>
        </xdr:cNvPr>
        <xdr:cNvSpPr/>
      </xdr:nvSpPr>
      <xdr:spPr>
        <a:xfrm>
          <a:off x="21272500" y="103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32004</xdr:rowOff>
    </xdr:from>
    <xdr:to>
      <xdr:col>116</xdr:col>
      <xdr:colOff>63500</xdr:colOff>
      <xdr:row>60</xdr:row>
      <xdr:rowOff>127102</xdr:rowOff>
    </xdr:to>
    <xdr:cxnSp macro="">
      <xdr:nvCxnSpPr>
        <xdr:cNvPr id="612" name="直線コネクタ 611">
          <a:extLst>
            <a:ext uri="{FF2B5EF4-FFF2-40B4-BE49-F238E27FC236}">
              <a16:creationId xmlns:a16="http://schemas.microsoft.com/office/drawing/2014/main" id="{4BCC15DD-AA78-4874-A462-F7CF67359B2B}"/>
            </a:ext>
          </a:extLst>
        </xdr:cNvPr>
        <xdr:cNvCxnSpPr/>
      </xdr:nvCxnSpPr>
      <xdr:spPr>
        <a:xfrm flipV="1">
          <a:off x="21323300" y="10319004"/>
          <a:ext cx="8382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88188</xdr:rowOff>
    </xdr:from>
    <xdr:to>
      <xdr:col>107</xdr:col>
      <xdr:colOff>101600</xdr:colOff>
      <xdr:row>61</xdr:row>
      <xdr:rowOff>18338</xdr:rowOff>
    </xdr:to>
    <xdr:sp macro="" textlink="">
      <xdr:nvSpPr>
        <xdr:cNvPr id="613" name="楕円 612">
          <a:extLst>
            <a:ext uri="{FF2B5EF4-FFF2-40B4-BE49-F238E27FC236}">
              <a16:creationId xmlns:a16="http://schemas.microsoft.com/office/drawing/2014/main" id="{D1D3E052-08C2-45BB-9AB3-FBCD66C5F2D6}"/>
            </a:ext>
          </a:extLst>
        </xdr:cNvPr>
        <xdr:cNvSpPr/>
      </xdr:nvSpPr>
      <xdr:spPr>
        <a:xfrm>
          <a:off x="20383500" y="103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127102</xdr:rowOff>
    </xdr:from>
    <xdr:to>
      <xdr:col>111</xdr:col>
      <xdr:colOff>177800</xdr:colOff>
      <xdr:row>60</xdr:row>
      <xdr:rowOff>138988</xdr:rowOff>
    </xdr:to>
    <xdr:cxnSp macro="">
      <xdr:nvCxnSpPr>
        <xdr:cNvPr id="614" name="直線コネクタ 613">
          <a:extLst>
            <a:ext uri="{FF2B5EF4-FFF2-40B4-BE49-F238E27FC236}">
              <a16:creationId xmlns:a16="http://schemas.microsoft.com/office/drawing/2014/main" id="{144EDE17-5DBC-4B90-B551-47ED8CFAC2F9}"/>
            </a:ext>
          </a:extLst>
        </xdr:cNvPr>
        <xdr:cNvCxnSpPr/>
      </xdr:nvCxnSpPr>
      <xdr:spPr>
        <a:xfrm flipV="1">
          <a:off x="20434300" y="10414102"/>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100076</xdr:rowOff>
    </xdr:from>
    <xdr:to>
      <xdr:col>102</xdr:col>
      <xdr:colOff>165100</xdr:colOff>
      <xdr:row>61</xdr:row>
      <xdr:rowOff>30226</xdr:rowOff>
    </xdr:to>
    <xdr:sp macro="" textlink="">
      <xdr:nvSpPr>
        <xdr:cNvPr id="615" name="楕円 614">
          <a:extLst>
            <a:ext uri="{FF2B5EF4-FFF2-40B4-BE49-F238E27FC236}">
              <a16:creationId xmlns:a16="http://schemas.microsoft.com/office/drawing/2014/main" id="{2E784B34-6B2C-48C7-8E31-5E482266C442}"/>
            </a:ext>
          </a:extLst>
        </xdr:cNvPr>
        <xdr:cNvSpPr/>
      </xdr:nvSpPr>
      <xdr:spPr>
        <a:xfrm>
          <a:off x="19494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138988</xdr:rowOff>
    </xdr:from>
    <xdr:to>
      <xdr:col>107</xdr:col>
      <xdr:colOff>50800</xdr:colOff>
      <xdr:row>60</xdr:row>
      <xdr:rowOff>150876</xdr:rowOff>
    </xdr:to>
    <xdr:cxnSp macro="">
      <xdr:nvCxnSpPr>
        <xdr:cNvPr id="616" name="直線コネクタ 615">
          <a:extLst>
            <a:ext uri="{FF2B5EF4-FFF2-40B4-BE49-F238E27FC236}">
              <a16:creationId xmlns:a16="http://schemas.microsoft.com/office/drawing/2014/main" id="{11D63E94-ED7F-45F9-82A2-4F81CAE77F07}"/>
            </a:ext>
          </a:extLst>
        </xdr:cNvPr>
        <xdr:cNvCxnSpPr/>
      </xdr:nvCxnSpPr>
      <xdr:spPr>
        <a:xfrm flipV="1">
          <a:off x="19545300" y="10425988"/>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118821</xdr:rowOff>
    </xdr:from>
    <xdr:to>
      <xdr:col>98</xdr:col>
      <xdr:colOff>38100</xdr:colOff>
      <xdr:row>61</xdr:row>
      <xdr:rowOff>48971</xdr:rowOff>
    </xdr:to>
    <xdr:sp macro="" textlink="">
      <xdr:nvSpPr>
        <xdr:cNvPr id="617" name="楕円 616">
          <a:extLst>
            <a:ext uri="{FF2B5EF4-FFF2-40B4-BE49-F238E27FC236}">
              <a16:creationId xmlns:a16="http://schemas.microsoft.com/office/drawing/2014/main" id="{CEFE77BB-3F7D-4B89-860C-B3C11DEBC874}"/>
            </a:ext>
          </a:extLst>
        </xdr:cNvPr>
        <xdr:cNvSpPr/>
      </xdr:nvSpPr>
      <xdr:spPr>
        <a:xfrm>
          <a:off x="18605500" y="1040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150876</xdr:rowOff>
    </xdr:from>
    <xdr:to>
      <xdr:col>102</xdr:col>
      <xdr:colOff>114300</xdr:colOff>
      <xdr:row>60</xdr:row>
      <xdr:rowOff>169621</xdr:rowOff>
    </xdr:to>
    <xdr:cxnSp macro="">
      <xdr:nvCxnSpPr>
        <xdr:cNvPr id="618" name="直線コネクタ 617">
          <a:extLst>
            <a:ext uri="{FF2B5EF4-FFF2-40B4-BE49-F238E27FC236}">
              <a16:creationId xmlns:a16="http://schemas.microsoft.com/office/drawing/2014/main" id="{45C7467B-BEA5-4C94-8995-DA5B98F98E65}"/>
            </a:ext>
          </a:extLst>
        </xdr:cNvPr>
        <xdr:cNvCxnSpPr/>
      </xdr:nvCxnSpPr>
      <xdr:spPr>
        <a:xfrm flipV="1">
          <a:off x="18656300" y="10437876"/>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5961ADCB-0DC5-4120-86BC-4997B77BA90E}"/>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4E55AC43-E4CA-446E-A171-D6FE57A789C2}"/>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3ED85445-6F65-4466-8DDE-D27262461F0A}"/>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17343687-3278-4EB1-B9C8-B3D692CA8019}"/>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22979</xdr:rowOff>
    </xdr:from>
    <xdr:ext cx="469744" cy="259045"/>
    <xdr:sp macro="" textlink="">
      <xdr:nvSpPr>
        <xdr:cNvPr id="623" name="n_1mainValue【学校施設】&#10;一人当たり面積">
          <a:extLst>
            <a:ext uri="{FF2B5EF4-FFF2-40B4-BE49-F238E27FC236}">
              <a16:creationId xmlns:a16="http://schemas.microsoft.com/office/drawing/2014/main" id="{4077C1AA-928A-4F42-A337-2247EA277F2F}"/>
            </a:ext>
          </a:extLst>
        </xdr:cNvPr>
        <xdr:cNvSpPr txBox="1"/>
      </xdr:nvSpPr>
      <xdr:spPr>
        <a:xfrm>
          <a:off x="21075727" y="1013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34865</xdr:rowOff>
    </xdr:from>
    <xdr:ext cx="469744" cy="259045"/>
    <xdr:sp macro="" textlink="">
      <xdr:nvSpPr>
        <xdr:cNvPr id="624" name="n_2mainValue【学校施設】&#10;一人当たり面積">
          <a:extLst>
            <a:ext uri="{FF2B5EF4-FFF2-40B4-BE49-F238E27FC236}">
              <a16:creationId xmlns:a16="http://schemas.microsoft.com/office/drawing/2014/main" id="{C3AF27EF-4B00-4347-B55A-633CA5AF1A59}"/>
            </a:ext>
          </a:extLst>
        </xdr:cNvPr>
        <xdr:cNvSpPr txBox="1"/>
      </xdr:nvSpPr>
      <xdr:spPr>
        <a:xfrm>
          <a:off x="20199427" y="1015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46753</xdr:rowOff>
    </xdr:from>
    <xdr:ext cx="469744" cy="259045"/>
    <xdr:sp macro="" textlink="">
      <xdr:nvSpPr>
        <xdr:cNvPr id="625" name="n_3mainValue【学校施設】&#10;一人当たり面積">
          <a:extLst>
            <a:ext uri="{FF2B5EF4-FFF2-40B4-BE49-F238E27FC236}">
              <a16:creationId xmlns:a16="http://schemas.microsoft.com/office/drawing/2014/main" id="{90FB0C14-47E5-4987-B058-793875A1C7CC}"/>
            </a:ext>
          </a:extLst>
        </xdr:cNvPr>
        <xdr:cNvSpPr txBox="1"/>
      </xdr:nvSpPr>
      <xdr:spPr>
        <a:xfrm>
          <a:off x="19310427" y="1016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65498</xdr:rowOff>
    </xdr:from>
    <xdr:ext cx="469744" cy="259045"/>
    <xdr:sp macro="" textlink="">
      <xdr:nvSpPr>
        <xdr:cNvPr id="626" name="n_4mainValue【学校施設】&#10;一人当たり面積">
          <a:extLst>
            <a:ext uri="{FF2B5EF4-FFF2-40B4-BE49-F238E27FC236}">
              <a16:creationId xmlns:a16="http://schemas.microsoft.com/office/drawing/2014/main" id="{1D3A0744-F1D0-44EF-9D18-56E5101D4A4E}"/>
            </a:ext>
          </a:extLst>
        </xdr:cNvPr>
        <xdr:cNvSpPr txBox="1"/>
      </xdr:nvSpPr>
      <xdr:spPr>
        <a:xfrm>
          <a:off x="18421427" y="1018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F0B054FF-AB80-428A-9BF2-0B327289831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DE13366F-8332-46EC-A445-7408DDF1595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3F067702-6C32-4E2C-8197-04C6B770517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EBDD674E-E2B6-4ED4-A9D6-67FCB5CBE08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A74CE529-46B9-4D2B-A5F2-B3E4F28C17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DD068A78-FB20-44E1-8CE5-AB3AD113B2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9EB2597F-F63A-43AF-8408-B94023C185C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CC589AE7-769F-4463-A59C-AADC94BF313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18D49D67-814C-4B8C-88EE-A5EC710E214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0F020802-15AF-44A1-B72E-0BB54ED7770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033D4B34-AF4A-42A2-B78F-D4ACA4AF313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E948EE5B-E6C8-4C9C-9C44-B1007DC6406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9AE5AFA0-36EC-4A08-8ED1-03925127A3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C4CF871C-C936-4745-9BF0-0EB45A2B65F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541B4C36-E729-45C5-A346-03815414552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C5791A09-2443-4589-976B-7E3A1A3DD0B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691F9A49-0D35-4116-8AEE-35C1B562DBE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CA9CC8DE-DFB1-45C7-B70B-80A1646D66A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D10BA38-0D06-4405-9CE7-9DF668BACB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22962C4D-0886-4525-880D-4F7CBDDFCA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671E320D-4A9F-4750-B64B-6A99F0A6315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D4430FE1-1D60-48E0-A8E8-FC88683BDC4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637F35DF-E9E3-43F8-9911-170ACE4456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804B5519-6815-4E0D-AC65-ABF1662A58E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F81AB9D3-BD70-492A-A4BA-2F3FDBBE6AD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F2CF9BE7-2A09-40A4-9CFD-8CDFC2BB510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CAB09D1E-135E-4622-972C-AB40F13EC09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AB5C50C4-B132-4F10-A36B-DF25203D19A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D567AC40-CD15-404E-9519-3D389D6C0B3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3CAF329E-905D-49F8-B669-4E191F50364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17A93E6F-AA0E-4DAE-84B2-B4E95176BE5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AC187439-E6F9-467D-8F89-7C683241EA8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BDE75105-FA82-4B30-A582-7DAAF957111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9F837366-AB1D-4A4B-A9F5-72861D5AED5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6A7C3FCF-99FC-4DD0-A8E6-2D389C9D219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CC9A5285-C863-4EFF-8B98-2E02EF80ABF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F7FA14B7-8F89-4643-AE22-EA7FDF4E079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27948576-BFFD-4594-8440-68A7F5318F4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4524D136-B01C-4C20-B2A9-00C564C54D5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9A4F8E2E-8BFE-4C24-A217-C6AC9A59CE1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B0D7AD8E-29FB-4879-973E-044B171C1344}"/>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27A21C99-DC70-4636-844A-91D99BB7222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7DA18B32-82DF-4489-98D8-ED04F61FACC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247C65EC-FD5D-442B-B016-DA7D2777A36C}"/>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66E97622-0324-4100-A49D-057CAB271DCE}"/>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2" name="【公民館】&#10;有形固定資産減価償却率平均値テキスト">
          <a:extLst>
            <a:ext uri="{FF2B5EF4-FFF2-40B4-BE49-F238E27FC236}">
              <a16:creationId xmlns:a16="http://schemas.microsoft.com/office/drawing/2014/main" id="{CD51CA95-DE33-4070-B6B7-B45494581EA2}"/>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F84FB2F1-9872-425F-AD91-5DED5B219BE1}"/>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88A9AC91-6393-433F-8C0B-BCB9B987F8EF}"/>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C405C03C-7D42-43C0-822E-546591A201B5}"/>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34C72CD3-F897-4029-B4A0-14F35EEC482A}"/>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7" name="フローチャート: 判断 676">
          <a:extLst>
            <a:ext uri="{FF2B5EF4-FFF2-40B4-BE49-F238E27FC236}">
              <a16:creationId xmlns:a16="http://schemas.microsoft.com/office/drawing/2014/main" id="{F5989B3D-7972-42CA-AA4B-741CD6D273EB}"/>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DE77FAF5-512C-47FF-AE38-BD4A07E235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E54A0CB-5B30-4BC1-B952-CE26C696353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E5A619E-0497-4358-9234-55BB8E797C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E7B8299-8894-492D-80DC-B8FEE0F26F5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6319109-0215-4B4C-9F69-07ABA7C5B3E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130175</xdr:rowOff>
    </xdr:from>
    <xdr:to>
      <xdr:col>85</xdr:col>
      <xdr:colOff>177800</xdr:colOff>
      <xdr:row>106</xdr:row>
      <xdr:rowOff>60325</xdr:rowOff>
    </xdr:to>
    <xdr:sp macro="" textlink="">
      <xdr:nvSpPr>
        <xdr:cNvPr id="683" name="楕円 682">
          <a:extLst>
            <a:ext uri="{FF2B5EF4-FFF2-40B4-BE49-F238E27FC236}">
              <a16:creationId xmlns:a16="http://schemas.microsoft.com/office/drawing/2014/main" id="{25541F0A-BFFD-40AC-ADB1-FDF168D9E53C}"/>
            </a:ext>
          </a:extLst>
        </xdr:cNvPr>
        <xdr:cNvSpPr/>
      </xdr:nvSpPr>
      <xdr:spPr>
        <a:xfrm>
          <a:off x="162687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108602</xdr:rowOff>
    </xdr:from>
    <xdr:ext cx="405111" cy="259045"/>
    <xdr:sp macro="" textlink="">
      <xdr:nvSpPr>
        <xdr:cNvPr id="684" name="【公民館】&#10;有形固定資産減価償却率該当値テキスト">
          <a:extLst>
            <a:ext uri="{FF2B5EF4-FFF2-40B4-BE49-F238E27FC236}">
              <a16:creationId xmlns:a16="http://schemas.microsoft.com/office/drawing/2014/main" id="{7066712F-7430-4587-8567-9D3A1A8CC7B5}"/>
            </a:ext>
          </a:extLst>
        </xdr:cNvPr>
        <xdr:cNvSpPr txBox="1"/>
      </xdr:nvSpPr>
      <xdr:spPr>
        <a:xfrm>
          <a:off x="16357600"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109220</xdr:rowOff>
    </xdr:from>
    <xdr:to>
      <xdr:col>81</xdr:col>
      <xdr:colOff>101600</xdr:colOff>
      <xdr:row>106</xdr:row>
      <xdr:rowOff>39370</xdr:rowOff>
    </xdr:to>
    <xdr:sp macro="" textlink="">
      <xdr:nvSpPr>
        <xdr:cNvPr id="685" name="楕円 684">
          <a:extLst>
            <a:ext uri="{FF2B5EF4-FFF2-40B4-BE49-F238E27FC236}">
              <a16:creationId xmlns:a16="http://schemas.microsoft.com/office/drawing/2014/main" id="{5C0A63EF-5655-401C-9DBE-466F0E9486C8}"/>
            </a:ext>
          </a:extLst>
        </xdr:cNvPr>
        <xdr:cNvSpPr/>
      </xdr:nvSpPr>
      <xdr:spPr>
        <a:xfrm>
          <a:off x="15430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160020</xdr:rowOff>
    </xdr:from>
    <xdr:to>
      <xdr:col>85</xdr:col>
      <xdr:colOff>127000</xdr:colOff>
      <xdr:row>106</xdr:row>
      <xdr:rowOff>9525</xdr:rowOff>
    </xdr:to>
    <xdr:cxnSp macro="">
      <xdr:nvCxnSpPr>
        <xdr:cNvPr id="686" name="直線コネクタ 685">
          <a:extLst>
            <a:ext uri="{FF2B5EF4-FFF2-40B4-BE49-F238E27FC236}">
              <a16:creationId xmlns:a16="http://schemas.microsoft.com/office/drawing/2014/main" id="{7414B81C-5107-48E7-BEA4-C0E8520E3690}"/>
            </a:ext>
          </a:extLst>
        </xdr:cNvPr>
        <xdr:cNvCxnSpPr/>
      </xdr:nvCxnSpPr>
      <xdr:spPr>
        <a:xfrm>
          <a:off x="15481300" y="1816227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90170</xdr:rowOff>
    </xdr:from>
    <xdr:to>
      <xdr:col>76</xdr:col>
      <xdr:colOff>165100</xdr:colOff>
      <xdr:row>106</xdr:row>
      <xdr:rowOff>20320</xdr:rowOff>
    </xdr:to>
    <xdr:sp macro="" textlink="">
      <xdr:nvSpPr>
        <xdr:cNvPr id="687" name="楕円 686">
          <a:extLst>
            <a:ext uri="{FF2B5EF4-FFF2-40B4-BE49-F238E27FC236}">
              <a16:creationId xmlns:a16="http://schemas.microsoft.com/office/drawing/2014/main" id="{A5F1495A-4247-436A-81D6-E49D4927093D}"/>
            </a:ext>
          </a:extLst>
        </xdr:cNvPr>
        <xdr:cNvSpPr/>
      </xdr:nvSpPr>
      <xdr:spPr>
        <a:xfrm>
          <a:off x="14541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140970</xdr:rowOff>
    </xdr:from>
    <xdr:to>
      <xdr:col>81</xdr:col>
      <xdr:colOff>50800</xdr:colOff>
      <xdr:row>105</xdr:row>
      <xdr:rowOff>160020</xdr:rowOff>
    </xdr:to>
    <xdr:cxnSp macro="">
      <xdr:nvCxnSpPr>
        <xdr:cNvPr id="688" name="直線コネクタ 687">
          <a:extLst>
            <a:ext uri="{FF2B5EF4-FFF2-40B4-BE49-F238E27FC236}">
              <a16:creationId xmlns:a16="http://schemas.microsoft.com/office/drawing/2014/main" id="{1F2EE9DB-CEB4-427B-B3CD-D65B935CF788}"/>
            </a:ext>
          </a:extLst>
        </xdr:cNvPr>
        <xdr:cNvCxnSpPr/>
      </xdr:nvCxnSpPr>
      <xdr:spPr>
        <a:xfrm>
          <a:off x="14592300" y="181432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25400</xdr:rowOff>
    </xdr:from>
    <xdr:to>
      <xdr:col>72</xdr:col>
      <xdr:colOff>38100</xdr:colOff>
      <xdr:row>105</xdr:row>
      <xdr:rowOff>127000</xdr:rowOff>
    </xdr:to>
    <xdr:sp macro="" textlink="">
      <xdr:nvSpPr>
        <xdr:cNvPr id="689" name="楕円 688">
          <a:extLst>
            <a:ext uri="{FF2B5EF4-FFF2-40B4-BE49-F238E27FC236}">
              <a16:creationId xmlns:a16="http://schemas.microsoft.com/office/drawing/2014/main" id="{07F64A24-D861-405D-A0B5-1B903E649B7C}"/>
            </a:ext>
          </a:extLst>
        </xdr:cNvPr>
        <xdr:cNvSpPr/>
      </xdr:nvSpPr>
      <xdr:spPr>
        <a:xfrm>
          <a:off x="13652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76200</xdr:rowOff>
    </xdr:from>
    <xdr:to>
      <xdr:col>76</xdr:col>
      <xdr:colOff>114300</xdr:colOff>
      <xdr:row>105</xdr:row>
      <xdr:rowOff>140970</xdr:rowOff>
    </xdr:to>
    <xdr:cxnSp macro="">
      <xdr:nvCxnSpPr>
        <xdr:cNvPr id="690" name="直線コネクタ 689">
          <a:extLst>
            <a:ext uri="{FF2B5EF4-FFF2-40B4-BE49-F238E27FC236}">
              <a16:creationId xmlns:a16="http://schemas.microsoft.com/office/drawing/2014/main" id="{A67B34B5-0318-4325-8646-1E1360A018C8}"/>
            </a:ext>
          </a:extLst>
        </xdr:cNvPr>
        <xdr:cNvCxnSpPr/>
      </xdr:nvCxnSpPr>
      <xdr:spPr>
        <a:xfrm>
          <a:off x="13703300" y="180784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158750</xdr:rowOff>
    </xdr:from>
    <xdr:to>
      <xdr:col>67</xdr:col>
      <xdr:colOff>101600</xdr:colOff>
      <xdr:row>105</xdr:row>
      <xdr:rowOff>88900</xdr:rowOff>
    </xdr:to>
    <xdr:sp macro="" textlink="">
      <xdr:nvSpPr>
        <xdr:cNvPr id="691" name="楕円 690">
          <a:extLst>
            <a:ext uri="{FF2B5EF4-FFF2-40B4-BE49-F238E27FC236}">
              <a16:creationId xmlns:a16="http://schemas.microsoft.com/office/drawing/2014/main" id="{EE279582-AB8B-421F-BC71-55B4317DE112}"/>
            </a:ext>
          </a:extLst>
        </xdr:cNvPr>
        <xdr:cNvSpPr/>
      </xdr:nvSpPr>
      <xdr:spPr>
        <a:xfrm>
          <a:off x="12763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38100</xdr:rowOff>
    </xdr:from>
    <xdr:to>
      <xdr:col>71</xdr:col>
      <xdr:colOff>177800</xdr:colOff>
      <xdr:row>105</xdr:row>
      <xdr:rowOff>76200</xdr:rowOff>
    </xdr:to>
    <xdr:cxnSp macro="">
      <xdr:nvCxnSpPr>
        <xdr:cNvPr id="692" name="直線コネクタ 691">
          <a:extLst>
            <a:ext uri="{FF2B5EF4-FFF2-40B4-BE49-F238E27FC236}">
              <a16:creationId xmlns:a16="http://schemas.microsoft.com/office/drawing/2014/main" id="{F4438AE4-7DBB-457D-82DB-71B09CCE86AC}"/>
            </a:ext>
          </a:extLst>
        </xdr:cNvPr>
        <xdr:cNvCxnSpPr/>
      </xdr:nvCxnSpPr>
      <xdr:spPr>
        <a:xfrm>
          <a:off x="12814300" y="18040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93" name="n_1aveValue【公民館】&#10;有形固定資産減価償却率">
          <a:extLst>
            <a:ext uri="{FF2B5EF4-FFF2-40B4-BE49-F238E27FC236}">
              <a16:creationId xmlns:a16="http://schemas.microsoft.com/office/drawing/2014/main" id="{51E2D15F-061B-4081-A148-EAC239C066A9}"/>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94" name="n_2aveValue【公民館】&#10;有形固定資産減価償却率">
          <a:extLst>
            <a:ext uri="{FF2B5EF4-FFF2-40B4-BE49-F238E27FC236}">
              <a16:creationId xmlns:a16="http://schemas.microsoft.com/office/drawing/2014/main" id="{18DFC815-22F4-4159-9582-50D0B9AC9B26}"/>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5" name="n_3aveValue【公民館】&#10;有形固定資産減価償却率">
          <a:extLst>
            <a:ext uri="{FF2B5EF4-FFF2-40B4-BE49-F238E27FC236}">
              <a16:creationId xmlns:a16="http://schemas.microsoft.com/office/drawing/2014/main" id="{8A2797F0-F3EC-4220-8A32-AFB94D19F4A4}"/>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696" name="n_4aveValue【公民館】&#10;有形固定資産減価償却率">
          <a:extLst>
            <a:ext uri="{FF2B5EF4-FFF2-40B4-BE49-F238E27FC236}">
              <a16:creationId xmlns:a16="http://schemas.microsoft.com/office/drawing/2014/main" id="{7F018FF4-D077-493C-A971-D034726313F6}"/>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30497</xdr:rowOff>
    </xdr:from>
    <xdr:ext cx="405111" cy="259045"/>
    <xdr:sp macro="" textlink="">
      <xdr:nvSpPr>
        <xdr:cNvPr id="697" name="n_1mainValue【公民館】&#10;有形固定資産減価償却率">
          <a:extLst>
            <a:ext uri="{FF2B5EF4-FFF2-40B4-BE49-F238E27FC236}">
              <a16:creationId xmlns:a16="http://schemas.microsoft.com/office/drawing/2014/main" id="{31820916-C267-469C-875C-B4199C1875AC}"/>
            </a:ext>
          </a:extLst>
        </xdr:cNvPr>
        <xdr:cNvSpPr txBox="1"/>
      </xdr:nvSpPr>
      <xdr:spPr>
        <a:xfrm>
          <a:off x="152660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11447</xdr:rowOff>
    </xdr:from>
    <xdr:ext cx="405111" cy="259045"/>
    <xdr:sp macro="" textlink="">
      <xdr:nvSpPr>
        <xdr:cNvPr id="698" name="n_2mainValue【公民館】&#10;有形固定資産減価償却率">
          <a:extLst>
            <a:ext uri="{FF2B5EF4-FFF2-40B4-BE49-F238E27FC236}">
              <a16:creationId xmlns:a16="http://schemas.microsoft.com/office/drawing/2014/main" id="{F9337869-0160-4197-9D15-6830787CCEA4}"/>
            </a:ext>
          </a:extLst>
        </xdr:cNvPr>
        <xdr:cNvSpPr txBox="1"/>
      </xdr:nvSpPr>
      <xdr:spPr>
        <a:xfrm>
          <a:off x="14389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143527</xdr:rowOff>
    </xdr:from>
    <xdr:ext cx="405111" cy="259045"/>
    <xdr:sp macro="" textlink="">
      <xdr:nvSpPr>
        <xdr:cNvPr id="699" name="n_3mainValue【公民館】&#10;有形固定資産減価償却率">
          <a:extLst>
            <a:ext uri="{FF2B5EF4-FFF2-40B4-BE49-F238E27FC236}">
              <a16:creationId xmlns:a16="http://schemas.microsoft.com/office/drawing/2014/main" id="{EC455033-F10F-40C0-B3C2-D2FF10862BE9}"/>
            </a:ext>
          </a:extLst>
        </xdr:cNvPr>
        <xdr:cNvSpPr txBox="1"/>
      </xdr:nvSpPr>
      <xdr:spPr>
        <a:xfrm>
          <a:off x="13500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80027</xdr:rowOff>
    </xdr:from>
    <xdr:ext cx="405111" cy="259045"/>
    <xdr:sp macro="" textlink="">
      <xdr:nvSpPr>
        <xdr:cNvPr id="700" name="n_4mainValue【公民館】&#10;有形固定資産減価償却率">
          <a:extLst>
            <a:ext uri="{FF2B5EF4-FFF2-40B4-BE49-F238E27FC236}">
              <a16:creationId xmlns:a16="http://schemas.microsoft.com/office/drawing/2014/main" id="{53294600-97E5-48C7-BA8B-60CFCA8589A7}"/>
            </a:ext>
          </a:extLst>
        </xdr:cNvPr>
        <xdr:cNvSpPr txBox="1"/>
      </xdr:nvSpPr>
      <xdr:spPr>
        <a:xfrm>
          <a:off x="12611744"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42B4CF9D-C871-4A94-8E7B-E28F2567D25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A3F974B1-CE6F-4EFF-AC90-51878D41449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CCDBDC05-A64C-447F-8AF3-826612680C5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2DFCDA9E-FEC7-4587-8AC2-22066E21E89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E4B7EFFE-EADA-4AAA-A898-19E08D4FBC1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C2CEA60A-CD8B-4ED4-AB37-27217D7658E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93DCFCA0-6FB5-41F0-A578-EA68031998F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52B2B77-1B09-4956-8628-0FE117EEA9A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B97AB551-6512-4D76-91B8-2EBAB92B453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B60AF52A-9CCB-42F7-BE32-2543EA4C3C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DAE257C3-521B-4DDF-A13F-EC345FBB4BE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2AD86698-3513-4E25-9183-0FFBC28AD56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0E11A152-D137-49A9-80FD-6FB8A332EDC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8075ABB1-BC7C-4B32-802E-749EA91EA3A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955E752D-ADCB-4D13-B85E-574152221D4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CA8241B0-82E5-4C75-A304-F0068E314B0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6259B174-495E-478E-8C04-3BB3F00C18F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CD6EA10C-60E0-45E5-B38E-50992DDFEF3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FAE638A7-1278-4F4F-ACBB-988DE047B4E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15C56DCD-7EEC-4B1A-B0EA-183AB54924E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4127FDF2-C71E-4F70-ADFF-282B6AC21FA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8F05B120-9AD5-42D3-BC76-EEBCA697608A}"/>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6A2FE909-2810-4E2D-8A90-59C57DB5B791}"/>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0F60C7B9-21DD-42C1-9364-C1349A1E5C2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0E0E9FA8-D635-474F-AAAF-A3E139AF886E}"/>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0D941185-CA71-42A5-B5B7-64C75FEAD51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27" name="【公民館】&#10;一人当たり面積平均値テキスト">
          <a:extLst>
            <a:ext uri="{FF2B5EF4-FFF2-40B4-BE49-F238E27FC236}">
              <a16:creationId xmlns:a16="http://schemas.microsoft.com/office/drawing/2014/main" id="{528D5C79-6CB2-4623-9BDC-7B4E20BF356C}"/>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E3154BA5-16DF-461A-93EE-3103D78F0E51}"/>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3F4B95D6-ADA8-4BFE-B44C-7EC7AD436BE8}"/>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1106154C-9F6D-4BDB-AA29-DFB21EB3ACC9}"/>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A5726155-A54E-4477-814A-E005D11313C2}"/>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2" name="フローチャート: 判断 731">
          <a:extLst>
            <a:ext uri="{FF2B5EF4-FFF2-40B4-BE49-F238E27FC236}">
              <a16:creationId xmlns:a16="http://schemas.microsoft.com/office/drawing/2014/main" id="{7BD45AF0-5324-455C-8536-9A2F4F41BBA9}"/>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B917DBF-C962-440A-8254-610A72C344B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A0AC4FC-6B48-4950-BF4D-9BA947CED90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15197A4-AC8D-42EB-83EB-FC5C67F3229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A0CB02D-3BA7-4155-B948-47F1E1D83D4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4751FA4-BE50-442B-9096-033E753533E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738" name="楕円 737">
          <a:extLst>
            <a:ext uri="{FF2B5EF4-FFF2-40B4-BE49-F238E27FC236}">
              <a16:creationId xmlns:a16="http://schemas.microsoft.com/office/drawing/2014/main" id="{5B4E898E-1EE5-46FC-8FF2-A816E7501D9D}"/>
            </a:ext>
          </a:extLst>
        </xdr:cNvPr>
        <xdr:cNvSpPr/>
      </xdr:nvSpPr>
      <xdr:spPr>
        <a:xfrm>
          <a:off x="22110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93997</xdr:rowOff>
    </xdr:from>
    <xdr:ext cx="469744" cy="259045"/>
    <xdr:sp macro="" textlink="">
      <xdr:nvSpPr>
        <xdr:cNvPr id="739" name="【公民館】&#10;一人当たり面積該当値テキスト">
          <a:extLst>
            <a:ext uri="{FF2B5EF4-FFF2-40B4-BE49-F238E27FC236}">
              <a16:creationId xmlns:a16="http://schemas.microsoft.com/office/drawing/2014/main" id="{D21A54B1-58B6-4DB0-9480-2CE39391B760}"/>
            </a:ext>
          </a:extLst>
        </xdr:cNvPr>
        <xdr:cNvSpPr txBox="1"/>
      </xdr:nvSpPr>
      <xdr:spPr>
        <a:xfrm>
          <a:off x="22199600"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77978</xdr:rowOff>
    </xdr:from>
    <xdr:to>
      <xdr:col>112</xdr:col>
      <xdr:colOff>38100</xdr:colOff>
      <xdr:row>106</xdr:row>
      <xdr:rowOff>8128</xdr:rowOff>
    </xdr:to>
    <xdr:sp macro="" textlink="">
      <xdr:nvSpPr>
        <xdr:cNvPr id="740" name="楕円 739">
          <a:extLst>
            <a:ext uri="{FF2B5EF4-FFF2-40B4-BE49-F238E27FC236}">
              <a16:creationId xmlns:a16="http://schemas.microsoft.com/office/drawing/2014/main" id="{1307B997-760F-4E80-A4DA-90428564D6EC}"/>
            </a:ext>
          </a:extLst>
        </xdr:cNvPr>
        <xdr:cNvSpPr/>
      </xdr:nvSpPr>
      <xdr:spPr>
        <a:xfrm>
          <a:off x="21272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121920</xdr:rowOff>
    </xdr:from>
    <xdr:to>
      <xdr:col>116</xdr:col>
      <xdr:colOff>63500</xdr:colOff>
      <xdr:row>105</xdr:row>
      <xdr:rowOff>128778</xdr:rowOff>
    </xdr:to>
    <xdr:cxnSp macro="">
      <xdr:nvCxnSpPr>
        <xdr:cNvPr id="741" name="直線コネクタ 740">
          <a:extLst>
            <a:ext uri="{FF2B5EF4-FFF2-40B4-BE49-F238E27FC236}">
              <a16:creationId xmlns:a16="http://schemas.microsoft.com/office/drawing/2014/main" id="{B7975A5E-DD6B-4D6B-BB49-C8D5C85AB08F}"/>
            </a:ext>
          </a:extLst>
        </xdr:cNvPr>
        <xdr:cNvCxnSpPr/>
      </xdr:nvCxnSpPr>
      <xdr:spPr>
        <a:xfrm flipV="1">
          <a:off x="21323300" y="1812417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48261</xdr:rowOff>
    </xdr:from>
    <xdr:to>
      <xdr:col>107</xdr:col>
      <xdr:colOff>101600</xdr:colOff>
      <xdr:row>105</xdr:row>
      <xdr:rowOff>149861</xdr:rowOff>
    </xdr:to>
    <xdr:sp macro="" textlink="">
      <xdr:nvSpPr>
        <xdr:cNvPr id="742" name="楕円 741">
          <a:extLst>
            <a:ext uri="{FF2B5EF4-FFF2-40B4-BE49-F238E27FC236}">
              <a16:creationId xmlns:a16="http://schemas.microsoft.com/office/drawing/2014/main" id="{3C2BB02D-73BC-4E31-A326-79DEE37E454C}"/>
            </a:ext>
          </a:extLst>
        </xdr:cNvPr>
        <xdr:cNvSpPr/>
      </xdr:nvSpPr>
      <xdr:spPr>
        <a:xfrm>
          <a:off x="20383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128778</xdr:rowOff>
    </xdr:to>
    <xdr:cxnSp macro="">
      <xdr:nvCxnSpPr>
        <xdr:cNvPr id="743" name="直線コネクタ 742">
          <a:extLst>
            <a:ext uri="{FF2B5EF4-FFF2-40B4-BE49-F238E27FC236}">
              <a16:creationId xmlns:a16="http://schemas.microsoft.com/office/drawing/2014/main" id="{0F981009-30AF-4146-9D52-301D51ACBC76}"/>
            </a:ext>
          </a:extLst>
        </xdr:cNvPr>
        <xdr:cNvCxnSpPr/>
      </xdr:nvCxnSpPr>
      <xdr:spPr>
        <a:xfrm>
          <a:off x="20434300" y="181013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52832</xdr:rowOff>
    </xdr:from>
    <xdr:to>
      <xdr:col>102</xdr:col>
      <xdr:colOff>165100</xdr:colOff>
      <xdr:row>105</xdr:row>
      <xdr:rowOff>154432</xdr:rowOff>
    </xdr:to>
    <xdr:sp macro="" textlink="">
      <xdr:nvSpPr>
        <xdr:cNvPr id="744" name="楕円 743">
          <a:extLst>
            <a:ext uri="{FF2B5EF4-FFF2-40B4-BE49-F238E27FC236}">
              <a16:creationId xmlns:a16="http://schemas.microsoft.com/office/drawing/2014/main" id="{37DD7634-D7F1-433B-981A-1DB59A4F949B}"/>
            </a:ext>
          </a:extLst>
        </xdr:cNvPr>
        <xdr:cNvSpPr/>
      </xdr:nvSpPr>
      <xdr:spPr>
        <a:xfrm>
          <a:off x="19494500" y="1805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99061</xdr:rowOff>
    </xdr:from>
    <xdr:to>
      <xdr:col>107</xdr:col>
      <xdr:colOff>50800</xdr:colOff>
      <xdr:row>105</xdr:row>
      <xdr:rowOff>103632</xdr:rowOff>
    </xdr:to>
    <xdr:cxnSp macro="">
      <xdr:nvCxnSpPr>
        <xdr:cNvPr id="745" name="直線コネクタ 744">
          <a:extLst>
            <a:ext uri="{FF2B5EF4-FFF2-40B4-BE49-F238E27FC236}">
              <a16:creationId xmlns:a16="http://schemas.microsoft.com/office/drawing/2014/main" id="{B1F09C4F-5E49-4E46-80EC-4ADF28444DDD}"/>
            </a:ext>
          </a:extLst>
        </xdr:cNvPr>
        <xdr:cNvCxnSpPr/>
      </xdr:nvCxnSpPr>
      <xdr:spPr>
        <a:xfrm flipV="1">
          <a:off x="19545300" y="1810131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57404</xdr:rowOff>
    </xdr:from>
    <xdr:to>
      <xdr:col>98</xdr:col>
      <xdr:colOff>38100</xdr:colOff>
      <xdr:row>105</xdr:row>
      <xdr:rowOff>159004</xdr:rowOff>
    </xdr:to>
    <xdr:sp macro="" textlink="">
      <xdr:nvSpPr>
        <xdr:cNvPr id="746" name="楕円 745">
          <a:extLst>
            <a:ext uri="{FF2B5EF4-FFF2-40B4-BE49-F238E27FC236}">
              <a16:creationId xmlns:a16="http://schemas.microsoft.com/office/drawing/2014/main" id="{F2DF52EF-C9E9-4666-9FE6-3E5F25E0AE10}"/>
            </a:ext>
          </a:extLst>
        </xdr:cNvPr>
        <xdr:cNvSpPr/>
      </xdr:nvSpPr>
      <xdr:spPr>
        <a:xfrm>
          <a:off x="18605500" y="180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103632</xdr:rowOff>
    </xdr:from>
    <xdr:to>
      <xdr:col>102</xdr:col>
      <xdr:colOff>114300</xdr:colOff>
      <xdr:row>105</xdr:row>
      <xdr:rowOff>108204</xdr:rowOff>
    </xdr:to>
    <xdr:cxnSp macro="">
      <xdr:nvCxnSpPr>
        <xdr:cNvPr id="747" name="直線コネクタ 746">
          <a:extLst>
            <a:ext uri="{FF2B5EF4-FFF2-40B4-BE49-F238E27FC236}">
              <a16:creationId xmlns:a16="http://schemas.microsoft.com/office/drawing/2014/main" id="{F80F782C-7A22-4E59-87B8-687B97833AF7}"/>
            </a:ext>
          </a:extLst>
        </xdr:cNvPr>
        <xdr:cNvCxnSpPr/>
      </xdr:nvCxnSpPr>
      <xdr:spPr>
        <a:xfrm flipV="1">
          <a:off x="18656300" y="181058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48" name="n_1aveValue【公民館】&#10;一人当たり面積">
          <a:extLst>
            <a:ext uri="{FF2B5EF4-FFF2-40B4-BE49-F238E27FC236}">
              <a16:creationId xmlns:a16="http://schemas.microsoft.com/office/drawing/2014/main" id="{684A8C8C-903F-4178-B70A-436C80AA7A9A}"/>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9" name="n_2aveValue【公民館】&#10;一人当たり面積">
          <a:extLst>
            <a:ext uri="{FF2B5EF4-FFF2-40B4-BE49-F238E27FC236}">
              <a16:creationId xmlns:a16="http://schemas.microsoft.com/office/drawing/2014/main" id="{5D74674E-F047-45E6-B3F9-68573DD21501}"/>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750" name="n_3aveValue【公民館】&#10;一人当たり面積">
          <a:extLst>
            <a:ext uri="{FF2B5EF4-FFF2-40B4-BE49-F238E27FC236}">
              <a16:creationId xmlns:a16="http://schemas.microsoft.com/office/drawing/2014/main" id="{9F915523-2B5F-4459-A607-DB74C00378AF}"/>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51" name="n_4aveValue【公民館】&#10;一人当たり面積">
          <a:extLst>
            <a:ext uri="{FF2B5EF4-FFF2-40B4-BE49-F238E27FC236}">
              <a16:creationId xmlns:a16="http://schemas.microsoft.com/office/drawing/2014/main" id="{D9BF5077-8F32-4CA3-A6F6-3F7F30ADEA19}"/>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24655</xdr:rowOff>
    </xdr:from>
    <xdr:ext cx="469744" cy="259045"/>
    <xdr:sp macro="" textlink="">
      <xdr:nvSpPr>
        <xdr:cNvPr id="752" name="n_1mainValue【公民館】&#10;一人当たり面積">
          <a:extLst>
            <a:ext uri="{FF2B5EF4-FFF2-40B4-BE49-F238E27FC236}">
              <a16:creationId xmlns:a16="http://schemas.microsoft.com/office/drawing/2014/main" id="{B32C64E9-DC80-4C22-8DC6-B6F3C4E7090A}"/>
            </a:ext>
          </a:extLst>
        </xdr:cNvPr>
        <xdr:cNvSpPr txBox="1"/>
      </xdr:nvSpPr>
      <xdr:spPr>
        <a:xfrm>
          <a:off x="21075727" y="1785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166388</xdr:rowOff>
    </xdr:from>
    <xdr:ext cx="469744" cy="259045"/>
    <xdr:sp macro="" textlink="">
      <xdr:nvSpPr>
        <xdr:cNvPr id="753" name="n_2mainValue【公民館】&#10;一人当たり面積">
          <a:extLst>
            <a:ext uri="{FF2B5EF4-FFF2-40B4-BE49-F238E27FC236}">
              <a16:creationId xmlns:a16="http://schemas.microsoft.com/office/drawing/2014/main" id="{2AEB37FA-A0CD-4706-BAD3-ABB5E6A076BE}"/>
            </a:ext>
          </a:extLst>
        </xdr:cNvPr>
        <xdr:cNvSpPr txBox="1"/>
      </xdr:nvSpPr>
      <xdr:spPr>
        <a:xfrm>
          <a:off x="20199427"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170959</xdr:rowOff>
    </xdr:from>
    <xdr:ext cx="469744" cy="259045"/>
    <xdr:sp macro="" textlink="">
      <xdr:nvSpPr>
        <xdr:cNvPr id="754" name="n_3mainValue【公民館】&#10;一人当たり面積">
          <a:extLst>
            <a:ext uri="{FF2B5EF4-FFF2-40B4-BE49-F238E27FC236}">
              <a16:creationId xmlns:a16="http://schemas.microsoft.com/office/drawing/2014/main" id="{400E00CA-E6B1-482D-8BA8-A0BDD042EEB0}"/>
            </a:ext>
          </a:extLst>
        </xdr:cNvPr>
        <xdr:cNvSpPr txBox="1"/>
      </xdr:nvSpPr>
      <xdr:spPr>
        <a:xfrm>
          <a:off x="19310427" y="1783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4081</xdr:rowOff>
    </xdr:from>
    <xdr:ext cx="469744" cy="259045"/>
    <xdr:sp macro="" textlink="">
      <xdr:nvSpPr>
        <xdr:cNvPr id="755" name="n_4mainValue【公民館】&#10;一人当たり面積">
          <a:extLst>
            <a:ext uri="{FF2B5EF4-FFF2-40B4-BE49-F238E27FC236}">
              <a16:creationId xmlns:a16="http://schemas.microsoft.com/office/drawing/2014/main" id="{E16A4952-6288-4D4D-8BE3-3438A484C791}"/>
            </a:ext>
          </a:extLst>
        </xdr:cNvPr>
        <xdr:cNvSpPr txBox="1"/>
      </xdr:nvSpPr>
      <xdr:spPr>
        <a:xfrm>
          <a:off x="18421427" y="1783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B5F6969E-D2FA-41C6-9417-389B2674CE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A6DDECCD-ACEE-4B5D-B0E7-73460BB8F4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350FA7F1-FA58-4D48-AD2B-78C501E7669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と比較して、有形固定資産減価償却率が低くなっているものは学校施設であり、道路・橋りょう・トンネルは全国平均と同等の数値となっている。全国平均値比較で数値が高いのは認定こども園・幼稚園・保育所、公営住宅及び公民館となっている。</a:t>
          </a:r>
        </a:p>
        <a:p>
          <a:r>
            <a:rPr kumimoji="1" lang="ja-JP" altLang="en-US" sz="1300">
              <a:latin typeface="ＭＳ Ｐゴシック" panose="020B0600070205080204" pitchFamily="50" charset="-128"/>
              <a:ea typeface="ＭＳ Ｐゴシック" panose="020B0600070205080204" pitchFamily="50" charset="-128"/>
            </a:rPr>
            <a:t>　数値の高い認定こども園・幼稚園・保育所に関しては、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年度の一部民営化や閉園により数値が改善しているものの、依然として全国平均値比較では数値が高い状況となっている。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公営住宅や公民館も老朽化が進んでいるため、公営住宅等長寿命化計画や個別施設計画を基に計画的に更新・修繕を進めていく。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A6180D-A47B-4C9D-9124-055D796F7F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C0ED85D-87BC-49AF-917D-101DF12C777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2AD622-F563-46E9-9D6B-C36A8022EC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04D1BC-F4E8-41C9-B483-2D233B75B9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CB00AD-CB47-4CC0-B779-0546B7E80A7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8C13D30-0628-44CB-B261-31A4F4A5725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B4D6EC-53C0-4575-A912-17C6B48CA87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9FF159-8A71-4301-9DAF-4A61271FB8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8585F0-6A7A-4B56-B8D2-1C573C48677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C24D0A8-1BE7-4380-A235-E843D1558B3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7268EC-0060-4534-B259-988D84D896C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5C84544-5944-47E8-875D-EBE7B8502AF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DD8D02-D887-4DED-ABC9-D90822D74A2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8AD4EF4-16D9-4A13-A553-557BE706482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BB28403-A5F8-4167-85D1-91387FC169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30DA8A0-A1C0-4C50-8EE0-3153D357D05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BC38AB-BD5B-4136-ABD8-767CF982F47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1A7CF3-3BF6-4489-B90C-6547F3289A1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B3AAC7-6DB9-4F0E-BD02-22AFF913869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2192AC-82E0-4753-9FC5-5EE4A07A147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D9D662A-5E4C-4FCC-B41A-DA14930B62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1DC7672-8CB2-493C-93B6-5B18246F0C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816A5A-8557-4B0F-878F-CF0FCCE1F78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6B7F45A-6A3B-4611-A5DD-73663147EC9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32E52D-68E7-460E-B5E2-77D2366CF3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85BD5E-65A4-48AF-BB6C-DDFA2C2E8E9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1A19127-4013-4E47-8E81-A5662B9A791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689E73-FFE4-4F9C-AE6D-935AC323F82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D1BC01A-30A8-46B7-A60D-67AB7E53EF2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A05888-73E4-4F7D-B13B-C3A2FF89D75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3D3982-F2D5-4D37-9D8E-3EC441C43DE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B1FD07-8EAD-4E44-BE13-D2B464ED27A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AC7D51-0522-4DEE-930F-0513C62E237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CE54D3-7CA4-401E-8813-E38460A3D7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023750-9494-441E-ACA4-1879826B62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D9F15C-818A-4E0C-87D8-BFD48B6EF1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61B502-419C-4A79-9779-50E825F89BB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E98EEA-7D6A-49D7-A40E-D7DCB03E8FD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67E12F-3B2C-49D5-AA4E-A8426BE95C9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B7F772-0560-4AF9-ACBA-D73D71DD0E8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13FEE8A-7F5F-410B-84C5-2CD96E3C3F7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5BEDF04-75E8-4C45-9BAE-3A950B5A6A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920FD95-4D8C-4535-9E08-D73EB297E40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61706CB-E1A1-46AA-9814-09C9A7F5938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BA7D7BA-0C21-45D0-957A-A61823A0516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605F579-2BF9-4B58-A098-71B4974DC76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F6A89B7-B44A-4C5E-9229-0C5CB5892E0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C601733-5D42-4828-B855-C954DA0822D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447B9D7-5054-4F79-A8C4-74BB1A3E4EA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ED07E19-E7A7-4130-8D14-7AB2E507612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07A8D21-1E58-48D9-B882-5F34590840D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9E000DF-9C0A-4AA4-874A-950621359A7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39BE05C-F413-4B46-9CE6-E2D548D1225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E473074-0C6A-4F0E-B01F-EA62AA8880F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41EE787-57F9-454D-8CF8-C7710FC22C0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9A880CD-6539-4AB5-BA1B-3694E189760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D58B44B-811F-4B0D-AD08-AEBAB89FF33F}"/>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BE086F8-3CE5-40DD-A96C-8F79A7410D5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929AC94-1DB8-44CD-8371-05DE40BC077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2D723AB4-8141-4240-9800-35BA1AE2637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6D5489DA-6DBE-4FF0-B1F8-6F3F43CEF0CA}"/>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3DE3C6F5-5C87-4FC0-9070-67CABB4510B9}"/>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89B0C4B2-E57D-4EBF-9EF3-26AB0B7F1D3A}"/>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7ED19DCB-BCA4-48C4-9A02-866B245A1BBD}"/>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EB40E184-01DC-45BD-A8D0-726DAE0C42B5}"/>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A6549C3C-F904-4345-B94B-512486949662}"/>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70E556CA-2D43-4F26-BBE1-461B374CCFEB}"/>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83539AB-DB7B-4854-A160-61496690045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4C00C96-7C89-445B-B9EF-85DE2DD5ED0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103CD8A-853A-4A05-ADFA-8DDFDCA8AC8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21868F8-3AFC-466E-A3A2-83639C9AEAE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CEE58AB-FBDA-4B76-810A-7D99C51FE6E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142966</xdr:rowOff>
    </xdr:from>
    <xdr:to>
      <xdr:col>24</xdr:col>
      <xdr:colOff>114300</xdr:colOff>
      <xdr:row>40</xdr:row>
      <xdr:rowOff>73116</xdr:rowOff>
    </xdr:to>
    <xdr:sp macro="" textlink="">
      <xdr:nvSpPr>
        <xdr:cNvPr id="74" name="楕円 73">
          <a:extLst>
            <a:ext uri="{FF2B5EF4-FFF2-40B4-BE49-F238E27FC236}">
              <a16:creationId xmlns:a16="http://schemas.microsoft.com/office/drawing/2014/main" id="{499FEEF0-F9D7-47BF-91AB-9BBDB1530641}"/>
            </a:ext>
          </a:extLst>
        </xdr:cNvPr>
        <xdr:cNvSpPr/>
      </xdr:nvSpPr>
      <xdr:spPr>
        <a:xfrm>
          <a:off x="4584700" y="68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121393</xdr:rowOff>
    </xdr:from>
    <xdr:ext cx="405111" cy="259045"/>
    <xdr:sp macro="" textlink="">
      <xdr:nvSpPr>
        <xdr:cNvPr id="75" name="【図書館】&#10;有形固定資産減価償却率該当値テキスト">
          <a:extLst>
            <a:ext uri="{FF2B5EF4-FFF2-40B4-BE49-F238E27FC236}">
              <a16:creationId xmlns:a16="http://schemas.microsoft.com/office/drawing/2014/main" id="{E39210A5-FC46-429E-9F1B-4542E65856C9}"/>
            </a:ext>
          </a:extLst>
        </xdr:cNvPr>
        <xdr:cNvSpPr txBox="1"/>
      </xdr:nvSpPr>
      <xdr:spPr>
        <a:xfrm>
          <a:off x="4673600"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110309</xdr:rowOff>
    </xdr:from>
    <xdr:to>
      <xdr:col>20</xdr:col>
      <xdr:colOff>38100</xdr:colOff>
      <xdr:row>40</xdr:row>
      <xdr:rowOff>40459</xdr:rowOff>
    </xdr:to>
    <xdr:sp macro="" textlink="">
      <xdr:nvSpPr>
        <xdr:cNvPr id="76" name="楕円 75">
          <a:extLst>
            <a:ext uri="{FF2B5EF4-FFF2-40B4-BE49-F238E27FC236}">
              <a16:creationId xmlns:a16="http://schemas.microsoft.com/office/drawing/2014/main" id="{09CBA7D5-B694-4F91-920A-1E5CF9A7C881}"/>
            </a:ext>
          </a:extLst>
        </xdr:cNvPr>
        <xdr:cNvSpPr/>
      </xdr:nvSpPr>
      <xdr:spPr>
        <a:xfrm>
          <a:off x="3746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161109</xdr:rowOff>
    </xdr:from>
    <xdr:to>
      <xdr:col>24</xdr:col>
      <xdr:colOff>63500</xdr:colOff>
      <xdr:row>40</xdr:row>
      <xdr:rowOff>22316</xdr:rowOff>
    </xdr:to>
    <xdr:cxnSp macro="">
      <xdr:nvCxnSpPr>
        <xdr:cNvPr id="77" name="直線コネクタ 76">
          <a:extLst>
            <a:ext uri="{FF2B5EF4-FFF2-40B4-BE49-F238E27FC236}">
              <a16:creationId xmlns:a16="http://schemas.microsoft.com/office/drawing/2014/main" id="{61375216-16C6-43C9-BB8E-0A02B1371774}"/>
            </a:ext>
          </a:extLst>
        </xdr:cNvPr>
        <xdr:cNvCxnSpPr/>
      </xdr:nvCxnSpPr>
      <xdr:spPr>
        <a:xfrm>
          <a:off x="3797300" y="684765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79284</xdr:rowOff>
    </xdr:from>
    <xdr:to>
      <xdr:col>15</xdr:col>
      <xdr:colOff>101600</xdr:colOff>
      <xdr:row>40</xdr:row>
      <xdr:rowOff>9434</xdr:rowOff>
    </xdr:to>
    <xdr:sp macro="" textlink="">
      <xdr:nvSpPr>
        <xdr:cNvPr id="78" name="楕円 77">
          <a:extLst>
            <a:ext uri="{FF2B5EF4-FFF2-40B4-BE49-F238E27FC236}">
              <a16:creationId xmlns:a16="http://schemas.microsoft.com/office/drawing/2014/main" id="{1BEE01D9-90CD-4ECE-8E5F-628CF4B936E8}"/>
            </a:ext>
          </a:extLst>
        </xdr:cNvPr>
        <xdr:cNvSpPr/>
      </xdr:nvSpPr>
      <xdr:spPr>
        <a:xfrm>
          <a:off x="2857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130084</xdr:rowOff>
    </xdr:from>
    <xdr:to>
      <xdr:col>19</xdr:col>
      <xdr:colOff>177800</xdr:colOff>
      <xdr:row>39</xdr:row>
      <xdr:rowOff>161109</xdr:rowOff>
    </xdr:to>
    <xdr:cxnSp macro="">
      <xdr:nvCxnSpPr>
        <xdr:cNvPr id="79" name="直線コネクタ 78">
          <a:extLst>
            <a:ext uri="{FF2B5EF4-FFF2-40B4-BE49-F238E27FC236}">
              <a16:creationId xmlns:a16="http://schemas.microsoft.com/office/drawing/2014/main" id="{F195F96E-F985-4AA4-9890-F289CAD97A94}"/>
            </a:ext>
          </a:extLst>
        </xdr:cNvPr>
        <xdr:cNvCxnSpPr/>
      </xdr:nvCxnSpPr>
      <xdr:spPr>
        <a:xfrm>
          <a:off x="2908300" y="681663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41728</xdr:rowOff>
    </xdr:from>
    <xdr:to>
      <xdr:col>10</xdr:col>
      <xdr:colOff>165100</xdr:colOff>
      <xdr:row>39</xdr:row>
      <xdr:rowOff>143328</xdr:rowOff>
    </xdr:to>
    <xdr:sp macro="" textlink="">
      <xdr:nvSpPr>
        <xdr:cNvPr id="80" name="楕円 79">
          <a:extLst>
            <a:ext uri="{FF2B5EF4-FFF2-40B4-BE49-F238E27FC236}">
              <a16:creationId xmlns:a16="http://schemas.microsoft.com/office/drawing/2014/main" id="{B9B083B3-D8D1-4166-914A-94A749EA12E8}"/>
            </a:ext>
          </a:extLst>
        </xdr:cNvPr>
        <xdr:cNvSpPr/>
      </xdr:nvSpPr>
      <xdr:spPr>
        <a:xfrm>
          <a:off x="1968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92528</xdr:rowOff>
    </xdr:from>
    <xdr:to>
      <xdr:col>15</xdr:col>
      <xdr:colOff>50800</xdr:colOff>
      <xdr:row>39</xdr:row>
      <xdr:rowOff>130084</xdr:rowOff>
    </xdr:to>
    <xdr:cxnSp macro="">
      <xdr:nvCxnSpPr>
        <xdr:cNvPr id="81" name="直線コネクタ 80">
          <a:extLst>
            <a:ext uri="{FF2B5EF4-FFF2-40B4-BE49-F238E27FC236}">
              <a16:creationId xmlns:a16="http://schemas.microsoft.com/office/drawing/2014/main" id="{AC8B4E67-FA58-48C2-AC24-66D2D7B070E3}"/>
            </a:ext>
          </a:extLst>
        </xdr:cNvPr>
        <xdr:cNvCxnSpPr/>
      </xdr:nvCxnSpPr>
      <xdr:spPr>
        <a:xfrm>
          <a:off x="2019300" y="677907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9072</xdr:rowOff>
    </xdr:from>
    <xdr:to>
      <xdr:col>6</xdr:col>
      <xdr:colOff>38100</xdr:colOff>
      <xdr:row>39</xdr:row>
      <xdr:rowOff>110672</xdr:rowOff>
    </xdr:to>
    <xdr:sp macro="" textlink="">
      <xdr:nvSpPr>
        <xdr:cNvPr id="82" name="楕円 81">
          <a:extLst>
            <a:ext uri="{FF2B5EF4-FFF2-40B4-BE49-F238E27FC236}">
              <a16:creationId xmlns:a16="http://schemas.microsoft.com/office/drawing/2014/main" id="{B5B4C251-3173-4B3D-AE19-6829B9F52772}"/>
            </a:ext>
          </a:extLst>
        </xdr:cNvPr>
        <xdr:cNvSpPr/>
      </xdr:nvSpPr>
      <xdr:spPr>
        <a:xfrm>
          <a:off x="1079500" y="669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59872</xdr:rowOff>
    </xdr:from>
    <xdr:to>
      <xdr:col>10</xdr:col>
      <xdr:colOff>114300</xdr:colOff>
      <xdr:row>39</xdr:row>
      <xdr:rowOff>92528</xdr:rowOff>
    </xdr:to>
    <xdr:cxnSp macro="">
      <xdr:nvCxnSpPr>
        <xdr:cNvPr id="83" name="直線コネクタ 82">
          <a:extLst>
            <a:ext uri="{FF2B5EF4-FFF2-40B4-BE49-F238E27FC236}">
              <a16:creationId xmlns:a16="http://schemas.microsoft.com/office/drawing/2014/main" id="{AED925AB-4C8B-40C3-923E-37A5B22686CB}"/>
            </a:ext>
          </a:extLst>
        </xdr:cNvPr>
        <xdr:cNvCxnSpPr/>
      </xdr:nvCxnSpPr>
      <xdr:spPr>
        <a:xfrm>
          <a:off x="1130300" y="674642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BBC1ED5D-82C3-4C18-A0D1-44FB29A5651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6EEF5CF8-363D-4422-AD5F-5780B4566301}"/>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21499763-30C9-4CD7-8C6A-9743A91E1BB2}"/>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B6DDE23-2284-483C-8A5B-FA32ADE75A18}"/>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31586</xdr:rowOff>
    </xdr:from>
    <xdr:ext cx="405111" cy="259045"/>
    <xdr:sp macro="" textlink="">
      <xdr:nvSpPr>
        <xdr:cNvPr id="88" name="n_1mainValue【図書館】&#10;有形固定資産減価償却率">
          <a:extLst>
            <a:ext uri="{FF2B5EF4-FFF2-40B4-BE49-F238E27FC236}">
              <a16:creationId xmlns:a16="http://schemas.microsoft.com/office/drawing/2014/main" id="{91AD6485-4269-4AB6-AF64-67A58E90D3A6}"/>
            </a:ext>
          </a:extLst>
        </xdr:cNvPr>
        <xdr:cNvSpPr txBox="1"/>
      </xdr:nvSpPr>
      <xdr:spPr>
        <a:xfrm>
          <a:off x="35820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561</xdr:rowOff>
    </xdr:from>
    <xdr:ext cx="405111" cy="259045"/>
    <xdr:sp macro="" textlink="">
      <xdr:nvSpPr>
        <xdr:cNvPr id="89" name="n_2mainValue【図書館】&#10;有形固定資産減価償却率">
          <a:extLst>
            <a:ext uri="{FF2B5EF4-FFF2-40B4-BE49-F238E27FC236}">
              <a16:creationId xmlns:a16="http://schemas.microsoft.com/office/drawing/2014/main" id="{2CFC4DD8-A644-420F-9260-CAB9301D52AF}"/>
            </a:ext>
          </a:extLst>
        </xdr:cNvPr>
        <xdr:cNvSpPr txBox="1"/>
      </xdr:nvSpPr>
      <xdr:spPr>
        <a:xfrm>
          <a:off x="270574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134455</xdr:rowOff>
    </xdr:from>
    <xdr:ext cx="405111" cy="259045"/>
    <xdr:sp macro="" textlink="">
      <xdr:nvSpPr>
        <xdr:cNvPr id="90" name="n_3mainValue【図書館】&#10;有形固定資産減価償却率">
          <a:extLst>
            <a:ext uri="{FF2B5EF4-FFF2-40B4-BE49-F238E27FC236}">
              <a16:creationId xmlns:a16="http://schemas.microsoft.com/office/drawing/2014/main" id="{3A18D1CA-07E5-4CFA-8DEF-28724EB9AA20}"/>
            </a:ext>
          </a:extLst>
        </xdr:cNvPr>
        <xdr:cNvSpPr txBox="1"/>
      </xdr:nvSpPr>
      <xdr:spPr>
        <a:xfrm>
          <a:off x="1816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101799</xdr:rowOff>
    </xdr:from>
    <xdr:ext cx="405111" cy="259045"/>
    <xdr:sp macro="" textlink="">
      <xdr:nvSpPr>
        <xdr:cNvPr id="91" name="n_4mainValue【図書館】&#10;有形固定資産減価償却率">
          <a:extLst>
            <a:ext uri="{FF2B5EF4-FFF2-40B4-BE49-F238E27FC236}">
              <a16:creationId xmlns:a16="http://schemas.microsoft.com/office/drawing/2014/main" id="{AAFF0A0D-9041-4895-8E79-F020FF1E4CBD}"/>
            </a:ext>
          </a:extLst>
        </xdr:cNvPr>
        <xdr:cNvSpPr txBox="1"/>
      </xdr:nvSpPr>
      <xdr:spPr>
        <a:xfrm>
          <a:off x="927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A84A4D1-66D4-4685-8A5C-490DB283206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094AA8B-FA47-484A-9549-DF36B9AD607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2BA574F-DE8D-4443-843C-AE2D4C68DBD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B8B19D0-952F-4094-9CB8-BE85D3EA5B0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F40093E-8AA4-4B75-BFC5-EFB378F1EDC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74BCB6D-543A-4419-B381-2498C24C1B7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900F77F-4D7F-4F0D-8C03-DEF931AE1EC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E5A9C90-328A-4B4A-8868-8E4EC8F148E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FA4104D-B2CE-4745-97BC-C0AF55FD10A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088388C-5E57-4A97-9BC5-0035348822A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B4945D7-B4DE-4E52-8E62-E7CE2C6911C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A2660BA-1E47-4C66-B03E-69C9180200F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D7E9107-6C5B-4CA4-8E71-76392BEE589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BE5E16B-A750-4719-8E8C-CAB4DB67439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78A4FCF-ECA4-4548-B24A-74DD7DD8071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BA3E92F-5557-43EC-9AE2-FCB96AB7D96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31028A3-1B80-4BA6-8795-E9A1661CA8E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CCFFB7F-2189-4897-8174-15214468E9D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6AA3103-9EB2-42A0-B802-3176B3342E7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29A5A31-7350-4C0D-B106-103C95B98FB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026890C-B9AE-4714-8D51-D3DE113D0D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362CC95-FB71-4005-BF54-B4E92644B30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C6E2B4C-CF22-4102-A910-E9E5CF54913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9F16CBE3-56B4-4E5F-B664-7175BEA77871}"/>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A110221B-FE7E-4785-AA45-CDBCE234E4E9}"/>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CEE12748-AA55-42E6-9850-489FF6A02C73}"/>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178B29D2-2105-496F-A5BB-899186A2A7B8}"/>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2692EEE8-BE56-42AA-8948-13A879556628}"/>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68C9CC9B-364C-4214-8BE6-346AFA14154C}"/>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24019AF4-CF98-4F52-99D0-D40D27F98A67}"/>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AC8E9DC6-218A-4D7C-9FEA-DB9F3E2B82B1}"/>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C5F94390-48CE-4CE7-823C-445A7D33C6DF}"/>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6EF0070-7DAD-4AC1-8087-D2975CE821E3}"/>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F1C21A4F-1D1A-47C4-B5A8-5A79F0D5BA11}"/>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780FE2B-EDF8-462D-A6EF-634402E9CA0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5B396D5-CE37-4B9D-B2B9-E9B8955349E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566177E-A6A1-4990-859A-4DFA6E74C8C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B21205B-39D8-4C01-A5A0-603EABAE8CC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472F53D-94C2-4243-AB89-49684E5B7F0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52070</xdr:rowOff>
    </xdr:from>
    <xdr:to>
      <xdr:col>55</xdr:col>
      <xdr:colOff>50800</xdr:colOff>
      <xdr:row>39</xdr:row>
      <xdr:rowOff>153670</xdr:rowOff>
    </xdr:to>
    <xdr:sp macro="" textlink="">
      <xdr:nvSpPr>
        <xdr:cNvPr id="131" name="楕円 130">
          <a:extLst>
            <a:ext uri="{FF2B5EF4-FFF2-40B4-BE49-F238E27FC236}">
              <a16:creationId xmlns:a16="http://schemas.microsoft.com/office/drawing/2014/main" id="{61CFB69A-1F25-47DC-BD11-EE3E5A7C12E5}"/>
            </a:ext>
          </a:extLst>
        </xdr:cNvPr>
        <xdr:cNvSpPr/>
      </xdr:nvSpPr>
      <xdr:spPr>
        <a:xfrm>
          <a:off x="10426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30497</xdr:rowOff>
    </xdr:from>
    <xdr:ext cx="469744" cy="259045"/>
    <xdr:sp macro="" textlink="">
      <xdr:nvSpPr>
        <xdr:cNvPr id="132" name="【図書館】&#10;一人当たり面積該当値テキスト">
          <a:extLst>
            <a:ext uri="{FF2B5EF4-FFF2-40B4-BE49-F238E27FC236}">
              <a16:creationId xmlns:a16="http://schemas.microsoft.com/office/drawing/2014/main" id="{2D59CFB3-8AC1-4A14-A99E-6CF72AE3DCFC}"/>
            </a:ext>
          </a:extLst>
        </xdr:cNvPr>
        <xdr:cNvSpPr txBox="1"/>
      </xdr:nvSpPr>
      <xdr:spPr>
        <a:xfrm>
          <a:off x="1051560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3" name="楕円 132">
          <a:extLst>
            <a:ext uri="{FF2B5EF4-FFF2-40B4-BE49-F238E27FC236}">
              <a16:creationId xmlns:a16="http://schemas.microsoft.com/office/drawing/2014/main" id="{D7824EF2-3CD8-48D1-B643-73BAB0AB8B87}"/>
            </a:ext>
          </a:extLst>
        </xdr:cNvPr>
        <xdr:cNvSpPr/>
      </xdr:nvSpPr>
      <xdr:spPr>
        <a:xfrm>
          <a:off x="9588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102870</xdr:rowOff>
    </xdr:from>
    <xdr:to>
      <xdr:col>55</xdr:col>
      <xdr:colOff>0</xdr:colOff>
      <xdr:row>39</xdr:row>
      <xdr:rowOff>110490</xdr:rowOff>
    </xdr:to>
    <xdr:cxnSp macro="">
      <xdr:nvCxnSpPr>
        <xdr:cNvPr id="134" name="直線コネクタ 133">
          <a:extLst>
            <a:ext uri="{FF2B5EF4-FFF2-40B4-BE49-F238E27FC236}">
              <a16:creationId xmlns:a16="http://schemas.microsoft.com/office/drawing/2014/main" id="{52F5242C-B727-4410-A875-FA683EA04248}"/>
            </a:ext>
          </a:extLst>
        </xdr:cNvPr>
        <xdr:cNvCxnSpPr/>
      </xdr:nvCxnSpPr>
      <xdr:spPr>
        <a:xfrm flipV="1">
          <a:off x="9639300" y="67894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67310</xdr:rowOff>
    </xdr:from>
    <xdr:to>
      <xdr:col>46</xdr:col>
      <xdr:colOff>38100</xdr:colOff>
      <xdr:row>39</xdr:row>
      <xdr:rowOff>168910</xdr:rowOff>
    </xdr:to>
    <xdr:sp macro="" textlink="">
      <xdr:nvSpPr>
        <xdr:cNvPr id="135" name="楕円 134">
          <a:extLst>
            <a:ext uri="{FF2B5EF4-FFF2-40B4-BE49-F238E27FC236}">
              <a16:creationId xmlns:a16="http://schemas.microsoft.com/office/drawing/2014/main" id="{D7F532D1-E372-42CC-A254-23DE81D97E2E}"/>
            </a:ext>
          </a:extLst>
        </xdr:cNvPr>
        <xdr:cNvSpPr/>
      </xdr:nvSpPr>
      <xdr:spPr>
        <a:xfrm>
          <a:off x="8699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118110</xdr:rowOff>
    </xdr:to>
    <xdr:cxnSp macro="">
      <xdr:nvCxnSpPr>
        <xdr:cNvPr id="136" name="直線コネクタ 135">
          <a:extLst>
            <a:ext uri="{FF2B5EF4-FFF2-40B4-BE49-F238E27FC236}">
              <a16:creationId xmlns:a16="http://schemas.microsoft.com/office/drawing/2014/main" id="{301F4548-430E-471B-A276-8C1A4F5061C8}"/>
            </a:ext>
          </a:extLst>
        </xdr:cNvPr>
        <xdr:cNvCxnSpPr/>
      </xdr:nvCxnSpPr>
      <xdr:spPr>
        <a:xfrm flipV="1">
          <a:off x="8750300" y="6797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74930</xdr:rowOff>
    </xdr:from>
    <xdr:to>
      <xdr:col>41</xdr:col>
      <xdr:colOff>101600</xdr:colOff>
      <xdr:row>40</xdr:row>
      <xdr:rowOff>5080</xdr:rowOff>
    </xdr:to>
    <xdr:sp macro="" textlink="">
      <xdr:nvSpPr>
        <xdr:cNvPr id="137" name="楕円 136">
          <a:extLst>
            <a:ext uri="{FF2B5EF4-FFF2-40B4-BE49-F238E27FC236}">
              <a16:creationId xmlns:a16="http://schemas.microsoft.com/office/drawing/2014/main" id="{C4F3E224-E598-4853-A2BA-35E9CA26492B}"/>
            </a:ext>
          </a:extLst>
        </xdr:cNvPr>
        <xdr:cNvSpPr/>
      </xdr:nvSpPr>
      <xdr:spPr>
        <a:xfrm>
          <a:off x="7810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118110</xdr:rowOff>
    </xdr:from>
    <xdr:to>
      <xdr:col>45</xdr:col>
      <xdr:colOff>177800</xdr:colOff>
      <xdr:row>39</xdr:row>
      <xdr:rowOff>125730</xdr:rowOff>
    </xdr:to>
    <xdr:cxnSp macro="">
      <xdr:nvCxnSpPr>
        <xdr:cNvPr id="138" name="直線コネクタ 137">
          <a:extLst>
            <a:ext uri="{FF2B5EF4-FFF2-40B4-BE49-F238E27FC236}">
              <a16:creationId xmlns:a16="http://schemas.microsoft.com/office/drawing/2014/main" id="{14DD7D6B-465C-41C7-ACFA-65DE354FC68A}"/>
            </a:ext>
          </a:extLst>
        </xdr:cNvPr>
        <xdr:cNvCxnSpPr/>
      </xdr:nvCxnSpPr>
      <xdr:spPr>
        <a:xfrm flipV="1">
          <a:off x="7861300" y="6804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74930</xdr:rowOff>
    </xdr:from>
    <xdr:to>
      <xdr:col>36</xdr:col>
      <xdr:colOff>165100</xdr:colOff>
      <xdr:row>40</xdr:row>
      <xdr:rowOff>5080</xdr:rowOff>
    </xdr:to>
    <xdr:sp macro="" textlink="">
      <xdr:nvSpPr>
        <xdr:cNvPr id="139" name="楕円 138">
          <a:extLst>
            <a:ext uri="{FF2B5EF4-FFF2-40B4-BE49-F238E27FC236}">
              <a16:creationId xmlns:a16="http://schemas.microsoft.com/office/drawing/2014/main" id="{113EDDF1-19F7-4C0A-8EBA-744BDB1A0C1E}"/>
            </a:ext>
          </a:extLst>
        </xdr:cNvPr>
        <xdr:cNvSpPr/>
      </xdr:nvSpPr>
      <xdr:spPr>
        <a:xfrm>
          <a:off x="6921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125730</xdr:rowOff>
    </xdr:from>
    <xdr:to>
      <xdr:col>41</xdr:col>
      <xdr:colOff>50800</xdr:colOff>
      <xdr:row>39</xdr:row>
      <xdr:rowOff>125730</xdr:rowOff>
    </xdr:to>
    <xdr:cxnSp macro="">
      <xdr:nvCxnSpPr>
        <xdr:cNvPr id="140" name="直線コネクタ 139">
          <a:extLst>
            <a:ext uri="{FF2B5EF4-FFF2-40B4-BE49-F238E27FC236}">
              <a16:creationId xmlns:a16="http://schemas.microsoft.com/office/drawing/2014/main" id="{9EC53D87-302D-40AC-92A1-ADA4E7677AA8}"/>
            </a:ext>
          </a:extLst>
        </xdr:cNvPr>
        <xdr:cNvCxnSpPr/>
      </xdr:nvCxnSpPr>
      <xdr:spPr>
        <a:xfrm>
          <a:off x="6972300" y="6812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639A3417-FE59-4823-B7D2-7EC5C8A71AF1}"/>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D53A4259-65D2-4216-B119-70577B9C1FDD}"/>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1079B2BD-220B-4D8D-BC0C-62D1B15FD716}"/>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51CD17B6-825D-4C3E-B23F-03CB71A4C7C6}"/>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5" name="n_1mainValue【図書館】&#10;一人当たり面積">
          <a:extLst>
            <a:ext uri="{FF2B5EF4-FFF2-40B4-BE49-F238E27FC236}">
              <a16:creationId xmlns:a16="http://schemas.microsoft.com/office/drawing/2014/main" id="{214E438A-5E44-4EEA-AAE8-C1179F375740}"/>
            </a:ext>
          </a:extLst>
        </xdr:cNvPr>
        <xdr:cNvSpPr txBox="1"/>
      </xdr:nvSpPr>
      <xdr:spPr>
        <a:xfrm>
          <a:off x="93917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160037</xdr:rowOff>
    </xdr:from>
    <xdr:ext cx="469744" cy="259045"/>
    <xdr:sp macro="" textlink="">
      <xdr:nvSpPr>
        <xdr:cNvPr id="146" name="n_2mainValue【図書館】&#10;一人当たり面積">
          <a:extLst>
            <a:ext uri="{FF2B5EF4-FFF2-40B4-BE49-F238E27FC236}">
              <a16:creationId xmlns:a16="http://schemas.microsoft.com/office/drawing/2014/main" id="{FEB9F7FC-EC52-4E9F-8830-1E0ECD27F363}"/>
            </a:ext>
          </a:extLst>
        </xdr:cNvPr>
        <xdr:cNvSpPr txBox="1"/>
      </xdr:nvSpPr>
      <xdr:spPr>
        <a:xfrm>
          <a:off x="8515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167657</xdr:rowOff>
    </xdr:from>
    <xdr:ext cx="469744" cy="259045"/>
    <xdr:sp macro="" textlink="">
      <xdr:nvSpPr>
        <xdr:cNvPr id="147" name="n_3mainValue【図書館】&#10;一人当たり面積">
          <a:extLst>
            <a:ext uri="{FF2B5EF4-FFF2-40B4-BE49-F238E27FC236}">
              <a16:creationId xmlns:a16="http://schemas.microsoft.com/office/drawing/2014/main" id="{FAB46BC5-34CE-42A6-968F-55084B39C4E3}"/>
            </a:ext>
          </a:extLst>
        </xdr:cNvPr>
        <xdr:cNvSpPr txBox="1"/>
      </xdr:nvSpPr>
      <xdr:spPr>
        <a:xfrm>
          <a:off x="7626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167657</xdr:rowOff>
    </xdr:from>
    <xdr:ext cx="469744" cy="259045"/>
    <xdr:sp macro="" textlink="">
      <xdr:nvSpPr>
        <xdr:cNvPr id="148" name="n_4mainValue【図書館】&#10;一人当たり面積">
          <a:extLst>
            <a:ext uri="{FF2B5EF4-FFF2-40B4-BE49-F238E27FC236}">
              <a16:creationId xmlns:a16="http://schemas.microsoft.com/office/drawing/2014/main" id="{9F20023E-228B-4FA9-A827-EBF9B4FC3DB6}"/>
            </a:ext>
          </a:extLst>
        </xdr:cNvPr>
        <xdr:cNvSpPr txBox="1"/>
      </xdr:nvSpPr>
      <xdr:spPr>
        <a:xfrm>
          <a:off x="6737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4D27739-3037-4267-BBE6-4491358886D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2A5D4CD-6451-48D4-B5E6-5EF3C2A797B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F839DB6-B295-4D31-979E-31C1CC8EF68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0F0A18A-9B62-4717-A54D-860C140C2EC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9A9A686-BC50-47B5-9CC4-1BB763B0031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7513622-6D86-4349-94AC-7F2A488C9EE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FCB20BB-1C51-480A-956D-1C592B2B382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AD6460A-FF34-40E7-9178-55A99EA4C27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0414DB2-081E-4263-B7F9-B3A32FD919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7118DF6-93BF-4DA9-A130-2E2C73D6338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9F056B6-4565-402B-8281-7205A5A708C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77B0B81-2BDA-49F2-AA08-947BEF308C3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4D510D9-F4F8-42B8-8073-1F40A814C8D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7E23863-7794-44BC-B555-60AC4D0100D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E988CAC-02EF-41C4-A499-1878E10BE5A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67D5C30-C3D7-49CF-8990-E12FE3C9F21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5499785-887B-4C99-82DA-2ED08B4197D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B5A80E9-D27B-4A8F-9EE4-354D9D95327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D5DE4A6-6197-4B7C-90E4-6939270E404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2E93DB7-1BBE-4FD7-AE67-68F6619A6AC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D3744A7-2D59-4ECE-AA5D-E87593C6948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A73B781-660E-4D91-84D9-7F7243A575B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2659FDB-B13B-40B0-B4CE-BB752A2F1AD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41A0B44-5513-4626-887F-32A0E443783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30CD6C39-F999-41B5-9E7D-AA5E7FB390B4}"/>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3CD81EEF-AC16-4663-9D09-583894DDC156}"/>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E0C0F51-9C44-4B2D-9176-AB36F6029EB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28E327D0-4472-47A0-8A0F-53ED388B80F6}"/>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5AC27924-11A6-48A5-AF81-1EF2A1D9CC66}"/>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751F75A-3606-4ECB-8971-8A855F5088DD}"/>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44E0008F-B907-476C-AAAA-3056D04B2C52}"/>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FCA34232-DEBE-489C-8B0A-7F76AE945B59}"/>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A31538F8-6F4A-4E11-801C-72013258E459}"/>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F1739A64-B567-451D-87BF-40CF323C76D7}"/>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1455D5A7-C0DB-4BCB-ACE3-6F997ACE00FB}"/>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B3D8373-E8DA-4101-B4CC-58504EB5DF9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69E8724-6BC8-4D0A-8FD2-0D93A5C5560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68A2B30-53E9-4050-AB75-C60EBA69559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E41E19B-2188-4B27-9863-1BDC5C1264F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03BA638-6DCF-4DCE-901B-89C6786995E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151130</xdr:rowOff>
    </xdr:from>
    <xdr:to>
      <xdr:col>24</xdr:col>
      <xdr:colOff>114300</xdr:colOff>
      <xdr:row>62</xdr:row>
      <xdr:rowOff>81280</xdr:rowOff>
    </xdr:to>
    <xdr:sp macro="" textlink="">
      <xdr:nvSpPr>
        <xdr:cNvPr id="189" name="楕円 188">
          <a:extLst>
            <a:ext uri="{FF2B5EF4-FFF2-40B4-BE49-F238E27FC236}">
              <a16:creationId xmlns:a16="http://schemas.microsoft.com/office/drawing/2014/main" id="{C76D3CC6-F9F9-4AEB-851C-6B2BEC5C59DD}"/>
            </a:ext>
          </a:extLst>
        </xdr:cNvPr>
        <xdr:cNvSpPr/>
      </xdr:nvSpPr>
      <xdr:spPr>
        <a:xfrm>
          <a:off x="45847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129557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D9B94276-27A7-454E-95C6-186F4E5C854F}"/>
            </a:ext>
          </a:extLst>
        </xdr:cNvPr>
        <xdr:cNvSpPr txBox="1"/>
      </xdr:nvSpPr>
      <xdr:spPr>
        <a:xfrm>
          <a:off x="46736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135890</xdr:rowOff>
    </xdr:from>
    <xdr:to>
      <xdr:col>20</xdr:col>
      <xdr:colOff>38100</xdr:colOff>
      <xdr:row>62</xdr:row>
      <xdr:rowOff>66040</xdr:rowOff>
    </xdr:to>
    <xdr:sp macro="" textlink="">
      <xdr:nvSpPr>
        <xdr:cNvPr id="191" name="楕円 190">
          <a:extLst>
            <a:ext uri="{FF2B5EF4-FFF2-40B4-BE49-F238E27FC236}">
              <a16:creationId xmlns:a16="http://schemas.microsoft.com/office/drawing/2014/main" id="{A54ED3D6-34E8-47CC-B44C-AAF98E0B6CDD}"/>
            </a:ext>
          </a:extLst>
        </xdr:cNvPr>
        <xdr:cNvSpPr/>
      </xdr:nvSpPr>
      <xdr:spPr>
        <a:xfrm>
          <a:off x="3746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15240</xdr:rowOff>
    </xdr:from>
    <xdr:to>
      <xdr:col>24</xdr:col>
      <xdr:colOff>63500</xdr:colOff>
      <xdr:row>62</xdr:row>
      <xdr:rowOff>30480</xdr:rowOff>
    </xdr:to>
    <xdr:cxnSp macro="">
      <xdr:nvCxnSpPr>
        <xdr:cNvPr id="192" name="直線コネクタ 191">
          <a:extLst>
            <a:ext uri="{FF2B5EF4-FFF2-40B4-BE49-F238E27FC236}">
              <a16:creationId xmlns:a16="http://schemas.microsoft.com/office/drawing/2014/main" id="{84E3AD89-E93D-402D-B61C-70650D671145}"/>
            </a:ext>
          </a:extLst>
        </xdr:cNvPr>
        <xdr:cNvCxnSpPr/>
      </xdr:nvCxnSpPr>
      <xdr:spPr>
        <a:xfrm>
          <a:off x="3797300" y="106451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113030</xdr:rowOff>
    </xdr:from>
    <xdr:to>
      <xdr:col>15</xdr:col>
      <xdr:colOff>101600</xdr:colOff>
      <xdr:row>62</xdr:row>
      <xdr:rowOff>43180</xdr:rowOff>
    </xdr:to>
    <xdr:sp macro="" textlink="">
      <xdr:nvSpPr>
        <xdr:cNvPr id="193" name="楕円 192">
          <a:extLst>
            <a:ext uri="{FF2B5EF4-FFF2-40B4-BE49-F238E27FC236}">
              <a16:creationId xmlns:a16="http://schemas.microsoft.com/office/drawing/2014/main" id="{E9EE959F-7C8D-4371-B9FB-018DAE8129EF}"/>
            </a:ext>
          </a:extLst>
        </xdr:cNvPr>
        <xdr:cNvSpPr/>
      </xdr:nvSpPr>
      <xdr:spPr>
        <a:xfrm>
          <a:off x="2857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163830</xdr:rowOff>
    </xdr:from>
    <xdr:to>
      <xdr:col>19</xdr:col>
      <xdr:colOff>177800</xdr:colOff>
      <xdr:row>62</xdr:row>
      <xdr:rowOff>15240</xdr:rowOff>
    </xdr:to>
    <xdr:cxnSp macro="">
      <xdr:nvCxnSpPr>
        <xdr:cNvPr id="194" name="直線コネクタ 193">
          <a:extLst>
            <a:ext uri="{FF2B5EF4-FFF2-40B4-BE49-F238E27FC236}">
              <a16:creationId xmlns:a16="http://schemas.microsoft.com/office/drawing/2014/main" id="{5B84A456-D1E5-4AE5-8047-391329BFE263}"/>
            </a:ext>
          </a:extLst>
        </xdr:cNvPr>
        <xdr:cNvCxnSpPr/>
      </xdr:nvCxnSpPr>
      <xdr:spPr>
        <a:xfrm>
          <a:off x="2908300" y="106222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88265</xdr:rowOff>
    </xdr:from>
    <xdr:to>
      <xdr:col>10</xdr:col>
      <xdr:colOff>165100</xdr:colOff>
      <xdr:row>62</xdr:row>
      <xdr:rowOff>18415</xdr:rowOff>
    </xdr:to>
    <xdr:sp macro="" textlink="">
      <xdr:nvSpPr>
        <xdr:cNvPr id="195" name="楕円 194">
          <a:extLst>
            <a:ext uri="{FF2B5EF4-FFF2-40B4-BE49-F238E27FC236}">
              <a16:creationId xmlns:a16="http://schemas.microsoft.com/office/drawing/2014/main" id="{72533E82-2D92-4D6A-B3ED-38CCFFE5538A}"/>
            </a:ext>
          </a:extLst>
        </xdr:cNvPr>
        <xdr:cNvSpPr/>
      </xdr:nvSpPr>
      <xdr:spPr>
        <a:xfrm>
          <a:off x="1968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139065</xdr:rowOff>
    </xdr:from>
    <xdr:to>
      <xdr:col>15</xdr:col>
      <xdr:colOff>50800</xdr:colOff>
      <xdr:row>61</xdr:row>
      <xdr:rowOff>163830</xdr:rowOff>
    </xdr:to>
    <xdr:cxnSp macro="">
      <xdr:nvCxnSpPr>
        <xdr:cNvPr id="196" name="直線コネクタ 195">
          <a:extLst>
            <a:ext uri="{FF2B5EF4-FFF2-40B4-BE49-F238E27FC236}">
              <a16:creationId xmlns:a16="http://schemas.microsoft.com/office/drawing/2014/main" id="{6CC6E710-F49B-4C03-8BB6-31A7EDA8F2EF}"/>
            </a:ext>
          </a:extLst>
        </xdr:cNvPr>
        <xdr:cNvCxnSpPr/>
      </xdr:nvCxnSpPr>
      <xdr:spPr>
        <a:xfrm>
          <a:off x="2019300" y="105975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7" name="楕円 196">
          <a:extLst>
            <a:ext uri="{FF2B5EF4-FFF2-40B4-BE49-F238E27FC236}">
              <a16:creationId xmlns:a16="http://schemas.microsoft.com/office/drawing/2014/main" id="{6D50E0CA-B415-401B-9BA5-AB545B850F54}"/>
            </a:ext>
          </a:extLst>
        </xdr:cNvPr>
        <xdr:cNvSpPr/>
      </xdr:nvSpPr>
      <xdr:spPr>
        <a:xfrm>
          <a:off x="1079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61</xdr:row>
      <xdr:rowOff>139065</xdr:rowOff>
    </xdr:to>
    <xdr:cxnSp macro="">
      <xdr:nvCxnSpPr>
        <xdr:cNvPr id="198" name="直線コネクタ 197">
          <a:extLst>
            <a:ext uri="{FF2B5EF4-FFF2-40B4-BE49-F238E27FC236}">
              <a16:creationId xmlns:a16="http://schemas.microsoft.com/office/drawing/2014/main" id="{B2B328DF-F4F5-4DD3-B2F4-00C60F30E852}"/>
            </a:ext>
          </a:extLst>
        </xdr:cNvPr>
        <xdr:cNvCxnSpPr/>
      </xdr:nvCxnSpPr>
      <xdr:spPr>
        <a:xfrm>
          <a:off x="1130300" y="105727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7473E0CB-565A-4A29-BBEF-BCAAF463FC21}"/>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7258B055-DB7D-4FE5-B704-A351B2416224}"/>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970EBB00-5153-44A9-AF3A-378B4375CDCB}"/>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AC643EDC-B6DE-4E71-B767-76EE0D9BAA5D}"/>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57167</xdr:rowOff>
    </xdr:from>
    <xdr:ext cx="405111" cy="259045"/>
    <xdr:sp macro="" textlink="">
      <xdr:nvSpPr>
        <xdr:cNvPr id="203" name="n_1mainValue【体育館・プール】&#10;有形固定資産減価償却率">
          <a:extLst>
            <a:ext uri="{FF2B5EF4-FFF2-40B4-BE49-F238E27FC236}">
              <a16:creationId xmlns:a16="http://schemas.microsoft.com/office/drawing/2014/main" id="{BA9EC649-285C-4934-88E9-BE0E6020077E}"/>
            </a:ext>
          </a:extLst>
        </xdr:cNvPr>
        <xdr:cNvSpPr txBox="1"/>
      </xdr:nvSpPr>
      <xdr:spPr>
        <a:xfrm>
          <a:off x="35820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34307</xdr:rowOff>
    </xdr:from>
    <xdr:ext cx="405111" cy="259045"/>
    <xdr:sp macro="" textlink="">
      <xdr:nvSpPr>
        <xdr:cNvPr id="204" name="n_2mainValue【体育館・プール】&#10;有形固定資産減価償却率">
          <a:extLst>
            <a:ext uri="{FF2B5EF4-FFF2-40B4-BE49-F238E27FC236}">
              <a16:creationId xmlns:a16="http://schemas.microsoft.com/office/drawing/2014/main" id="{50B130B5-7129-43E9-B235-B3E55EC698F0}"/>
            </a:ext>
          </a:extLst>
        </xdr:cNvPr>
        <xdr:cNvSpPr txBox="1"/>
      </xdr:nvSpPr>
      <xdr:spPr>
        <a:xfrm>
          <a:off x="2705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205" name="n_3mainValue【体育館・プール】&#10;有形固定資産減価償却率">
          <a:extLst>
            <a:ext uri="{FF2B5EF4-FFF2-40B4-BE49-F238E27FC236}">
              <a16:creationId xmlns:a16="http://schemas.microsoft.com/office/drawing/2014/main" id="{749A6406-7196-4790-9FE5-D13206B1F919}"/>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156227</xdr:rowOff>
    </xdr:from>
    <xdr:ext cx="405111" cy="259045"/>
    <xdr:sp macro="" textlink="">
      <xdr:nvSpPr>
        <xdr:cNvPr id="206" name="n_4mainValue【体育館・プール】&#10;有形固定資産減価償却率">
          <a:extLst>
            <a:ext uri="{FF2B5EF4-FFF2-40B4-BE49-F238E27FC236}">
              <a16:creationId xmlns:a16="http://schemas.microsoft.com/office/drawing/2014/main" id="{DBC53264-AC14-4C35-9F6F-54AF3B2C2E68}"/>
            </a:ext>
          </a:extLst>
        </xdr:cNvPr>
        <xdr:cNvSpPr txBox="1"/>
      </xdr:nvSpPr>
      <xdr:spPr>
        <a:xfrm>
          <a:off x="927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1A6CFFD-59F8-48E1-A9B4-0F4D751576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4B8F12E-77D0-43F3-A25B-81681E80F14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9D86DCA-281A-4809-98DC-7BBD4182444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1C0FEBF-19FA-4B18-8FC7-DC42B150C63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E50F2F0-96F2-40F6-8C2C-2FB2D678485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0623ED2-DAD9-401B-8BC7-DFEC04614B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FCB7CA4-1EB1-4F61-891F-BA2E8F5267D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9A72065-E222-4561-A463-F1113B17AF6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851FD24-7B2E-4FDB-9D47-8A4F8F44B0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A0DFD14-694D-4875-B1C4-DB169FE760B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62921D-2092-4E83-B0CD-D21E4843130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D2288EA-1A54-4E96-9837-838885F488B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731954E-4DD7-4BE8-9AFA-0A9276AF7B5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EF24121-1A27-488E-9688-47CA6F2D1FB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12D07B8-E0A0-4C62-BF61-00EA4647D74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13AF2CE-D721-493B-A5C2-8435F6B34C2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19C2588-455A-49F2-A902-6EF3D04E5D3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5D8B88B-2B28-4E5C-9886-51E46EDF8C2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CA941E6-785D-428D-B27B-EAEF2FD3563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4C4D7E19-167C-4463-81F6-55BEBD0E54E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AB75C75-FE5F-4AA2-8865-6132E99A79C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3E26653-1355-42A3-8588-B7EE4B00346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12E7A3D-A18F-47D4-8DC3-90BEE83BDC0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AE7ABB61-2466-4083-85E8-118D2C3E3867}"/>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34897729-9B4E-4560-AED8-50190F0FB57D}"/>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575D0722-EC50-481F-A8CF-B7ABA86B27DD}"/>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FE2FFF4E-1C59-48CB-A23C-5F8132AED7AB}"/>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6580A496-F23B-4E27-9AD2-28DDAD6879DF}"/>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609F7EF6-77C9-4271-AE1C-10DA90D8B99B}"/>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763506DB-5B37-4F59-AFBB-2F43082716BA}"/>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9E0CA78B-36D1-4E05-98FE-C5B7EC103E6C}"/>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BA97A965-B77B-4D03-AA25-3AA53D4C055C}"/>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2B96706-B375-4C89-9657-815F88C3A2CA}"/>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626C6B72-3647-4899-857E-C30E2BAEE82A}"/>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1105D61-4C84-436A-9F21-13AB8D54425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5F7393-57AE-45D0-978A-DC7CB376C5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1DED7EF-7F54-46DB-B712-BDE00DB354B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756C8E5-D7B0-4FC9-A0A4-5B0A10FFE43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5562B42-7CA1-4A29-9D8A-9BA4F67BD48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20320</xdr:rowOff>
    </xdr:from>
    <xdr:to>
      <xdr:col>55</xdr:col>
      <xdr:colOff>50800</xdr:colOff>
      <xdr:row>62</xdr:row>
      <xdr:rowOff>121920</xdr:rowOff>
    </xdr:to>
    <xdr:sp macro="" textlink="">
      <xdr:nvSpPr>
        <xdr:cNvPr id="246" name="楕円 245">
          <a:extLst>
            <a:ext uri="{FF2B5EF4-FFF2-40B4-BE49-F238E27FC236}">
              <a16:creationId xmlns:a16="http://schemas.microsoft.com/office/drawing/2014/main" id="{8397BF3B-55C4-4610-8F4C-0751D91EF38E}"/>
            </a:ext>
          </a:extLst>
        </xdr:cNvPr>
        <xdr:cNvSpPr/>
      </xdr:nvSpPr>
      <xdr:spPr>
        <a:xfrm>
          <a:off x="10426700" y="1065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170197</xdr:rowOff>
    </xdr:from>
    <xdr:ext cx="469744" cy="259045"/>
    <xdr:sp macro="" textlink="">
      <xdr:nvSpPr>
        <xdr:cNvPr id="247" name="【体育館・プール】&#10;一人当たり面積該当値テキスト">
          <a:extLst>
            <a:ext uri="{FF2B5EF4-FFF2-40B4-BE49-F238E27FC236}">
              <a16:creationId xmlns:a16="http://schemas.microsoft.com/office/drawing/2014/main" id="{43C28B87-8D1B-4FF5-8190-FBD94188CFCF}"/>
            </a:ext>
          </a:extLst>
        </xdr:cNvPr>
        <xdr:cNvSpPr txBox="1"/>
      </xdr:nvSpPr>
      <xdr:spPr>
        <a:xfrm>
          <a:off x="10515600"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24130</xdr:rowOff>
    </xdr:from>
    <xdr:to>
      <xdr:col>50</xdr:col>
      <xdr:colOff>165100</xdr:colOff>
      <xdr:row>62</xdr:row>
      <xdr:rowOff>125730</xdr:rowOff>
    </xdr:to>
    <xdr:sp macro="" textlink="">
      <xdr:nvSpPr>
        <xdr:cNvPr id="248" name="楕円 247">
          <a:extLst>
            <a:ext uri="{FF2B5EF4-FFF2-40B4-BE49-F238E27FC236}">
              <a16:creationId xmlns:a16="http://schemas.microsoft.com/office/drawing/2014/main" id="{0369D090-C772-429C-8ABD-C0A336D2859D}"/>
            </a:ext>
          </a:extLst>
        </xdr:cNvPr>
        <xdr:cNvSpPr/>
      </xdr:nvSpPr>
      <xdr:spPr>
        <a:xfrm>
          <a:off x="9588500" y="106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71120</xdr:rowOff>
    </xdr:from>
    <xdr:to>
      <xdr:col>55</xdr:col>
      <xdr:colOff>0</xdr:colOff>
      <xdr:row>62</xdr:row>
      <xdr:rowOff>74930</xdr:rowOff>
    </xdr:to>
    <xdr:cxnSp macro="">
      <xdr:nvCxnSpPr>
        <xdr:cNvPr id="249" name="直線コネクタ 248">
          <a:extLst>
            <a:ext uri="{FF2B5EF4-FFF2-40B4-BE49-F238E27FC236}">
              <a16:creationId xmlns:a16="http://schemas.microsoft.com/office/drawing/2014/main" id="{708105C5-8F9C-4D34-BC09-684127BD0736}"/>
            </a:ext>
          </a:extLst>
        </xdr:cNvPr>
        <xdr:cNvCxnSpPr/>
      </xdr:nvCxnSpPr>
      <xdr:spPr>
        <a:xfrm flipV="1">
          <a:off x="9639300" y="10701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27940</xdr:rowOff>
    </xdr:from>
    <xdr:to>
      <xdr:col>46</xdr:col>
      <xdr:colOff>38100</xdr:colOff>
      <xdr:row>62</xdr:row>
      <xdr:rowOff>129540</xdr:rowOff>
    </xdr:to>
    <xdr:sp macro="" textlink="">
      <xdr:nvSpPr>
        <xdr:cNvPr id="250" name="楕円 249">
          <a:extLst>
            <a:ext uri="{FF2B5EF4-FFF2-40B4-BE49-F238E27FC236}">
              <a16:creationId xmlns:a16="http://schemas.microsoft.com/office/drawing/2014/main" id="{6FAE54AE-472B-416F-BEB3-9E7BF1A47665}"/>
            </a:ext>
          </a:extLst>
        </xdr:cNvPr>
        <xdr:cNvSpPr/>
      </xdr:nvSpPr>
      <xdr:spPr>
        <a:xfrm>
          <a:off x="8699500" y="1065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74930</xdr:rowOff>
    </xdr:from>
    <xdr:to>
      <xdr:col>50</xdr:col>
      <xdr:colOff>114300</xdr:colOff>
      <xdr:row>62</xdr:row>
      <xdr:rowOff>78740</xdr:rowOff>
    </xdr:to>
    <xdr:cxnSp macro="">
      <xdr:nvCxnSpPr>
        <xdr:cNvPr id="251" name="直線コネクタ 250">
          <a:extLst>
            <a:ext uri="{FF2B5EF4-FFF2-40B4-BE49-F238E27FC236}">
              <a16:creationId xmlns:a16="http://schemas.microsoft.com/office/drawing/2014/main" id="{E5F49A11-EB09-4EA7-8022-F6712A904DD4}"/>
            </a:ext>
          </a:extLst>
        </xdr:cNvPr>
        <xdr:cNvCxnSpPr/>
      </xdr:nvCxnSpPr>
      <xdr:spPr>
        <a:xfrm flipV="1">
          <a:off x="8750300" y="10704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33020</xdr:rowOff>
    </xdr:from>
    <xdr:to>
      <xdr:col>41</xdr:col>
      <xdr:colOff>101600</xdr:colOff>
      <xdr:row>62</xdr:row>
      <xdr:rowOff>134620</xdr:rowOff>
    </xdr:to>
    <xdr:sp macro="" textlink="">
      <xdr:nvSpPr>
        <xdr:cNvPr id="252" name="楕円 251">
          <a:extLst>
            <a:ext uri="{FF2B5EF4-FFF2-40B4-BE49-F238E27FC236}">
              <a16:creationId xmlns:a16="http://schemas.microsoft.com/office/drawing/2014/main" id="{715816B3-C465-4591-9533-9E0501D2B6F7}"/>
            </a:ext>
          </a:extLst>
        </xdr:cNvPr>
        <xdr:cNvSpPr/>
      </xdr:nvSpPr>
      <xdr:spPr>
        <a:xfrm>
          <a:off x="7810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78740</xdr:rowOff>
    </xdr:from>
    <xdr:to>
      <xdr:col>45</xdr:col>
      <xdr:colOff>177800</xdr:colOff>
      <xdr:row>62</xdr:row>
      <xdr:rowOff>83820</xdr:rowOff>
    </xdr:to>
    <xdr:cxnSp macro="">
      <xdr:nvCxnSpPr>
        <xdr:cNvPr id="253" name="直線コネクタ 252">
          <a:extLst>
            <a:ext uri="{FF2B5EF4-FFF2-40B4-BE49-F238E27FC236}">
              <a16:creationId xmlns:a16="http://schemas.microsoft.com/office/drawing/2014/main" id="{C3565C26-329D-4A15-8EDD-1EEC3A235D68}"/>
            </a:ext>
          </a:extLst>
        </xdr:cNvPr>
        <xdr:cNvCxnSpPr/>
      </xdr:nvCxnSpPr>
      <xdr:spPr>
        <a:xfrm flipV="1">
          <a:off x="7861300" y="1070864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35560</xdr:rowOff>
    </xdr:from>
    <xdr:to>
      <xdr:col>36</xdr:col>
      <xdr:colOff>165100</xdr:colOff>
      <xdr:row>62</xdr:row>
      <xdr:rowOff>137160</xdr:rowOff>
    </xdr:to>
    <xdr:sp macro="" textlink="">
      <xdr:nvSpPr>
        <xdr:cNvPr id="254" name="楕円 253">
          <a:extLst>
            <a:ext uri="{FF2B5EF4-FFF2-40B4-BE49-F238E27FC236}">
              <a16:creationId xmlns:a16="http://schemas.microsoft.com/office/drawing/2014/main" id="{1AB84668-C1DF-415F-AF25-2C01FAD6FA65}"/>
            </a:ext>
          </a:extLst>
        </xdr:cNvPr>
        <xdr:cNvSpPr/>
      </xdr:nvSpPr>
      <xdr:spPr>
        <a:xfrm>
          <a:off x="6921500" y="1066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83820</xdr:rowOff>
    </xdr:from>
    <xdr:to>
      <xdr:col>41</xdr:col>
      <xdr:colOff>50800</xdr:colOff>
      <xdr:row>62</xdr:row>
      <xdr:rowOff>86360</xdr:rowOff>
    </xdr:to>
    <xdr:cxnSp macro="">
      <xdr:nvCxnSpPr>
        <xdr:cNvPr id="255" name="直線コネクタ 254">
          <a:extLst>
            <a:ext uri="{FF2B5EF4-FFF2-40B4-BE49-F238E27FC236}">
              <a16:creationId xmlns:a16="http://schemas.microsoft.com/office/drawing/2014/main" id="{C991187D-02CB-4C9D-8B33-38B43A1A5884}"/>
            </a:ext>
          </a:extLst>
        </xdr:cNvPr>
        <xdr:cNvCxnSpPr/>
      </xdr:nvCxnSpPr>
      <xdr:spPr>
        <a:xfrm flipV="1">
          <a:off x="6972300" y="1071372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5A092B42-D7C6-4DF2-8762-415C7AF9C4C1}"/>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CD7D2762-B0EA-4A25-96F4-427ED575117B}"/>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CEDE2302-024D-4B90-8575-32C7318F0EA5}"/>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C3598940-ADD9-4E35-B7F8-67B78DFBDD24}"/>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116857</xdr:rowOff>
    </xdr:from>
    <xdr:ext cx="469744" cy="259045"/>
    <xdr:sp macro="" textlink="">
      <xdr:nvSpPr>
        <xdr:cNvPr id="260" name="n_1mainValue【体育館・プール】&#10;一人当たり面積">
          <a:extLst>
            <a:ext uri="{FF2B5EF4-FFF2-40B4-BE49-F238E27FC236}">
              <a16:creationId xmlns:a16="http://schemas.microsoft.com/office/drawing/2014/main" id="{18BF360E-3850-4313-A808-C2556E99E3D5}"/>
            </a:ext>
          </a:extLst>
        </xdr:cNvPr>
        <xdr:cNvSpPr txBox="1"/>
      </xdr:nvSpPr>
      <xdr:spPr>
        <a:xfrm>
          <a:off x="9391727" y="1074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120667</xdr:rowOff>
    </xdr:from>
    <xdr:ext cx="469744" cy="259045"/>
    <xdr:sp macro="" textlink="">
      <xdr:nvSpPr>
        <xdr:cNvPr id="261" name="n_2mainValue【体育館・プール】&#10;一人当たり面積">
          <a:extLst>
            <a:ext uri="{FF2B5EF4-FFF2-40B4-BE49-F238E27FC236}">
              <a16:creationId xmlns:a16="http://schemas.microsoft.com/office/drawing/2014/main" id="{5D5F84E3-6BFB-4809-8F03-8AB6F243B880}"/>
            </a:ext>
          </a:extLst>
        </xdr:cNvPr>
        <xdr:cNvSpPr txBox="1"/>
      </xdr:nvSpPr>
      <xdr:spPr>
        <a:xfrm>
          <a:off x="8515427" y="1075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125747</xdr:rowOff>
    </xdr:from>
    <xdr:ext cx="469744" cy="259045"/>
    <xdr:sp macro="" textlink="">
      <xdr:nvSpPr>
        <xdr:cNvPr id="262" name="n_3mainValue【体育館・プール】&#10;一人当たり面積">
          <a:extLst>
            <a:ext uri="{FF2B5EF4-FFF2-40B4-BE49-F238E27FC236}">
              <a16:creationId xmlns:a16="http://schemas.microsoft.com/office/drawing/2014/main" id="{07E976E9-2317-4A40-9773-A5025BE8E6BA}"/>
            </a:ext>
          </a:extLst>
        </xdr:cNvPr>
        <xdr:cNvSpPr txBox="1"/>
      </xdr:nvSpPr>
      <xdr:spPr>
        <a:xfrm>
          <a:off x="7626427"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128287</xdr:rowOff>
    </xdr:from>
    <xdr:ext cx="469744" cy="259045"/>
    <xdr:sp macro="" textlink="">
      <xdr:nvSpPr>
        <xdr:cNvPr id="263" name="n_4mainValue【体育館・プール】&#10;一人当たり面積">
          <a:extLst>
            <a:ext uri="{FF2B5EF4-FFF2-40B4-BE49-F238E27FC236}">
              <a16:creationId xmlns:a16="http://schemas.microsoft.com/office/drawing/2014/main" id="{BACFA64E-3BD8-4C51-9995-119DCFEB4726}"/>
            </a:ext>
          </a:extLst>
        </xdr:cNvPr>
        <xdr:cNvSpPr txBox="1"/>
      </xdr:nvSpPr>
      <xdr:spPr>
        <a:xfrm>
          <a:off x="6737427" y="1075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A009A5F-963A-4FB1-B5B8-4157040D1B1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346CCEF-4CE2-4DF5-9911-915AD471771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63E8B04-9E98-4198-A9E0-0FB004452B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5C3CB25-53E9-426B-AD77-BF7708B9372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9103818-EAEF-4C03-AF24-6BA8F01831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65B5D7D-DEF7-4976-A5EC-A98E6E3ED88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468452C-43BF-48E6-8AE8-BDAD8201836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8C0319B-6C3E-4549-BA3C-5C1C78FA989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7670E8B9-7F17-4C21-88D3-E9D5257540B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9C1B747E-D38A-4D09-B2B0-C061539B6B7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D00341A2-73ED-4416-AE02-C1AFE25AC6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9290D353-8A67-4ED0-8B30-05BA0340BC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800632EE-FFCE-472D-A7F8-F3F563F0BA8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31155AE9-5793-4121-9982-51D5B656F7D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AA402308-1181-4A04-A368-155B077B6C5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338974EF-740A-4909-B1E6-E5661456A66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E4BDAD93-4ED6-42C1-AB92-10D28479D01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38DE03E-F9B0-4B0E-AACF-3889CEF2C8C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AF957F2E-EE8F-416D-92CC-AA3A5EE0F05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3257C202-75A6-44A5-88D4-58CA9E597E6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5D300DFE-3F2A-441E-B873-B2A741DD5C5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14655A3-9684-4140-9647-45323D3E890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32F993C9-0D00-4770-BEFC-FCA0A10F4CF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D8648F7C-822B-4107-BA45-EB55FB639BB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4FDAE4F6-1283-4B00-9EE8-36917FE5822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B210C767-345A-4EE8-8EF1-2810EC01669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4FFF7B56-3585-48AF-BFB9-F071EA27985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74A82BB7-8959-45D9-963B-9AEB84B55F3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9B6EB147-609F-42F0-8402-B76A8694615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3B1DCC50-0EF4-46E1-9854-D1D9BD31C72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E0B1D394-F11A-4E9B-914C-0087D904FB5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EA103CA7-A310-4360-A5B8-26AFEDC3A85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7F363E1D-6D4B-4AF6-8743-F7939FBF228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FF87C6F3-2AD3-4424-9E06-2E0CFCAB315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3550370E-F1CA-402C-B022-B0F23A80143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577ED5E0-7717-4939-8550-9181F4C04D2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E470DCB5-A1E9-4F9F-A5D7-3655B5D3D17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FCB64782-95E2-414D-9E98-E24BD708387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8D00D83D-09F1-4811-B40D-8B5AF9FBBD9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4D83B280-AF10-4D53-8F43-369358A7209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AA11299-49A5-4BC4-A8D0-9FD333A290B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CF2AF67F-D903-4922-815D-5574BDC23A7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70A4E3AD-5CB4-4FFB-83AD-29FA07F8827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93BF657D-3E6F-4567-BD44-B34C0866A1A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6618048C-0CF7-4551-B9D8-C15D02308E2E}"/>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09" name="直線コネクタ 308">
          <a:extLst>
            <a:ext uri="{FF2B5EF4-FFF2-40B4-BE49-F238E27FC236}">
              <a16:creationId xmlns:a16="http://schemas.microsoft.com/office/drawing/2014/main" id="{E5D000BB-7DE3-4616-B0DA-DE50205A2181}"/>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EAE80AC0-14DE-4DE5-A70D-2EBDF4039083}"/>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11" name="フローチャート: 判断 310">
          <a:extLst>
            <a:ext uri="{FF2B5EF4-FFF2-40B4-BE49-F238E27FC236}">
              <a16:creationId xmlns:a16="http://schemas.microsoft.com/office/drawing/2014/main" id="{34D43932-0FC3-4189-B585-774F2F69B9DF}"/>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12" name="フローチャート: 判断 311">
          <a:extLst>
            <a:ext uri="{FF2B5EF4-FFF2-40B4-BE49-F238E27FC236}">
              <a16:creationId xmlns:a16="http://schemas.microsoft.com/office/drawing/2014/main" id="{81B69A8B-6207-40BD-9D23-D47F8FF20AB5}"/>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13" name="フローチャート: 判断 312">
          <a:extLst>
            <a:ext uri="{FF2B5EF4-FFF2-40B4-BE49-F238E27FC236}">
              <a16:creationId xmlns:a16="http://schemas.microsoft.com/office/drawing/2014/main" id="{1D1BDD5C-FB41-4C46-AB05-20D5D59FE44B}"/>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14" name="フローチャート: 判断 313">
          <a:extLst>
            <a:ext uri="{FF2B5EF4-FFF2-40B4-BE49-F238E27FC236}">
              <a16:creationId xmlns:a16="http://schemas.microsoft.com/office/drawing/2014/main" id="{896D3DCF-DF09-4AED-9042-2F0273529645}"/>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5" name="フローチャート: 判断 314">
          <a:extLst>
            <a:ext uri="{FF2B5EF4-FFF2-40B4-BE49-F238E27FC236}">
              <a16:creationId xmlns:a16="http://schemas.microsoft.com/office/drawing/2014/main" id="{4C8CB56E-6F87-4E5B-B9F3-813EF1DC7222}"/>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2F87107-64AB-4B18-AB4F-FAE10FE1AA4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4E3FDC7E-FD66-415E-A95F-C4ED1F2EEBD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A0A76BF3-B95C-4E51-95D4-951D942FF13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B5FF6C64-8FFE-43C7-AC0A-A304F250DFA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C89D77BD-99A6-457D-9A4D-9B3014DE740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123371</xdr:rowOff>
    </xdr:from>
    <xdr:to>
      <xdr:col>24</xdr:col>
      <xdr:colOff>114300</xdr:colOff>
      <xdr:row>106</xdr:row>
      <xdr:rowOff>53521</xdr:rowOff>
    </xdr:to>
    <xdr:sp macro="" textlink="">
      <xdr:nvSpPr>
        <xdr:cNvPr id="321" name="楕円 320">
          <a:extLst>
            <a:ext uri="{FF2B5EF4-FFF2-40B4-BE49-F238E27FC236}">
              <a16:creationId xmlns:a16="http://schemas.microsoft.com/office/drawing/2014/main" id="{D71D88E2-6E18-4451-8B32-E8CAE9E2BD0C}"/>
            </a:ext>
          </a:extLst>
        </xdr:cNvPr>
        <xdr:cNvSpPr/>
      </xdr:nvSpPr>
      <xdr:spPr>
        <a:xfrm>
          <a:off x="45847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101798</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AC45EA-A6DB-4CC4-9DBE-C24943C75525}"/>
            </a:ext>
          </a:extLst>
        </xdr:cNvPr>
        <xdr:cNvSpPr txBox="1"/>
      </xdr:nvSpPr>
      <xdr:spPr>
        <a:xfrm>
          <a:off x="4673600"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95613</xdr:rowOff>
    </xdr:from>
    <xdr:to>
      <xdr:col>20</xdr:col>
      <xdr:colOff>38100</xdr:colOff>
      <xdr:row>106</xdr:row>
      <xdr:rowOff>25763</xdr:rowOff>
    </xdr:to>
    <xdr:sp macro="" textlink="">
      <xdr:nvSpPr>
        <xdr:cNvPr id="323" name="楕円 322">
          <a:extLst>
            <a:ext uri="{FF2B5EF4-FFF2-40B4-BE49-F238E27FC236}">
              <a16:creationId xmlns:a16="http://schemas.microsoft.com/office/drawing/2014/main" id="{B2AC316F-52FE-45CD-95EA-9525265B2A9E}"/>
            </a:ext>
          </a:extLst>
        </xdr:cNvPr>
        <xdr:cNvSpPr/>
      </xdr:nvSpPr>
      <xdr:spPr>
        <a:xfrm>
          <a:off x="3746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146413</xdr:rowOff>
    </xdr:from>
    <xdr:to>
      <xdr:col>24</xdr:col>
      <xdr:colOff>63500</xdr:colOff>
      <xdr:row>106</xdr:row>
      <xdr:rowOff>2721</xdr:rowOff>
    </xdr:to>
    <xdr:cxnSp macro="">
      <xdr:nvCxnSpPr>
        <xdr:cNvPr id="324" name="直線コネクタ 323">
          <a:extLst>
            <a:ext uri="{FF2B5EF4-FFF2-40B4-BE49-F238E27FC236}">
              <a16:creationId xmlns:a16="http://schemas.microsoft.com/office/drawing/2014/main" id="{7F715901-34C5-4A92-A600-ECF327294BB7}"/>
            </a:ext>
          </a:extLst>
        </xdr:cNvPr>
        <xdr:cNvCxnSpPr/>
      </xdr:nvCxnSpPr>
      <xdr:spPr>
        <a:xfrm>
          <a:off x="3797300" y="1814866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31931</xdr:rowOff>
    </xdr:from>
    <xdr:to>
      <xdr:col>15</xdr:col>
      <xdr:colOff>101600</xdr:colOff>
      <xdr:row>105</xdr:row>
      <xdr:rowOff>133531</xdr:rowOff>
    </xdr:to>
    <xdr:sp macro="" textlink="">
      <xdr:nvSpPr>
        <xdr:cNvPr id="325" name="楕円 324">
          <a:extLst>
            <a:ext uri="{FF2B5EF4-FFF2-40B4-BE49-F238E27FC236}">
              <a16:creationId xmlns:a16="http://schemas.microsoft.com/office/drawing/2014/main" id="{99CECC31-CE02-418A-857D-867FCE60F547}"/>
            </a:ext>
          </a:extLst>
        </xdr:cNvPr>
        <xdr:cNvSpPr/>
      </xdr:nvSpPr>
      <xdr:spPr>
        <a:xfrm>
          <a:off x="2857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82731</xdr:rowOff>
    </xdr:from>
    <xdr:to>
      <xdr:col>19</xdr:col>
      <xdr:colOff>177800</xdr:colOff>
      <xdr:row>105</xdr:row>
      <xdr:rowOff>146413</xdr:rowOff>
    </xdr:to>
    <xdr:cxnSp macro="">
      <xdr:nvCxnSpPr>
        <xdr:cNvPr id="326" name="直線コネクタ 325">
          <a:extLst>
            <a:ext uri="{FF2B5EF4-FFF2-40B4-BE49-F238E27FC236}">
              <a16:creationId xmlns:a16="http://schemas.microsoft.com/office/drawing/2014/main" id="{F9143F7B-2D0B-4267-8D27-006B4E265248}"/>
            </a:ext>
          </a:extLst>
        </xdr:cNvPr>
        <xdr:cNvCxnSpPr/>
      </xdr:nvCxnSpPr>
      <xdr:spPr>
        <a:xfrm>
          <a:off x="2908300" y="18084981"/>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138068</xdr:rowOff>
    </xdr:from>
    <xdr:to>
      <xdr:col>10</xdr:col>
      <xdr:colOff>165100</xdr:colOff>
      <xdr:row>105</xdr:row>
      <xdr:rowOff>68218</xdr:rowOff>
    </xdr:to>
    <xdr:sp macro="" textlink="">
      <xdr:nvSpPr>
        <xdr:cNvPr id="327" name="楕円 326">
          <a:extLst>
            <a:ext uri="{FF2B5EF4-FFF2-40B4-BE49-F238E27FC236}">
              <a16:creationId xmlns:a16="http://schemas.microsoft.com/office/drawing/2014/main" id="{0B485DDA-1325-4299-A8C7-85EB459FCB97}"/>
            </a:ext>
          </a:extLst>
        </xdr:cNvPr>
        <xdr:cNvSpPr/>
      </xdr:nvSpPr>
      <xdr:spPr>
        <a:xfrm>
          <a:off x="1968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17418</xdr:rowOff>
    </xdr:from>
    <xdr:to>
      <xdr:col>15</xdr:col>
      <xdr:colOff>50800</xdr:colOff>
      <xdr:row>105</xdr:row>
      <xdr:rowOff>82731</xdr:rowOff>
    </xdr:to>
    <xdr:cxnSp macro="">
      <xdr:nvCxnSpPr>
        <xdr:cNvPr id="328" name="直線コネクタ 327">
          <a:extLst>
            <a:ext uri="{FF2B5EF4-FFF2-40B4-BE49-F238E27FC236}">
              <a16:creationId xmlns:a16="http://schemas.microsoft.com/office/drawing/2014/main" id="{E42CDD6A-DBCF-45D8-94A6-3A50794DAFA0}"/>
            </a:ext>
          </a:extLst>
        </xdr:cNvPr>
        <xdr:cNvCxnSpPr/>
      </xdr:nvCxnSpPr>
      <xdr:spPr>
        <a:xfrm>
          <a:off x="2019300" y="18019668"/>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76019</xdr:rowOff>
    </xdr:from>
    <xdr:to>
      <xdr:col>6</xdr:col>
      <xdr:colOff>38100</xdr:colOff>
      <xdr:row>105</xdr:row>
      <xdr:rowOff>6169</xdr:rowOff>
    </xdr:to>
    <xdr:sp macro="" textlink="">
      <xdr:nvSpPr>
        <xdr:cNvPr id="329" name="楕円 328">
          <a:extLst>
            <a:ext uri="{FF2B5EF4-FFF2-40B4-BE49-F238E27FC236}">
              <a16:creationId xmlns:a16="http://schemas.microsoft.com/office/drawing/2014/main" id="{F16BAAAB-7270-42F3-9D23-94D48ECDC5ED}"/>
            </a:ext>
          </a:extLst>
        </xdr:cNvPr>
        <xdr:cNvSpPr/>
      </xdr:nvSpPr>
      <xdr:spPr>
        <a:xfrm>
          <a:off x="1079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126819</xdr:rowOff>
    </xdr:from>
    <xdr:to>
      <xdr:col>10</xdr:col>
      <xdr:colOff>114300</xdr:colOff>
      <xdr:row>105</xdr:row>
      <xdr:rowOff>17418</xdr:rowOff>
    </xdr:to>
    <xdr:cxnSp macro="">
      <xdr:nvCxnSpPr>
        <xdr:cNvPr id="330" name="直線コネクタ 329">
          <a:extLst>
            <a:ext uri="{FF2B5EF4-FFF2-40B4-BE49-F238E27FC236}">
              <a16:creationId xmlns:a16="http://schemas.microsoft.com/office/drawing/2014/main" id="{CCCEA205-37A8-4A67-89CB-BD462B4CC04D}"/>
            </a:ext>
          </a:extLst>
        </xdr:cNvPr>
        <xdr:cNvCxnSpPr/>
      </xdr:nvCxnSpPr>
      <xdr:spPr>
        <a:xfrm>
          <a:off x="1130300" y="1795761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331" name="n_1aveValue【市民会館】&#10;有形固定資産減価償却率">
          <a:extLst>
            <a:ext uri="{FF2B5EF4-FFF2-40B4-BE49-F238E27FC236}">
              <a16:creationId xmlns:a16="http://schemas.microsoft.com/office/drawing/2014/main" id="{C71FA947-93A5-405F-845B-CC36A898D758}"/>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332" name="n_2aveValue【市民会館】&#10;有形固定資産減価償却率">
          <a:extLst>
            <a:ext uri="{FF2B5EF4-FFF2-40B4-BE49-F238E27FC236}">
              <a16:creationId xmlns:a16="http://schemas.microsoft.com/office/drawing/2014/main" id="{1D421461-B9D0-41F7-8CB3-1508E28BEE7F}"/>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333" name="n_3aveValue【市民会館】&#10;有形固定資産減価償却率">
          <a:extLst>
            <a:ext uri="{FF2B5EF4-FFF2-40B4-BE49-F238E27FC236}">
              <a16:creationId xmlns:a16="http://schemas.microsoft.com/office/drawing/2014/main" id="{F554A793-2767-451B-98CF-3EE1FFE9D48C}"/>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334" name="n_4aveValue【市民会館】&#10;有形固定資産減価償却率">
          <a:extLst>
            <a:ext uri="{FF2B5EF4-FFF2-40B4-BE49-F238E27FC236}">
              <a16:creationId xmlns:a16="http://schemas.microsoft.com/office/drawing/2014/main" id="{31B0DD02-4F03-4D34-ABAB-B73CBB658DAE}"/>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16890</xdr:rowOff>
    </xdr:from>
    <xdr:ext cx="405111" cy="259045"/>
    <xdr:sp macro="" textlink="">
      <xdr:nvSpPr>
        <xdr:cNvPr id="335" name="n_1mainValue【市民会館】&#10;有形固定資産減価償却率">
          <a:extLst>
            <a:ext uri="{FF2B5EF4-FFF2-40B4-BE49-F238E27FC236}">
              <a16:creationId xmlns:a16="http://schemas.microsoft.com/office/drawing/2014/main" id="{4A6D3725-0A4E-4638-A61A-58A870723A92}"/>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124658</xdr:rowOff>
    </xdr:from>
    <xdr:ext cx="405111" cy="259045"/>
    <xdr:sp macro="" textlink="">
      <xdr:nvSpPr>
        <xdr:cNvPr id="336" name="n_2mainValue【市民会館】&#10;有形固定資産減価償却率">
          <a:extLst>
            <a:ext uri="{FF2B5EF4-FFF2-40B4-BE49-F238E27FC236}">
              <a16:creationId xmlns:a16="http://schemas.microsoft.com/office/drawing/2014/main" id="{B2B8262A-D4E8-43B9-AEB0-A9C0DDF985A1}"/>
            </a:ext>
          </a:extLst>
        </xdr:cNvPr>
        <xdr:cNvSpPr txBox="1"/>
      </xdr:nvSpPr>
      <xdr:spPr>
        <a:xfrm>
          <a:off x="27057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59345</xdr:rowOff>
    </xdr:from>
    <xdr:ext cx="405111" cy="259045"/>
    <xdr:sp macro="" textlink="">
      <xdr:nvSpPr>
        <xdr:cNvPr id="337" name="n_3mainValue【市民会館】&#10;有形固定資産減価償却率">
          <a:extLst>
            <a:ext uri="{FF2B5EF4-FFF2-40B4-BE49-F238E27FC236}">
              <a16:creationId xmlns:a16="http://schemas.microsoft.com/office/drawing/2014/main" id="{6A0A3C21-41C9-434A-9757-180A130032FF}"/>
            </a:ext>
          </a:extLst>
        </xdr:cNvPr>
        <xdr:cNvSpPr txBox="1"/>
      </xdr:nvSpPr>
      <xdr:spPr>
        <a:xfrm>
          <a:off x="18167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22696</xdr:rowOff>
    </xdr:from>
    <xdr:ext cx="405111" cy="259045"/>
    <xdr:sp macro="" textlink="">
      <xdr:nvSpPr>
        <xdr:cNvPr id="338" name="n_4mainValue【市民会館】&#10;有形固定資産減価償却率">
          <a:extLst>
            <a:ext uri="{FF2B5EF4-FFF2-40B4-BE49-F238E27FC236}">
              <a16:creationId xmlns:a16="http://schemas.microsoft.com/office/drawing/2014/main" id="{21B82A7C-81A7-45FC-9EA5-5A10984104DF}"/>
            </a:ext>
          </a:extLst>
        </xdr:cNvPr>
        <xdr:cNvSpPr txBox="1"/>
      </xdr:nvSpPr>
      <xdr:spPr>
        <a:xfrm>
          <a:off x="927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BC69AF07-02D9-4C4D-B0D9-77B011829BC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F600A9C4-92DB-4FAE-9CB4-9C7AC573A6D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7FF9437E-ED2F-4F01-BEC0-6AE4576B208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FAEB4B3-3F0B-400F-BA06-69619269230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ED6E6123-47E6-4DAB-95ED-3921C42D6DC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DDB1FBAF-7FCB-453E-B086-7C92B59AD3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B2F605D4-CD56-4076-9B75-22DAF201D0F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E5705D55-DF62-422F-A82A-C9FABFEB21F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5D3CA3FC-BA98-4A21-A10F-A991029434E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70B45A16-9440-4E43-A409-1F88E0006DC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D51FA91B-F5DD-4810-AE51-5A004094968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77497516-D03E-46F4-8D20-ED6E05629DB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1CF51262-2AC4-42D3-B67F-B1EF2508B85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646D90BE-E60D-4C50-9D54-EE3449B8394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C95FE613-AD6B-4EEB-94F4-92148A81D77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935ED993-0C5B-4091-A6D6-B4C02E2546A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293B2686-2D6F-4BB5-8503-734C81D3DAD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A1375098-B434-424B-BDF1-D32DFA4CADE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83406C38-9A06-4B43-A1BA-453677BD860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1696018E-0F2C-450A-A129-90E84AAD003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C3DD1212-C65D-4384-88E7-98E5AD2E24A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247BCF5F-4B48-4BE4-A79A-96E4A08DD4A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F7B7C93D-E4CD-4FF6-ACCD-426C5B8C9A5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362" name="直線コネクタ 361">
          <a:extLst>
            <a:ext uri="{FF2B5EF4-FFF2-40B4-BE49-F238E27FC236}">
              <a16:creationId xmlns:a16="http://schemas.microsoft.com/office/drawing/2014/main" id="{3D13B664-EA9D-4BB7-94D4-8E53ACDE3365}"/>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63" name="【市民会館】&#10;一人当たり面積最小値テキスト">
          <a:extLst>
            <a:ext uri="{FF2B5EF4-FFF2-40B4-BE49-F238E27FC236}">
              <a16:creationId xmlns:a16="http://schemas.microsoft.com/office/drawing/2014/main" id="{64E98AAF-5596-415C-B4AF-20889BCFB049}"/>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64" name="直線コネクタ 363">
          <a:extLst>
            <a:ext uri="{FF2B5EF4-FFF2-40B4-BE49-F238E27FC236}">
              <a16:creationId xmlns:a16="http://schemas.microsoft.com/office/drawing/2014/main" id="{9641B568-93FF-4967-B25D-626E92131448}"/>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365" name="【市民会館】&#10;一人当たり面積最大値テキスト">
          <a:extLst>
            <a:ext uri="{FF2B5EF4-FFF2-40B4-BE49-F238E27FC236}">
              <a16:creationId xmlns:a16="http://schemas.microsoft.com/office/drawing/2014/main" id="{AF77AD67-1BFB-4940-B000-13A2969C580D}"/>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366" name="直線コネクタ 365">
          <a:extLst>
            <a:ext uri="{FF2B5EF4-FFF2-40B4-BE49-F238E27FC236}">
              <a16:creationId xmlns:a16="http://schemas.microsoft.com/office/drawing/2014/main" id="{A367C38E-5389-4C8B-9382-804AFFAD96D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367" name="【市民会館】&#10;一人当たり面積平均値テキスト">
          <a:extLst>
            <a:ext uri="{FF2B5EF4-FFF2-40B4-BE49-F238E27FC236}">
              <a16:creationId xmlns:a16="http://schemas.microsoft.com/office/drawing/2014/main" id="{AA13F1ED-AF3B-41AD-A849-4BC163F85B25}"/>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68" name="フローチャート: 判断 367">
          <a:extLst>
            <a:ext uri="{FF2B5EF4-FFF2-40B4-BE49-F238E27FC236}">
              <a16:creationId xmlns:a16="http://schemas.microsoft.com/office/drawing/2014/main" id="{BE6C609E-CECA-4EA9-8AAC-B62F92CCFC67}"/>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69" name="フローチャート: 判断 368">
          <a:extLst>
            <a:ext uri="{FF2B5EF4-FFF2-40B4-BE49-F238E27FC236}">
              <a16:creationId xmlns:a16="http://schemas.microsoft.com/office/drawing/2014/main" id="{B25B7269-9406-41A1-B353-16CA47CF886B}"/>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370" name="フローチャート: 判断 369">
          <a:extLst>
            <a:ext uri="{FF2B5EF4-FFF2-40B4-BE49-F238E27FC236}">
              <a16:creationId xmlns:a16="http://schemas.microsoft.com/office/drawing/2014/main" id="{424CA050-6A52-4165-A070-7FA5D020776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371" name="フローチャート: 判断 370">
          <a:extLst>
            <a:ext uri="{FF2B5EF4-FFF2-40B4-BE49-F238E27FC236}">
              <a16:creationId xmlns:a16="http://schemas.microsoft.com/office/drawing/2014/main" id="{E673DC34-DAB3-4383-AE5F-DFBBA4224B71}"/>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372" name="フローチャート: 判断 371">
          <a:extLst>
            <a:ext uri="{FF2B5EF4-FFF2-40B4-BE49-F238E27FC236}">
              <a16:creationId xmlns:a16="http://schemas.microsoft.com/office/drawing/2014/main" id="{5CB71727-1E94-449B-B2B7-18E85137F2FD}"/>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5ABBB8EA-7DF6-42BB-B8F9-8A0D105044B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D208FAAB-2040-404A-B516-91E2EACD959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4A38E8CE-FF7C-48C0-87E7-79BA80D3523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5AFCE66B-E454-4E9B-A884-06AFBE37F7A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E7542CD2-03B7-46A7-851B-82555A08991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17780</xdr:rowOff>
    </xdr:from>
    <xdr:to>
      <xdr:col>55</xdr:col>
      <xdr:colOff>50800</xdr:colOff>
      <xdr:row>107</xdr:row>
      <xdr:rowOff>119380</xdr:rowOff>
    </xdr:to>
    <xdr:sp macro="" textlink="">
      <xdr:nvSpPr>
        <xdr:cNvPr id="378" name="楕円 377">
          <a:extLst>
            <a:ext uri="{FF2B5EF4-FFF2-40B4-BE49-F238E27FC236}">
              <a16:creationId xmlns:a16="http://schemas.microsoft.com/office/drawing/2014/main" id="{864382BD-B93E-4965-B702-F1D7CA8CE544}"/>
            </a:ext>
          </a:extLst>
        </xdr:cNvPr>
        <xdr:cNvSpPr/>
      </xdr:nvSpPr>
      <xdr:spPr>
        <a:xfrm>
          <a:off x="104267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167657</xdr:rowOff>
    </xdr:from>
    <xdr:ext cx="469744" cy="259045"/>
    <xdr:sp macro="" textlink="">
      <xdr:nvSpPr>
        <xdr:cNvPr id="379" name="【市民会館】&#10;一人当たり面積該当値テキスト">
          <a:extLst>
            <a:ext uri="{FF2B5EF4-FFF2-40B4-BE49-F238E27FC236}">
              <a16:creationId xmlns:a16="http://schemas.microsoft.com/office/drawing/2014/main" id="{EF118CF9-BA88-4190-A957-4DB9F1FAD7DD}"/>
            </a:ext>
          </a:extLst>
        </xdr:cNvPr>
        <xdr:cNvSpPr txBox="1"/>
      </xdr:nvSpPr>
      <xdr:spPr>
        <a:xfrm>
          <a:off x="10515600"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19686</xdr:rowOff>
    </xdr:from>
    <xdr:to>
      <xdr:col>50</xdr:col>
      <xdr:colOff>165100</xdr:colOff>
      <xdr:row>107</xdr:row>
      <xdr:rowOff>121286</xdr:rowOff>
    </xdr:to>
    <xdr:sp macro="" textlink="">
      <xdr:nvSpPr>
        <xdr:cNvPr id="380" name="楕円 379">
          <a:extLst>
            <a:ext uri="{FF2B5EF4-FFF2-40B4-BE49-F238E27FC236}">
              <a16:creationId xmlns:a16="http://schemas.microsoft.com/office/drawing/2014/main" id="{4E2B073A-AB6F-4048-BE83-85A54268B376}"/>
            </a:ext>
          </a:extLst>
        </xdr:cNvPr>
        <xdr:cNvSpPr/>
      </xdr:nvSpPr>
      <xdr:spPr>
        <a:xfrm>
          <a:off x="9588500" y="183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68580</xdr:rowOff>
    </xdr:from>
    <xdr:to>
      <xdr:col>55</xdr:col>
      <xdr:colOff>0</xdr:colOff>
      <xdr:row>107</xdr:row>
      <xdr:rowOff>70486</xdr:rowOff>
    </xdr:to>
    <xdr:cxnSp macro="">
      <xdr:nvCxnSpPr>
        <xdr:cNvPr id="381" name="直線コネクタ 380">
          <a:extLst>
            <a:ext uri="{FF2B5EF4-FFF2-40B4-BE49-F238E27FC236}">
              <a16:creationId xmlns:a16="http://schemas.microsoft.com/office/drawing/2014/main" id="{F6CF76A8-0E0E-45E7-808F-51C33302C48B}"/>
            </a:ext>
          </a:extLst>
        </xdr:cNvPr>
        <xdr:cNvCxnSpPr/>
      </xdr:nvCxnSpPr>
      <xdr:spPr>
        <a:xfrm flipV="1">
          <a:off x="9639300" y="1841373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23495</xdr:rowOff>
    </xdr:from>
    <xdr:to>
      <xdr:col>46</xdr:col>
      <xdr:colOff>38100</xdr:colOff>
      <xdr:row>107</xdr:row>
      <xdr:rowOff>125095</xdr:rowOff>
    </xdr:to>
    <xdr:sp macro="" textlink="">
      <xdr:nvSpPr>
        <xdr:cNvPr id="382" name="楕円 381">
          <a:extLst>
            <a:ext uri="{FF2B5EF4-FFF2-40B4-BE49-F238E27FC236}">
              <a16:creationId xmlns:a16="http://schemas.microsoft.com/office/drawing/2014/main" id="{B963281A-14E5-414A-9E7C-AFD0CC5F206D}"/>
            </a:ext>
          </a:extLst>
        </xdr:cNvPr>
        <xdr:cNvSpPr/>
      </xdr:nvSpPr>
      <xdr:spPr>
        <a:xfrm>
          <a:off x="8699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70486</xdr:rowOff>
    </xdr:from>
    <xdr:to>
      <xdr:col>50</xdr:col>
      <xdr:colOff>114300</xdr:colOff>
      <xdr:row>107</xdr:row>
      <xdr:rowOff>74295</xdr:rowOff>
    </xdr:to>
    <xdr:cxnSp macro="">
      <xdr:nvCxnSpPr>
        <xdr:cNvPr id="383" name="直線コネクタ 382">
          <a:extLst>
            <a:ext uri="{FF2B5EF4-FFF2-40B4-BE49-F238E27FC236}">
              <a16:creationId xmlns:a16="http://schemas.microsoft.com/office/drawing/2014/main" id="{0227B1AA-E5DC-4077-BB69-C97274772E89}"/>
            </a:ext>
          </a:extLst>
        </xdr:cNvPr>
        <xdr:cNvCxnSpPr/>
      </xdr:nvCxnSpPr>
      <xdr:spPr>
        <a:xfrm flipV="1">
          <a:off x="8750300" y="184156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25400</xdr:rowOff>
    </xdr:from>
    <xdr:to>
      <xdr:col>41</xdr:col>
      <xdr:colOff>101600</xdr:colOff>
      <xdr:row>107</xdr:row>
      <xdr:rowOff>127000</xdr:rowOff>
    </xdr:to>
    <xdr:sp macro="" textlink="">
      <xdr:nvSpPr>
        <xdr:cNvPr id="384" name="楕円 383">
          <a:extLst>
            <a:ext uri="{FF2B5EF4-FFF2-40B4-BE49-F238E27FC236}">
              <a16:creationId xmlns:a16="http://schemas.microsoft.com/office/drawing/2014/main" id="{13C838EA-463D-4070-B71C-BA936FDEA561}"/>
            </a:ext>
          </a:extLst>
        </xdr:cNvPr>
        <xdr:cNvSpPr/>
      </xdr:nvSpPr>
      <xdr:spPr>
        <a:xfrm>
          <a:off x="7810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74295</xdr:rowOff>
    </xdr:from>
    <xdr:to>
      <xdr:col>45</xdr:col>
      <xdr:colOff>177800</xdr:colOff>
      <xdr:row>107</xdr:row>
      <xdr:rowOff>76200</xdr:rowOff>
    </xdr:to>
    <xdr:cxnSp macro="">
      <xdr:nvCxnSpPr>
        <xdr:cNvPr id="385" name="直線コネクタ 384">
          <a:extLst>
            <a:ext uri="{FF2B5EF4-FFF2-40B4-BE49-F238E27FC236}">
              <a16:creationId xmlns:a16="http://schemas.microsoft.com/office/drawing/2014/main" id="{2918DA28-33E8-4FFB-B12A-BF78DFB03119}"/>
            </a:ext>
          </a:extLst>
        </xdr:cNvPr>
        <xdr:cNvCxnSpPr/>
      </xdr:nvCxnSpPr>
      <xdr:spPr>
        <a:xfrm flipV="1">
          <a:off x="7861300" y="184194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29211</xdr:rowOff>
    </xdr:from>
    <xdr:to>
      <xdr:col>36</xdr:col>
      <xdr:colOff>165100</xdr:colOff>
      <xdr:row>107</xdr:row>
      <xdr:rowOff>130811</xdr:rowOff>
    </xdr:to>
    <xdr:sp macro="" textlink="">
      <xdr:nvSpPr>
        <xdr:cNvPr id="386" name="楕円 385">
          <a:extLst>
            <a:ext uri="{FF2B5EF4-FFF2-40B4-BE49-F238E27FC236}">
              <a16:creationId xmlns:a16="http://schemas.microsoft.com/office/drawing/2014/main" id="{54C344D6-EC2D-420C-8729-5F606C44C77A}"/>
            </a:ext>
          </a:extLst>
        </xdr:cNvPr>
        <xdr:cNvSpPr/>
      </xdr:nvSpPr>
      <xdr:spPr>
        <a:xfrm>
          <a:off x="6921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76200</xdr:rowOff>
    </xdr:from>
    <xdr:to>
      <xdr:col>41</xdr:col>
      <xdr:colOff>50800</xdr:colOff>
      <xdr:row>107</xdr:row>
      <xdr:rowOff>80011</xdr:rowOff>
    </xdr:to>
    <xdr:cxnSp macro="">
      <xdr:nvCxnSpPr>
        <xdr:cNvPr id="387" name="直線コネクタ 386">
          <a:extLst>
            <a:ext uri="{FF2B5EF4-FFF2-40B4-BE49-F238E27FC236}">
              <a16:creationId xmlns:a16="http://schemas.microsoft.com/office/drawing/2014/main" id="{CA634AD3-B90E-449C-9A7B-BC9E22787705}"/>
            </a:ext>
          </a:extLst>
        </xdr:cNvPr>
        <xdr:cNvCxnSpPr/>
      </xdr:nvCxnSpPr>
      <xdr:spPr>
        <a:xfrm flipV="1">
          <a:off x="6972300" y="184213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388" name="n_1aveValue【市民会館】&#10;一人当たり面積">
          <a:extLst>
            <a:ext uri="{FF2B5EF4-FFF2-40B4-BE49-F238E27FC236}">
              <a16:creationId xmlns:a16="http://schemas.microsoft.com/office/drawing/2014/main" id="{2EB7B75D-3A29-4E1F-A082-81C7B586BF73}"/>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389" name="n_2aveValue【市民会館】&#10;一人当たり面積">
          <a:extLst>
            <a:ext uri="{FF2B5EF4-FFF2-40B4-BE49-F238E27FC236}">
              <a16:creationId xmlns:a16="http://schemas.microsoft.com/office/drawing/2014/main" id="{6799BCE0-A71D-4074-960C-43398FF59519}"/>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390" name="n_3aveValue【市民会館】&#10;一人当たり面積">
          <a:extLst>
            <a:ext uri="{FF2B5EF4-FFF2-40B4-BE49-F238E27FC236}">
              <a16:creationId xmlns:a16="http://schemas.microsoft.com/office/drawing/2014/main" id="{FCFCA65B-D33E-4BB2-BB32-540A6E53F7B3}"/>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391" name="n_4aveValue【市民会館】&#10;一人当たり面積">
          <a:extLst>
            <a:ext uri="{FF2B5EF4-FFF2-40B4-BE49-F238E27FC236}">
              <a16:creationId xmlns:a16="http://schemas.microsoft.com/office/drawing/2014/main" id="{AE42478C-65E6-4381-BAC1-CDB1A6FCB9E3}"/>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112413</xdr:rowOff>
    </xdr:from>
    <xdr:ext cx="469744" cy="259045"/>
    <xdr:sp macro="" textlink="">
      <xdr:nvSpPr>
        <xdr:cNvPr id="392" name="n_1mainValue【市民会館】&#10;一人当たり面積">
          <a:extLst>
            <a:ext uri="{FF2B5EF4-FFF2-40B4-BE49-F238E27FC236}">
              <a16:creationId xmlns:a16="http://schemas.microsoft.com/office/drawing/2014/main" id="{2BA6AEF9-AC63-4F36-A0CF-7C4344E2903C}"/>
            </a:ext>
          </a:extLst>
        </xdr:cNvPr>
        <xdr:cNvSpPr txBox="1"/>
      </xdr:nvSpPr>
      <xdr:spPr>
        <a:xfrm>
          <a:off x="9391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116222</xdr:rowOff>
    </xdr:from>
    <xdr:ext cx="469744" cy="259045"/>
    <xdr:sp macro="" textlink="">
      <xdr:nvSpPr>
        <xdr:cNvPr id="393" name="n_2mainValue【市民会館】&#10;一人当たり面積">
          <a:extLst>
            <a:ext uri="{FF2B5EF4-FFF2-40B4-BE49-F238E27FC236}">
              <a16:creationId xmlns:a16="http://schemas.microsoft.com/office/drawing/2014/main" id="{1232A4F9-E6FA-441F-8717-D80CF3773AA4}"/>
            </a:ext>
          </a:extLst>
        </xdr:cNvPr>
        <xdr:cNvSpPr txBox="1"/>
      </xdr:nvSpPr>
      <xdr:spPr>
        <a:xfrm>
          <a:off x="8515427" y="1846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118127</xdr:rowOff>
    </xdr:from>
    <xdr:ext cx="469744" cy="259045"/>
    <xdr:sp macro="" textlink="">
      <xdr:nvSpPr>
        <xdr:cNvPr id="394" name="n_3mainValue【市民会館】&#10;一人当たり面積">
          <a:extLst>
            <a:ext uri="{FF2B5EF4-FFF2-40B4-BE49-F238E27FC236}">
              <a16:creationId xmlns:a16="http://schemas.microsoft.com/office/drawing/2014/main" id="{06645012-65AA-4DFC-9D1D-B2B2F9F2E3B3}"/>
            </a:ext>
          </a:extLst>
        </xdr:cNvPr>
        <xdr:cNvSpPr txBox="1"/>
      </xdr:nvSpPr>
      <xdr:spPr>
        <a:xfrm>
          <a:off x="7626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121938</xdr:rowOff>
    </xdr:from>
    <xdr:ext cx="469744" cy="259045"/>
    <xdr:sp macro="" textlink="">
      <xdr:nvSpPr>
        <xdr:cNvPr id="395" name="n_4mainValue【市民会館】&#10;一人当たり面積">
          <a:extLst>
            <a:ext uri="{FF2B5EF4-FFF2-40B4-BE49-F238E27FC236}">
              <a16:creationId xmlns:a16="http://schemas.microsoft.com/office/drawing/2014/main" id="{47EBF31A-467A-41B8-B681-BC074C44399B}"/>
            </a:ext>
          </a:extLst>
        </xdr:cNvPr>
        <xdr:cNvSpPr txBox="1"/>
      </xdr:nvSpPr>
      <xdr:spPr>
        <a:xfrm>
          <a:off x="6737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216E2A77-3FFF-408C-87C5-9C267E2D9C0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2F1BFBB6-12E2-4EC8-BF8A-E2DBC1BA246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7284E45F-0B77-4445-B016-13CF8995BCD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4920BD96-19F4-4FAA-BAD8-80A78628612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F3FA26B4-F718-4A93-B397-D788B07DE83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67D86F21-911F-499B-83EE-B8A4856EE65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00EFACA3-AC44-4AD1-892F-C6C7F650D9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1772745E-D09A-4232-83BB-548612F4D53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AAC53338-B196-49D7-A4C3-CE633E3ECB4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864CA92C-6F85-46FD-B092-4F73E2954CD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E6B0A4F3-8965-4C87-9EE7-40547A30AA9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C7BF3E93-5C63-493A-8483-48E109732BB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34673A9A-27FB-433D-9573-2F7FCB8EC92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8F4799B4-0DDC-45C4-8002-86DB4D32436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699A4F2B-E57A-4999-BDDA-1268C8CE4CC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7E891CA7-C938-499B-990C-0297AF2B0C0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587F0E3D-39A0-48E7-85FE-65FF2CC63EE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803A1D75-1B6E-4286-B8D2-3B1D8496731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3FE3E7E9-9C43-46C3-86FD-D5F4C44A849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E6E62C56-4EA4-4057-944E-6AE2549DFD5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84964C2D-1F9B-4F9E-AF0E-FE744CE739B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85F61E05-C2B2-40BF-AD10-B920BEE9EEC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2EC2E35E-4F25-47E6-8FD8-B612FFAC939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183325EB-4D46-49D4-BD60-D688C1BED5F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5FCF41FD-5DD4-4025-9134-A1AC4F6B9AF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21" name="直線コネクタ 420">
          <a:extLst>
            <a:ext uri="{FF2B5EF4-FFF2-40B4-BE49-F238E27FC236}">
              <a16:creationId xmlns:a16="http://schemas.microsoft.com/office/drawing/2014/main" id="{C3822A87-ADF1-4C75-AE62-F89253CC6D5B}"/>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22" name="【一般廃棄物処理施設】&#10;有形固定資産減価償却率最小値テキスト">
          <a:extLst>
            <a:ext uri="{FF2B5EF4-FFF2-40B4-BE49-F238E27FC236}">
              <a16:creationId xmlns:a16="http://schemas.microsoft.com/office/drawing/2014/main" id="{DF39BE82-A742-4415-8472-6F9AA7AF4F46}"/>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3" name="直線コネクタ 422">
          <a:extLst>
            <a:ext uri="{FF2B5EF4-FFF2-40B4-BE49-F238E27FC236}">
              <a16:creationId xmlns:a16="http://schemas.microsoft.com/office/drawing/2014/main" id="{024091DD-69EA-4152-A69C-A9D19A0E59CA}"/>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62C0857B-DF33-4C3F-9718-0EF80B663531}"/>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5" name="直線コネクタ 424">
          <a:extLst>
            <a:ext uri="{FF2B5EF4-FFF2-40B4-BE49-F238E27FC236}">
              <a16:creationId xmlns:a16="http://schemas.microsoft.com/office/drawing/2014/main" id="{1C17EF5D-E80A-45D7-A91C-D2E927363FA1}"/>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C9F95988-EC96-49D4-846C-BBB9756F53E1}"/>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7" name="フローチャート: 判断 426">
          <a:extLst>
            <a:ext uri="{FF2B5EF4-FFF2-40B4-BE49-F238E27FC236}">
              <a16:creationId xmlns:a16="http://schemas.microsoft.com/office/drawing/2014/main" id="{5631AD25-44D1-466D-A192-47A76E1902D1}"/>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8" name="フローチャート: 判断 427">
          <a:extLst>
            <a:ext uri="{FF2B5EF4-FFF2-40B4-BE49-F238E27FC236}">
              <a16:creationId xmlns:a16="http://schemas.microsoft.com/office/drawing/2014/main" id="{8900A222-5ECE-45D1-8663-DE7F7ABE95E9}"/>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9" name="フローチャート: 判断 428">
          <a:extLst>
            <a:ext uri="{FF2B5EF4-FFF2-40B4-BE49-F238E27FC236}">
              <a16:creationId xmlns:a16="http://schemas.microsoft.com/office/drawing/2014/main" id="{4230EA37-0906-41FE-B522-8EF687EB214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30" name="フローチャート: 判断 429">
          <a:extLst>
            <a:ext uri="{FF2B5EF4-FFF2-40B4-BE49-F238E27FC236}">
              <a16:creationId xmlns:a16="http://schemas.microsoft.com/office/drawing/2014/main" id="{3048704B-7679-42FF-8C2D-17860B3C37D3}"/>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31" name="フローチャート: 判断 430">
          <a:extLst>
            <a:ext uri="{FF2B5EF4-FFF2-40B4-BE49-F238E27FC236}">
              <a16:creationId xmlns:a16="http://schemas.microsoft.com/office/drawing/2014/main" id="{5A2CCB3D-61D4-4122-9FD0-7DB6E02BD0EE}"/>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2C16800-F290-4743-926E-627A606892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A73E825-F1BB-4FCE-ACF4-7A54ADEE632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E1CE2E3-3D80-4E65-9218-BD615A3E45B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70914BC-EA32-42D1-8159-24CE22255D5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B3D583D-E1E9-4877-AD4E-EB38D815977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90714</xdr:rowOff>
    </xdr:from>
    <xdr:to>
      <xdr:col>85</xdr:col>
      <xdr:colOff>177800</xdr:colOff>
      <xdr:row>37</xdr:row>
      <xdr:rowOff>20864</xdr:rowOff>
    </xdr:to>
    <xdr:sp macro="" textlink="">
      <xdr:nvSpPr>
        <xdr:cNvPr id="437" name="楕円 436">
          <a:extLst>
            <a:ext uri="{FF2B5EF4-FFF2-40B4-BE49-F238E27FC236}">
              <a16:creationId xmlns:a16="http://schemas.microsoft.com/office/drawing/2014/main" id="{C211C8FA-23C1-46D4-95C7-7131F465CDC0}"/>
            </a:ext>
          </a:extLst>
        </xdr:cNvPr>
        <xdr:cNvSpPr/>
      </xdr:nvSpPr>
      <xdr:spPr>
        <a:xfrm>
          <a:off x="162687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113591</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C39D452D-9AB1-485B-9ADD-44DD2A28B88F}"/>
            </a:ext>
          </a:extLst>
        </xdr:cNvPr>
        <xdr:cNvSpPr txBox="1"/>
      </xdr:nvSpPr>
      <xdr:spPr>
        <a:xfrm>
          <a:off x="16357600" y="611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123372</xdr:rowOff>
    </xdr:from>
    <xdr:to>
      <xdr:col>81</xdr:col>
      <xdr:colOff>101600</xdr:colOff>
      <xdr:row>35</xdr:row>
      <xdr:rowOff>53522</xdr:rowOff>
    </xdr:to>
    <xdr:sp macro="" textlink="">
      <xdr:nvSpPr>
        <xdr:cNvPr id="439" name="楕円 438">
          <a:extLst>
            <a:ext uri="{FF2B5EF4-FFF2-40B4-BE49-F238E27FC236}">
              <a16:creationId xmlns:a16="http://schemas.microsoft.com/office/drawing/2014/main" id="{15DDED80-5CAD-465B-B094-2D2033BE0C2A}"/>
            </a:ext>
          </a:extLst>
        </xdr:cNvPr>
        <xdr:cNvSpPr/>
      </xdr:nvSpPr>
      <xdr:spPr>
        <a:xfrm>
          <a:off x="15430500" y="59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2722</xdr:rowOff>
    </xdr:from>
    <xdr:to>
      <xdr:col>85</xdr:col>
      <xdr:colOff>127000</xdr:colOff>
      <xdr:row>36</xdr:row>
      <xdr:rowOff>141514</xdr:rowOff>
    </xdr:to>
    <xdr:cxnSp macro="">
      <xdr:nvCxnSpPr>
        <xdr:cNvPr id="440" name="直線コネクタ 439">
          <a:extLst>
            <a:ext uri="{FF2B5EF4-FFF2-40B4-BE49-F238E27FC236}">
              <a16:creationId xmlns:a16="http://schemas.microsoft.com/office/drawing/2014/main" id="{287D51A5-2A0D-4A00-BAD5-FA6A039EED2C}"/>
            </a:ext>
          </a:extLst>
        </xdr:cNvPr>
        <xdr:cNvCxnSpPr/>
      </xdr:nvCxnSpPr>
      <xdr:spPr>
        <a:xfrm>
          <a:off x="15481300" y="6003472"/>
          <a:ext cx="838200" cy="3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108676</xdr:rowOff>
    </xdr:from>
    <xdr:to>
      <xdr:col>76</xdr:col>
      <xdr:colOff>165100</xdr:colOff>
      <xdr:row>37</xdr:row>
      <xdr:rowOff>38826</xdr:rowOff>
    </xdr:to>
    <xdr:sp macro="" textlink="">
      <xdr:nvSpPr>
        <xdr:cNvPr id="441" name="楕円 440">
          <a:extLst>
            <a:ext uri="{FF2B5EF4-FFF2-40B4-BE49-F238E27FC236}">
              <a16:creationId xmlns:a16="http://schemas.microsoft.com/office/drawing/2014/main" id="{3BAF2DDE-2033-491E-B8D1-739DCCDC6849}"/>
            </a:ext>
          </a:extLst>
        </xdr:cNvPr>
        <xdr:cNvSpPr/>
      </xdr:nvSpPr>
      <xdr:spPr>
        <a:xfrm>
          <a:off x="14541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2722</xdr:rowOff>
    </xdr:from>
    <xdr:to>
      <xdr:col>81</xdr:col>
      <xdr:colOff>50800</xdr:colOff>
      <xdr:row>36</xdr:row>
      <xdr:rowOff>159476</xdr:rowOff>
    </xdr:to>
    <xdr:cxnSp macro="">
      <xdr:nvCxnSpPr>
        <xdr:cNvPr id="442" name="直線コネクタ 441">
          <a:extLst>
            <a:ext uri="{FF2B5EF4-FFF2-40B4-BE49-F238E27FC236}">
              <a16:creationId xmlns:a16="http://schemas.microsoft.com/office/drawing/2014/main" id="{7512F9F5-7AB3-43C5-8737-808A4785238A}"/>
            </a:ext>
          </a:extLst>
        </xdr:cNvPr>
        <xdr:cNvCxnSpPr/>
      </xdr:nvCxnSpPr>
      <xdr:spPr>
        <a:xfrm flipV="1">
          <a:off x="14592300" y="6003472"/>
          <a:ext cx="889000" cy="32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67854</xdr:rowOff>
    </xdr:from>
    <xdr:to>
      <xdr:col>72</xdr:col>
      <xdr:colOff>38100</xdr:colOff>
      <xdr:row>36</xdr:row>
      <xdr:rowOff>169454</xdr:rowOff>
    </xdr:to>
    <xdr:sp macro="" textlink="">
      <xdr:nvSpPr>
        <xdr:cNvPr id="443" name="楕円 442">
          <a:extLst>
            <a:ext uri="{FF2B5EF4-FFF2-40B4-BE49-F238E27FC236}">
              <a16:creationId xmlns:a16="http://schemas.microsoft.com/office/drawing/2014/main" id="{778F6D8F-FFA3-4BCC-AAF4-6945DACEB022}"/>
            </a:ext>
          </a:extLst>
        </xdr:cNvPr>
        <xdr:cNvSpPr/>
      </xdr:nvSpPr>
      <xdr:spPr>
        <a:xfrm>
          <a:off x="13652500" y="624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118654</xdr:rowOff>
    </xdr:from>
    <xdr:to>
      <xdr:col>76</xdr:col>
      <xdr:colOff>114300</xdr:colOff>
      <xdr:row>36</xdr:row>
      <xdr:rowOff>159476</xdr:rowOff>
    </xdr:to>
    <xdr:cxnSp macro="">
      <xdr:nvCxnSpPr>
        <xdr:cNvPr id="444" name="直線コネクタ 443">
          <a:extLst>
            <a:ext uri="{FF2B5EF4-FFF2-40B4-BE49-F238E27FC236}">
              <a16:creationId xmlns:a16="http://schemas.microsoft.com/office/drawing/2014/main" id="{B0EBFB6D-DA22-449A-8A2F-F9CE2F347598}"/>
            </a:ext>
          </a:extLst>
        </xdr:cNvPr>
        <xdr:cNvCxnSpPr/>
      </xdr:nvCxnSpPr>
      <xdr:spPr>
        <a:xfrm>
          <a:off x="13703300" y="629085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23767</xdr:rowOff>
    </xdr:from>
    <xdr:to>
      <xdr:col>67</xdr:col>
      <xdr:colOff>101600</xdr:colOff>
      <xdr:row>36</xdr:row>
      <xdr:rowOff>125367</xdr:rowOff>
    </xdr:to>
    <xdr:sp macro="" textlink="">
      <xdr:nvSpPr>
        <xdr:cNvPr id="445" name="楕円 444">
          <a:extLst>
            <a:ext uri="{FF2B5EF4-FFF2-40B4-BE49-F238E27FC236}">
              <a16:creationId xmlns:a16="http://schemas.microsoft.com/office/drawing/2014/main" id="{48459231-7AEA-4885-843F-BEA7BD46AD26}"/>
            </a:ext>
          </a:extLst>
        </xdr:cNvPr>
        <xdr:cNvSpPr/>
      </xdr:nvSpPr>
      <xdr:spPr>
        <a:xfrm>
          <a:off x="12763500" y="61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74567</xdr:rowOff>
    </xdr:from>
    <xdr:to>
      <xdr:col>71</xdr:col>
      <xdr:colOff>177800</xdr:colOff>
      <xdr:row>36</xdr:row>
      <xdr:rowOff>118654</xdr:rowOff>
    </xdr:to>
    <xdr:cxnSp macro="">
      <xdr:nvCxnSpPr>
        <xdr:cNvPr id="446" name="直線コネクタ 445">
          <a:extLst>
            <a:ext uri="{FF2B5EF4-FFF2-40B4-BE49-F238E27FC236}">
              <a16:creationId xmlns:a16="http://schemas.microsoft.com/office/drawing/2014/main" id="{10CAF302-1C30-429C-BA19-029866477BD5}"/>
            </a:ext>
          </a:extLst>
        </xdr:cNvPr>
        <xdr:cNvCxnSpPr/>
      </xdr:nvCxnSpPr>
      <xdr:spPr>
        <a:xfrm>
          <a:off x="12814300" y="624676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F4BA4983-9F12-4B62-846A-B14B1ACACD05}"/>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25B5C48E-7380-483F-B929-9C627BEB4EE5}"/>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1AE4323B-939B-4A84-B9C1-B5B45AB7D5A2}"/>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64BE49F6-051C-4770-8930-956EF012C1E8}"/>
            </a:ext>
          </a:extLst>
        </xdr:cNvPr>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70049</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F266994D-014A-4A14-9830-9BD7DBC8F61A}"/>
            </a:ext>
          </a:extLst>
        </xdr:cNvPr>
        <xdr:cNvSpPr txBox="1"/>
      </xdr:nvSpPr>
      <xdr:spPr>
        <a:xfrm>
          <a:off x="15266044" y="572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55353</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CF30946D-7EF6-4470-9D2D-F8690B276BBE}"/>
            </a:ext>
          </a:extLst>
        </xdr:cNvPr>
        <xdr:cNvSpPr txBox="1"/>
      </xdr:nvSpPr>
      <xdr:spPr>
        <a:xfrm>
          <a:off x="14389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14531</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50F189FC-8500-44DD-AD4F-40EF70CE7F43}"/>
            </a:ext>
          </a:extLst>
        </xdr:cNvPr>
        <xdr:cNvSpPr txBox="1"/>
      </xdr:nvSpPr>
      <xdr:spPr>
        <a:xfrm>
          <a:off x="13500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141894</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73896A73-0005-45F8-BE95-A6B995EDC77A}"/>
            </a:ext>
          </a:extLst>
        </xdr:cNvPr>
        <xdr:cNvSpPr txBox="1"/>
      </xdr:nvSpPr>
      <xdr:spPr>
        <a:xfrm>
          <a:off x="12611744" y="5971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65A5C1D2-7897-4CF7-8F49-1D0D0A8F62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C0B1F73C-F537-4B77-B785-00B3A06D351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CC44DCD5-7907-474E-BA4E-06E04D8CE11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1A969D4A-177D-4CAF-973D-A30BBBC37B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CC42BCDD-3769-4CDD-8CE3-CC29CEDADC2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7E5B169A-A6A7-47E6-9A2D-0DB7E1E6B59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58D23A77-93F6-4E2E-8795-ABFDE84A056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05456C67-932B-450F-9FD9-C1AFF467DCF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3D85C547-8388-4D59-AC51-D8D2B6C8F06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BFFCE436-6CE0-49F6-9A75-1854E49F88D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99E1FFEB-6067-4336-B191-71B491C4888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17278ABF-7EF3-45EE-96B9-96C5A55631F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05526FED-6DBC-4788-8157-6C14923FF2F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E6613E29-123B-4ED2-A18B-27E162F03EE7}"/>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912523C8-D3AD-4CDA-AE98-0689DA5CEE1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9985DD72-1313-48D2-A485-1E7117CA848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1DB659A6-5687-46A1-8F60-D5BF041353C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51B594B3-260C-4039-8A38-889427496FB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FC67C1A3-7158-414C-BECD-E37E2667F1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14B97A84-F694-44C4-8042-F5BE9753755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AFAEED18-A0F8-441B-A124-C563B119540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6" name="直線コネクタ 475">
          <a:extLst>
            <a:ext uri="{FF2B5EF4-FFF2-40B4-BE49-F238E27FC236}">
              <a16:creationId xmlns:a16="http://schemas.microsoft.com/office/drawing/2014/main" id="{62712958-66E0-4AD7-BEF5-A188D12D3E4D}"/>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A1791882-D9F3-4E1E-89BB-E8A4DEB0D2D7}"/>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8" name="直線コネクタ 477">
          <a:extLst>
            <a:ext uri="{FF2B5EF4-FFF2-40B4-BE49-F238E27FC236}">
              <a16:creationId xmlns:a16="http://schemas.microsoft.com/office/drawing/2014/main" id="{BBA5AF27-34D9-44E8-AE40-B8DD19F91FDD}"/>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AC29D717-5848-47BB-A9CE-6CBF10885D83}"/>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80" name="直線コネクタ 479">
          <a:extLst>
            <a:ext uri="{FF2B5EF4-FFF2-40B4-BE49-F238E27FC236}">
              <a16:creationId xmlns:a16="http://schemas.microsoft.com/office/drawing/2014/main" id="{A2B01B29-D85A-481B-848C-D8CCD0191F1E}"/>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67956AE0-B96B-4A00-82D3-43A808A1C291}"/>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82" name="フローチャート: 判断 481">
          <a:extLst>
            <a:ext uri="{FF2B5EF4-FFF2-40B4-BE49-F238E27FC236}">
              <a16:creationId xmlns:a16="http://schemas.microsoft.com/office/drawing/2014/main" id="{D4B8B88D-1385-4F03-B975-906B96C4A719}"/>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3" name="フローチャート: 判断 482">
          <a:extLst>
            <a:ext uri="{FF2B5EF4-FFF2-40B4-BE49-F238E27FC236}">
              <a16:creationId xmlns:a16="http://schemas.microsoft.com/office/drawing/2014/main" id="{399279B8-1BFA-4324-A365-4C75258BAC6D}"/>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4" name="フローチャート: 判断 483">
          <a:extLst>
            <a:ext uri="{FF2B5EF4-FFF2-40B4-BE49-F238E27FC236}">
              <a16:creationId xmlns:a16="http://schemas.microsoft.com/office/drawing/2014/main" id="{FD107B2D-C0ED-4091-8CDA-3392188F2D08}"/>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5" name="フローチャート: 判断 484">
          <a:extLst>
            <a:ext uri="{FF2B5EF4-FFF2-40B4-BE49-F238E27FC236}">
              <a16:creationId xmlns:a16="http://schemas.microsoft.com/office/drawing/2014/main" id="{7BABC7F7-0CF6-41D4-B375-DF372AD04E67}"/>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6" name="フローチャート: 判断 485">
          <a:extLst>
            <a:ext uri="{FF2B5EF4-FFF2-40B4-BE49-F238E27FC236}">
              <a16:creationId xmlns:a16="http://schemas.microsoft.com/office/drawing/2014/main" id="{BC6CAA95-F391-493C-BC24-1A8C95141D45}"/>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5372745-3558-4865-B577-94BFD2763D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201AEF2-FB00-4C04-9FE1-45BBE0A630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5A9953B-4B92-42C5-BA77-27D0D61E3C0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13ACB38-403B-4BA5-83AD-93F5465E7E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EBA85A8-B8DC-499D-A0A9-FA59BE4F435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62241</xdr:rowOff>
    </xdr:from>
    <xdr:to>
      <xdr:col>116</xdr:col>
      <xdr:colOff>114300</xdr:colOff>
      <xdr:row>40</xdr:row>
      <xdr:rowOff>163841</xdr:rowOff>
    </xdr:to>
    <xdr:sp macro="" textlink="">
      <xdr:nvSpPr>
        <xdr:cNvPr id="492" name="楕円 491">
          <a:extLst>
            <a:ext uri="{FF2B5EF4-FFF2-40B4-BE49-F238E27FC236}">
              <a16:creationId xmlns:a16="http://schemas.microsoft.com/office/drawing/2014/main" id="{820D7EE0-43E8-4161-907C-EFF524267538}"/>
            </a:ext>
          </a:extLst>
        </xdr:cNvPr>
        <xdr:cNvSpPr/>
      </xdr:nvSpPr>
      <xdr:spPr>
        <a:xfrm>
          <a:off x="22110700" y="692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40668</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2BAAD0F5-0B14-495B-AEE9-E0C1D61A8101}"/>
            </a:ext>
          </a:extLst>
        </xdr:cNvPr>
        <xdr:cNvSpPr txBox="1"/>
      </xdr:nvSpPr>
      <xdr:spPr>
        <a:xfrm>
          <a:off x="22199600" y="689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57166</xdr:rowOff>
    </xdr:from>
    <xdr:to>
      <xdr:col>112</xdr:col>
      <xdr:colOff>38100</xdr:colOff>
      <xdr:row>39</xdr:row>
      <xdr:rowOff>158766</xdr:rowOff>
    </xdr:to>
    <xdr:sp macro="" textlink="">
      <xdr:nvSpPr>
        <xdr:cNvPr id="494" name="楕円 493">
          <a:extLst>
            <a:ext uri="{FF2B5EF4-FFF2-40B4-BE49-F238E27FC236}">
              <a16:creationId xmlns:a16="http://schemas.microsoft.com/office/drawing/2014/main" id="{C726659A-E958-49E0-8EB7-9768BD0ABBB4}"/>
            </a:ext>
          </a:extLst>
        </xdr:cNvPr>
        <xdr:cNvSpPr/>
      </xdr:nvSpPr>
      <xdr:spPr>
        <a:xfrm>
          <a:off x="21272500" y="674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107966</xdr:rowOff>
    </xdr:from>
    <xdr:to>
      <xdr:col>116</xdr:col>
      <xdr:colOff>63500</xdr:colOff>
      <xdr:row>40</xdr:row>
      <xdr:rowOff>113041</xdr:rowOff>
    </xdr:to>
    <xdr:cxnSp macro="">
      <xdr:nvCxnSpPr>
        <xdr:cNvPr id="495" name="直線コネクタ 494">
          <a:extLst>
            <a:ext uri="{FF2B5EF4-FFF2-40B4-BE49-F238E27FC236}">
              <a16:creationId xmlns:a16="http://schemas.microsoft.com/office/drawing/2014/main" id="{580F1F5E-4709-4272-9F49-2D0AADE8F75C}"/>
            </a:ext>
          </a:extLst>
        </xdr:cNvPr>
        <xdr:cNvCxnSpPr/>
      </xdr:nvCxnSpPr>
      <xdr:spPr>
        <a:xfrm>
          <a:off x="21323300" y="6794516"/>
          <a:ext cx="838200" cy="17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121304</xdr:rowOff>
    </xdr:from>
    <xdr:to>
      <xdr:col>107</xdr:col>
      <xdr:colOff>101600</xdr:colOff>
      <xdr:row>41</xdr:row>
      <xdr:rowOff>51454</xdr:rowOff>
    </xdr:to>
    <xdr:sp macro="" textlink="">
      <xdr:nvSpPr>
        <xdr:cNvPr id="496" name="楕円 495">
          <a:extLst>
            <a:ext uri="{FF2B5EF4-FFF2-40B4-BE49-F238E27FC236}">
              <a16:creationId xmlns:a16="http://schemas.microsoft.com/office/drawing/2014/main" id="{78F7A412-69F8-450A-B84D-C6D0234E0D1C}"/>
            </a:ext>
          </a:extLst>
        </xdr:cNvPr>
        <xdr:cNvSpPr/>
      </xdr:nvSpPr>
      <xdr:spPr>
        <a:xfrm>
          <a:off x="20383500" y="697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107966</xdr:rowOff>
    </xdr:from>
    <xdr:to>
      <xdr:col>111</xdr:col>
      <xdr:colOff>177800</xdr:colOff>
      <xdr:row>41</xdr:row>
      <xdr:rowOff>654</xdr:rowOff>
    </xdr:to>
    <xdr:cxnSp macro="">
      <xdr:nvCxnSpPr>
        <xdr:cNvPr id="497" name="直線コネクタ 496">
          <a:extLst>
            <a:ext uri="{FF2B5EF4-FFF2-40B4-BE49-F238E27FC236}">
              <a16:creationId xmlns:a16="http://schemas.microsoft.com/office/drawing/2014/main" id="{BB73CE97-0F2F-4EF4-B5A0-C6D000B420A7}"/>
            </a:ext>
          </a:extLst>
        </xdr:cNvPr>
        <xdr:cNvCxnSpPr/>
      </xdr:nvCxnSpPr>
      <xdr:spPr>
        <a:xfrm flipV="1">
          <a:off x="20434300" y="6794516"/>
          <a:ext cx="889000" cy="23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122831</xdr:rowOff>
    </xdr:from>
    <xdr:to>
      <xdr:col>102</xdr:col>
      <xdr:colOff>165100</xdr:colOff>
      <xdr:row>41</xdr:row>
      <xdr:rowOff>52981</xdr:rowOff>
    </xdr:to>
    <xdr:sp macro="" textlink="">
      <xdr:nvSpPr>
        <xdr:cNvPr id="498" name="楕円 497">
          <a:extLst>
            <a:ext uri="{FF2B5EF4-FFF2-40B4-BE49-F238E27FC236}">
              <a16:creationId xmlns:a16="http://schemas.microsoft.com/office/drawing/2014/main" id="{42EF7D7B-6F7A-4327-97FD-3546D5855B4F}"/>
            </a:ext>
          </a:extLst>
        </xdr:cNvPr>
        <xdr:cNvSpPr/>
      </xdr:nvSpPr>
      <xdr:spPr>
        <a:xfrm>
          <a:off x="19494500" y="698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654</xdr:rowOff>
    </xdr:from>
    <xdr:to>
      <xdr:col>107</xdr:col>
      <xdr:colOff>50800</xdr:colOff>
      <xdr:row>41</xdr:row>
      <xdr:rowOff>2181</xdr:rowOff>
    </xdr:to>
    <xdr:cxnSp macro="">
      <xdr:nvCxnSpPr>
        <xdr:cNvPr id="499" name="直線コネクタ 498">
          <a:extLst>
            <a:ext uri="{FF2B5EF4-FFF2-40B4-BE49-F238E27FC236}">
              <a16:creationId xmlns:a16="http://schemas.microsoft.com/office/drawing/2014/main" id="{C2435538-0B99-4C9F-8D61-923F001D37F4}"/>
            </a:ext>
          </a:extLst>
        </xdr:cNvPr>
        <xdr:cNvCxnSpPr/>
      </xdr:nvCxnSpPr>
      <xdr:spPr>
        <a:xfrm flipV="1">
          <a:off x="19545300" y="7030104"/>
          <a:ext cx="889000" cy="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124468</xdr:rowOff>
    </xdr:from>
    <xdr:to>
      <xdr:col>98</xdr:col>
      <xdr:colOff>38100</xdr:colOff>
      <xdr:row>41</xdr:row>
      <xdr:rowOff>54618</xdr:rowOff>
    </xdr:to>
    <xdr:sp macro="" textlink="">
      <xdr:nvSpPr>
        <xdr:cNvPr id="500" name="楕円 499">
          <a:extLst>
            <a:ext uri="{FF2B5EF4-FFF2-40B4-BE49-F238E27FC236}">
              <a16:creationId xmlns:a16="http://schemas.microsoft.com/office/drawing/2014/main" id="{F3365885-7F6A-4E20-84D4-9AD644A09A4E}"/>
            </a:ext>
          </a:extLst>
        </xdr:cNvPr>
        <xdr:cNvSpPr/>
      </xdr:nvSpPr>
      <xdr:spPr>
        <a:xfrm>
          <a:off x="18605500" y="698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2181</xdr:rowOff>
    </xdr:from>
    <xdr:to>
      <xdr:col>102</xdr:col>
      <xdr:colOff>114300</xdr:colOff>
      <xdr:row>41</xdr:row>
      <xdr:rowOff>3818</xdr:rowOff>
    </xdr:to>
    <xdr:cxnSp macro="">
      <xdr:nvCxnSpPr>
        <xdr:cNvPr id="501" name="直線コネクタ 500">
          <a:extLst>
            <a:ext uri="{FF2B5EF4-FFF2-40B4-BE49-F238E27FC236}">
              <a16:creationId xmlns:a16="http://schemas.microsoft.com/office/drawing/2014/main" id="{77A3BC65-3F18-408A-B4F2-E3F6FE6D9B10}"/>
            </a:ext>
          </a:extLst>
        </xdr:cNvPr>
        <xdr:cNvCxnSpPr/>
      </xdr:nvCxnSpPr>
      <xdr:spPr>
        <a:xfrm flipV="1">
          <a:off x="18656300" y="7031631"/>
          <a:ext cx="889000" cy="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312E4C23-4973-4593-A221-41D7655ADF31}"/>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ADF86C30-B4D5-4F02-9D03-05E21BB2B6F7}"/>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2616EB5D-CB6A-470A-8D97-FDDFBA37B615}"/>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04A8C203-0531-46CD-A6B2-AD18AF493B35}"/>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3843</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80C6D537-05BC-470C-A476-5BD251A9DFEC}"/>
            </a:ext>
          </a:extLst>
        </xdr:cNvPr>
        <xdr:cNvSpPr txBox="1"/>
      </xdr:nvSpPr>
      <xdr:spPr>
        <a:xfrm>
          <a:off x="21011095" y="651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42581</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0D033C18-F591-41B9-8603-853A95C3F33B}"/>
            </a:ext>
          </a:extLst>
        </xdr:cNvPr>
        <xdr:cNvSpPr txBox="1"/>
      </xdr:nvSpPr>
      <xdr:spPr>
        <a:xfrm>
          <a:off x="20167111" y="707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44108</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A5E7CB77-2AB9-4A8B-A693-26AC3E5102BF}"/>
            </a:ext>
          </a:extLst>
        </xdr:cNvPr>
        <xdr:cNvSpPr txBox="1"/>
      </xdr:nvSpPr>
      <xdr:spPr>
        <a:xfrm>
          <a:off x="19278111" y="707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45745</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90F4D6EB-4F47-40B1-BDC1-2452631DB13F}"/>
            </a:ext>
          </a:extLst>
        </xdr:cNvPr>
        <xdr:cNvSpPr txBox="1"/>
      </xdr:nvSpPr>
      <xdr:spPr>
        <a:xfrm>
          <a:off x="18389111" y="707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3BDAAD63-F5A4-4CC1-B0DD-0E18232C424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321A1DD1-8630-4F77-9677-92A4637601F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96A2B557-42FE-44A6-A611-BF784DADC08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394ACA21-2513-4034-98BE-A0CBE4C70FF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410EC7DA-0612-47E0-A3C0-3B33068437A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A2B46B61-5DBD-49C2-BB4D-CA00B5BCB18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BD1063C8-9B3D-4DDE-ADD2-69A9288579B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12B73320-0D23-4878-AADF-477A0BB0D7F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506153FA-F9B5-470F-99E6-7ACB853114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2953A992-CC0E-454D-A531-06A46DA1405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1FB7032E-41F2-4E4F-8B64-42E143F8C8F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1F6B807F-820D-4BAD-ACDB-CF9DF305743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966D596D-381F-4C0C-AC0F-F7A6F6A5A3D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16BC44FC-78BD-439B-88DB-C25B93F645E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1AC42707-6F47-4D0F-A2BC-44BC6E6636E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F9A491D1-E79E-4647-BD3B-06D54CC9244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30FD975E-6C1D-44F4-858E-62B0073D850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F1A0FF83-3427-49CC-A5E4-6E5C02B88E0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44C92548-20DF-4F22-9D8D-8E3DE61B36B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CFD6D9EE-94C5-4466-A787-F3A172911CD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E721E9AA-40CE-4748-ACF8-914FDBC4D11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2A0F322-5794-48B0-B98B-8A277431ED7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DF518C96-50E7-41E5-A1E5-E34FA8E5792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ABF7C041-B6E7-4144-AAE5-716A752A7E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4" name="直線コネクタ 533">
          <a:extLst>
            <a:ext uri="{FF2B5EF4-FFF2-40B4-BE49-F238E27FC236}">
              <a16:creationId xmlns:a16="http://schemas.microsoft.com/office/drawing/2014/main" id="{526285E4-9106-4399-A0F3-2CFB6EE6D517}"/>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5BDA3A13-3C13-4D82-9BF6-E4B5A8495163}"/>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6" name="直線コネクタ 535">
          <a:extLst>
            <a:ext uri="{FF2B5EF4-FFF2-40B4-BE49-F238E27FC236}">
              <a16:creationId xmlns:a16="http://schemas.microsoft.com/office/drawing/2014/main" id="{737CCC61-9517-4A10-848B-3C7D0556A262}"/>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CB64247B-1AC1-4E8A-8617-B15293D700F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8" name="直線コネクタ 537">
          <a:extLst>
            <a:ext uri="{FF2B5EF4-FFF2-40B4-BE49-F238E27FC236}">
              <a16:creationId xmlns:a16="http://schemas.microsoft.com/office/drawing/2014/main" id="{0252DB5B-2ECB-4B44-83BC-DC28BD3D07C6}"/>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198D5AEC-5D1F-460D-9A40-2B2053B36368}"/>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40" name="フローチャート: 判断 539">
          <a:extLst>
            <a:ext uri="{FF2B5EF4-FFF2-40B4-BE49-F238E27FC236}">
              <a16:creationId xmlns:a16="http://schemas.microsoft.com/office/drawing/2014/main" id="{99AC17FF-84E3-4312-A07D-48E87B735AD8}"/>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41" name="フローチャート: 判断 540">
          <a:extLst>
            <a:ext uri="{FF2B5EF4-FFF2-40B4-BE49-F238E27FC236}">
              <a16:creationId xmlns:a16="http://schemas.microsoft.com/office/drawing/2014/main" id="{D7946013-2BA4-4385-A879-E8CD29E5CB2D}"/>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42" name="フローチャート: 判断 541">
          <a:extLst>
            <a:ext uri="{FF2B5EF4-FFF2-40B4-BE49-F238E27FC236}">
              <a16:creationId xmlns:a16="http://schemas.microsoft.com/office/drawing/2014/main" id="{D7857CD3-448E-4C3A-B210-995E46A2A029}"/>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3" name="フローチャート: 判断 542">
          <a:extLst>
            <a:ext uri="{FF2B5EF4-FFF2-40B4-BE49-F238E27FC236}">
              <a16:creationId xmlns:a16="http://schemas.microsoft.com/office/drawing/2014/main" id="{352D92B3-0577-428C-896B-EF6CF69416B3}"/>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4" name="フローチャート: 判断 543">
          <a:extLst>
            <a:ext uri="{FF2B5EF4-FFF2-40B4-BE49-F238E27FC236}">
              <a16:creationId xmlns:a16="http://schemas.microsoft.com/office/drawing/2014/main" id="{146D50B4-B199-49F6-A889-71A9650BC8D1}"/>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5A0BF39-8E2A-4408-B00D-03D75A56909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78AD949-3820-4BF8-8600-873921CE5E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28918CD-F325-4450-9B0D-B6D62A4AF14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DE33C75-DE89-443B-A987-4C0E064552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BDAD4BA-E5F6-4BDC-B51C-1C8AC2D9640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135890</xdr:rowOff>
    </xdr:from>
    <xdr:to>
      <xdr:col>85</xdr:col>
      <xdr:colOff>177800</xdr:colOff>
      <xdr:row>59</xdr:row>
      <xdr:rowOff>66040</xdr:rowOff>
    </xdr:to>
    <xdr:sp macro="" textlink="">
      <xdr:nvSpPr>
        <xdr:cNvPr id="550" name="楕円 549">
          <a:extLst>
            <a:ext uri="{FF2B5EF4-FFF2-40B4-BE49-F238E27FC236}">
              <a16:creationId xmlns:a16="http://schemas.microsoft.com/office/drawing/2014/main" id="{07AA3F77-DA50-4DC2-B6AC-1FEF32049CEF}"/>
            </a:ext>
          </a:extLst>
        </xdr:cNvPr>
        <xdr:cNvSpPr/>
      </xdr:nvSpPr>
      <xdr:spPr>
        <a:xfrm>
          <a:off x="162687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158767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D62362E1-3CE5-4D9A-804C-5281C813148C}"/>
            </a:ext>
          </a:extLst>
        </xdr:cNvPr>
        <xdr:cNvSpPr txBox="1"/>
      </xdr:nvSpPr>
      <xdr:spPr>
        <a:xfrm>
          <a:off x="16357600"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156845</xdr:rowOff>
    </xdr:from>
    <xdr:to>
      <xdr:col>81</xdr:col>
      <xdr:colOff>101600</xdr:colOff>
      <xdr:row>59</xdr:row>
      <xdr:rowOff>86995</xdr:rowOff>
    </xdr:to>
    <xdr:sp macro="" textlink="">
      <xdr:nvSpPr>
        <xdr:cNvPr id="552" name="楕円 551">
          <a:extLst>
            <a:ext uri="{FF2B5EF4-FFF2-40B4-BE49-F238E27FC236}">
              <a16:creationId xmlns:a16="http://schemas.microsoft.com/office/drawing/2014/main" id="{5E31702C-4683-4336-9FB9-42ECC22E0756}"/>
            </a:ext>
          </a:extLst>
        </xdr:cNvPr>
        <xdr:cNvSpPr/>
      </xdr:nvSpPr>
      <xdr:spPr>
        <a:xfrm>
          <a:off x="15430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xdr:rowOff>
    </xdr:from>
    <xdr:to>
      <xdr:col>85</xdr:col>
      <xdr:colOff>127000</xdr:colOff>
      <xdr:row>59</xdr:row>
      <xdr:rowOff>36195</xdr:rowOff>
    </xdr:to>
    <xdr:cxnSp macro="">
      <xdr:nvCxnSpPr>
        <xdr:cNvPr id="553" name="直線コネクタ 552">
          <a:extLst>
            <a:ext uri="{FF2B5EF4-FFF2-40B4-BE49-F238E27FC236}">
              <a16:creationId xmlns:a16="http://schemas.microsoft.com/office/drawing/2014/main" id="{7975BFA1-C6C0-4E45-9643-B9F68685DE98}"/>
            </a:ext>
          </a:extLst>
        </xdr:cNvPr>
        <xdr:cNvCxnSpPr/>
      </xdr:nvCxnSpPr>
      <xdr:spPr>
        <a:xfrm flipV="1">
          <a:off x="15481300" y="101307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116840</xdr:rowOff>
    </xdr:from>
    <xdr:to>
      <xdr:col>76</xdr:col>
      <xdr:colOff>165100</xdr:colOff>
      <xdr:row>59</xdr:row>
      <xdr:rowOff>46990</xdr:rowOff>
    </xdr:to>
    <xdr:sp macro="" textlink="">
      <xdr:nvSpPr>
        <xdr:cNvPr id="554" name="楕円 553">
          <a:extLst>
            <a:ext uri="{FF2B5EF4-FFF2-40B4-BE49-F238E27FC236}">
              <a16:creationId xmlns:a16="http://schemas.microsoft.com/office/drawing/2014/main" id="{C68FD5B6-911D-49A1-8D5C-0CBAC4E5389E}"/>
            </a:ext>
          </a:extLst>
        </xdr:cNvPr>
        <xdr:cNvSpPr/>
      </xdr:nvSpPr>
      <xdr:spPr>
        <a:xfrm>
          <a:off x="14541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167640</xdr:rowOff>
    </xdr:from>
    <xdr:to>
      <xdr:col>81</xdr:col>
      <xdr:colOff>50800</xdr:colOff>
      <xdr:row>59</xdr:row>
      <xdr:rowOff>36195</xdr:rowOff>
    </xdr:to>
    <xdr:cxnSp macro="">
      <xdr:nvCxnSpPr>
        <xdr:cNvPr id="555" name="直線コネクタ 554">
          <a:extLst>
            <a:ext uri="{FF2B5EF4-FFF2-40B4-BE49-F238E27FC236}">
              <a16:creationId xmlns:a16="http://schemas.microsoft.com/office/drawing/2014/main" id="{4BEAC502-0F63-4366-BEF0-7076C584FF71}"/>
            </a:ext>
          </a:extLst>
        </xdr:cNvPr>
        <xdr:cNvCxnSpPr/>
      </xdr:nvCxnSpPr>
      <xdr:spPr>
        <a:xfrm>
          <a:off x="14592300" y="101117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76835</xdr:rowOff>
    </xdr:from>
    <xdr:to>
      <xdr:col>72</xdr:col>
      <xdr:colOff>38100</xdr:colOff>
      <xdr:row>59</xdr:row>
      <xdr:rowOff>6985</xdr:rowOff>
    </xdr:to>
    <xdr:sp macro="" textlink="">
      <xdr:nvSpPr>
        <xdr:cNvPr id="556" name="楕円 555">
          <a:extLst>
            <a:ext uri="{FF2B5EF4-FFF2-40B4-BE49-F238E27FC236}">
              <a16:creationId xmlns:a16="http://schemas.microsoft.com/office/drawing/2014/main" id="{CB43B70B-631D-4EF3-9D0E-D942FE172D0B}"/>
            </a:ext>
          </a:extLst>
        </xdr:cNvPr>
        <xdr:cNvSpPr/>
      </xdr:nvSpPr>
      <xdr:spPr>
        <a:xfrm>
          <a:off x="13652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127635</xdr:rowOff>
    </xdr:from>
    <xdr:to>
      <xdr:col>76</xdr:col>
      <xdr:colOff>114300</xdr:colOff>
      <xdr:row>58</xdr:row>
      <xdr:rowOff>167640</xdr:rowOff>
    </xdr:to>
    <xdr:cxnSp macro="">
      <xdr:nvCxnSpPr>
        <xdr:cNvPr id="557" name="直線コネクタ 556">
          <a:extLst>
            <a:ext uri="{FF2B5EF4-FFF2-40B4-BE49-F238E27FC236}">
              <a16:creationId xmlns:a16="http://schemas.microsoft.com/office/drawing/2014/main" id="{C55CA672-45EB-4C80-90FC-D7B9B117ECB8}"/>
            </a:ext>
          </a:extLst>
        </xdr:cNvPr>
        <xdr:cNvCxnSpPr/>
      </xdr:nvCxnSpPr>
      <xdr:spPr>
        <a:xfrm>
          <a:off x="13703300" y="100717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38735</xdr:rowOff>
    </xdr:from>
    <xdr:to>
      <xdr:col>67</xdr:col>
      <xdr:colOff>101600</xdr:colOff>
      <xdr:row>58</xdr:row>
      <xdr:rowOff>140335</xdr:rowOff>
    </xdr:to>
    <xdr:sp macro="" textlink="">
      <xdr:nvSpPr>
        <xdr:cNvPr id="558" name="楕円 557">
          <a:extLst>
            <a:ext uri="{FF2B5EF4-FFF2-40B4-BE49-F238E27FC236}">
              <a16:creationId xmlns:a16="http://schemas.microsoft.com/office/drawing/2014/main" id="{89BC3D34-086F-4658-BF78-D35F193FA039}"/>
            </a:ext>
          </a:extLst>
        </xdr:cNvPr>
        <xdr:cNvSpPr/>
      </xdr:nvSpPr>
      <xdr:spPr>
        <a:xfrm>
          <a:off x="127635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89535</xdr:rowOff>
    </xdr:from>
    <xdr:to>
      <xdr:col>71</xdr:col>
      <xdr:colOff>177800</xdr:colOff>
      <xdr:row>58</xdr:row>
      <xdr:rowOff>127635</xdr:rowOff>
    </xdr:to>
    <xdr:cxnSp macro="">
      <xdr:nvCxnSpPr>
        <xdr:cNvPr id="559" name="直線コネクタ 558">
          <a:extLst>
            <a:ext uri="{FF2B5EF4-FFF2-40B4-BE49-F238E27FC236}">
              <a16:creationId xmlns:a16="http://schemas.microsoft.com/office/drawing/2014/main" id="{20B81887-D544-4853-870E-709EE4ADAAC2}"/>
            </a:ext>
          </a:extLst>
        </xdr:cNvPr>
        <xdr:cNvCxnSpPr/>
      </xdr:nvCxnSpPr>
      <xdr:spPr>
        <a:xfrm>
          <a:off x="12814300" y="100336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41442618-DDE9-48AE-B0C0-D38CEAFAC688}"/>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0A9ED51D-9689-450D-9D93-FF7943842297}"/>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BD5A3972-0732-42A8-93ED-3DA8C8E482AB}"/>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B2A38EB1-D49A-4FAF-91E1-38431D85CDCB}"/>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103522</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ABF813E4-0190-4D77-8D1B-D783D740CAD8}"/>
            </a:ext>
          </a:extLst>
        </xdr:cNvPr>
        <xdr:cNvSpPr txBox="1"/>
      </xdr:nvSpPr>
      <xdr:spPr>
        <a:xfrm>
          <a:off x="152660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63517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6FFE497C-6AEE-47D3-BD56-C7E73DB91A24}"/>
            </a:ext>
          </a:extLst>
        </xdr:cNvPr>
        <xdr:cNvSpPr txBox="1"/>
      </xdr:nvSpPr>
      <xdr:spPr>
        <a:xfrm>
          <a:off x="14389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23512</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B4F9ABEC-1CF5-44E4-A5AE-F1987B840D8F}"/>
            </a:ext>
          </a:extLst>
        </xdr:cNvPr>
        <xdr:cNvSpPr txBox="1"/>
      </xdr:nvSpPr>
      <xdr:spPr>
        <a:xfrm>
          <a:off x="1350074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AA91BF41-36ED-4900-B2FD-A69306AFAD88}"/>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3EFBBA9D-3BB2-4A64-B3EE-F7DE96C9FCE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9D7E00B-2F86-4EA8-96CA-C16459289D7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1E9983C-6129-466B-A598-AB9F04FAC69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FC927358-7F21-43EA-B9E0-CFADA55207E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87612237-C9D0-4A5F-8540-971547E2DD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E090117-8EA1-49A5-B8C7-466B4E8558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4E3AA608-96A1-4DBA-B1F1-B89EA67ADF8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BA6B633C-89FF-4546-869A-6EB69765B78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A9285F4-1246-454F-8BCC-7F38883227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7B778F61-FD16-4381-83AA-F7420A7CD0F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52B1E923-E28B-4A34-9C4C-5F77FB42F52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2B23991-66D7-4052-BB8D-7C987FDBF7A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865AA3B6-75E5-41C0-9FD6-1675654A853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7244FC8C-7011-4515-902B-4D9362FCAC9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A8D654FE-6F83-418A-9B5C-87BA57FB78B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FD2A8C72-333A-4D65-A334-EBFF051124E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5661F062-F1D7-4E3E-B8C3-06DD2FBC5A9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22301083-2F75-42FE-9C59-FA3A4BDC7BA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3F338C90-6F85-4E43-991C-53C63E26EF8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8246DC54-958B-4DAD-BFE1-0EDD8CFD221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9FBD16E-130E-4AB0-8787-30C710A54A9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F9C275BD-98B5-47F3-8E84-0D569CEE301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9869FE3-1F82-4FA1-AE86-9D922C704FB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912CBB8F-3661-49DD-9DCE-7DF79200598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78059AE7-3BA6-4FBB-B286-D10C5CB9FBC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3" name="直線コネクタ 592">
          <a:extLst>
            <a:ext uri="{FF2B5EF4-FFF2-40B4-BE49-F238E27FC236}">
              <a16:creationId xmlns:a16="http://schemas.microsoft.com/office/drawing/2014/main" id="{D6F72918-7229-44F5-9B89-36EDE01E43BE}"/>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DFE769EE-807B-4506-A880-F1AAB59B3CD9}"/>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5" name="直線コネクタ 594">
          <a:extLst>
            <a:ext uri="{FF2B5EF4-FFF2-40B4-BE49-F238E27FC236}">
              <a16:creationId xmlns:a16="http://schemas.microsoft.com/office/drawing/2014/main" id="{A18CC332-3731-4DE9-A0DF-BDA34BF967C9}"/>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7AF36DE2-419B-4974-9E39-BD4D6D7AF2C9}"/>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7" name="直線コネクタ 596">
          <a:extLst>
            <a:ext uri="{FF2B5EF4-FFF2-40B4-BE49-F238E27FC236}">
              <a16:creationId xmlns:a16="http://schemas.microsoft.com/office/drawing/2014/main" id="{295E76C1-75CA-4357-BF44-AB8E58787CBC}"/>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DDC76A4D-0DAB-4361-ABCE-71026E19D254}"/>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9" name="フローチャート: 判断 598">
          <a:extLst>
            <a:ext uri="{FF2B5EF4-FFF2-40B4-BE49-F238E27FC236}">
              <a16:creationId xmlns:a16="http://schemas.microsoft.com/office/drawing/2014/main" id="{0B03FC46-E27B-422B-8FAA-8D1F1063DE27}"/>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00" name="フローチャート: 判断 599">
          <a:extLst>
            <a:ext uri="{FF2B5EF4-FFF2-40B4-BE49-F238E27FC236}">
              <a16:creationId xmlns:a16="http://schemas.microsoft.com/office/drawing/2014/main" id="{ED8E09F5-5370-4265-86AC-22E0ECFF12D9}"/>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01" name="フローチャート: 判断 600">
          <a:extLst>
            <a:ext uri="{FF2B5EF4-FFF2-40B4-BE49-F238E27FC236}">
              <a16:creationId xmlns:a16="http://schemas.microsoft.com/office/drawing/2014/main" id="{573A0D12-0FF7-4100-8DA7-6EE991D7706F}"/>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02" name="フローチャート: 判断 601">
          <a:extLst>
            <a:ext uri="{FF2B5EF4-FFF2-40B4-BE49-F238E27FC236}">
              <a16:creationId xmlns:a16="http://schemas.microsoft.com/office/drawing/2014/main" id="{7E0AD5CD-A098-495D-88A9-6DED20C49BB9}"/>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3" name="フローチャート: 判断 602">
          <a:extLst>
            <a:ext uri="{FF2B5EF4-FFF2-40B4-BE49-F238E27FC236}">
              <a16:creationId xmlns:a16="http://schemas.microsoft.com/office/drawing/2014/main" id="{69BB79EF-BBF8-4B4B-9963-9BC2584B0CEC}"/>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B3EBA97-431E-49F6-8E00-2079C87B313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F79C845-EB74-43DA-B831-9F234346ADD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5A73D6F-7FAB-48B3-A23D-4D896CE5A15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EA69994-8AE0-4F5A-B7A0-8C04DDEB4C4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ACF87FC-892D-40DA-A01E-452D27D96D8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9616</xdr:rowOff>
    </xdr:from>
    <xdr:to>
      <xdr:col>116</xdr:col>
      <xdr:colOff>114300</xdr:colOff>
      <xdr:row>63</xdr:row>
      <xdr:rowOff>111216</xdr:rowOff>
    </xdr:to>
    <xdr:sp macro="" textlink="">
      <xdr:nvSpPr>
        <xdr:cNvPr id="609" name="楕円 608">
          <a:extLst>
            <a:ext uri="{FF2B5EF4-FFF2-40B4-BE49-F238E27FC236}">
              <a16:creationId xmlns:a16="http://schemas.microsoft.com/office/drawing/2014/main" id="{B6035D9E-C0EC-44BB-A6E3-42BA52CEA130}"/>
            </a:ext>
          </a:extLst>
        </xdr:cNvPr>
        <xdr:cNvSpPr/>
      </xdr:nvSpPr>
      <xdr:spPr>
        <a:xfrm>
          <a:off x="221107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32493</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47D1343C-2CF3-4A99-85D9-23602F141520}"/>
            </a:ext>
          </a:extLst>
        </xdr:cNvPr>
        <xdr:cNvSpPr txBox="1"/>
      </xdr:nvSpPr>
      <xdr:spPr>
        <a:xfrm>
          <a:off x="22199600" y="1066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12881</xdr:rowOff>
    </xdr:from>
    <xdr:to>
      <xdr:col>112</xdr:col>
      <xdr:colOff>38100</xdr:colOff>
      <xdr:row>63</xdr:row>
      <xdr:rowOff>114481</xdr:rowOff>
    </xdr:to>
    <xdr:sp macro="" textlink="">
      <xdr:nvSpPr>
        <xdr:cNvPr id="611" name="楕円 610">
          <a:extLst>
            <a:ext uri="{FF2B5EF4-FFF2-40B4-BE49-F238E27FC236}">
              <a16:creationId xmlns:a16="http://schemas.microsoft.com/office/drawing/2014/main" id="{3662369C-6300-49F0-BFC5-0A6C4F458871}"/>
            </a:ext>
          </a:extLst>
        </xdr:cNvPr>
        <xdr:cNvSpPr/>
      </xdr:nvSpPr>
      <xdr:spPr>
        <a:xfrm>
          <a:off x="21272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60416</xdr:rowOff>
    </xdr:from>
    <xdr:to>
      <xdr:col>116</xdr:col>
      <xdr:colOff>63500</xdr:colOff>
      <xdr:row>63</xdr:row>
      <xdr:rowOff>63681</xdr:rowOff>
    </xdr:to>
    <xdr:cxnSp macro="">
      <xdr:nvCxnSpPr>
        <xdr:cNvPr id="612" name="直線コネクタ 611">
          <a:extLst>
            <a:ext uri="{FF2B5EF4-FFF2-40B4-BE49-F238E27FC236}">
              <a16:creationId xmlns:a16="http://schemas.microsoft.com/office/drawing/2014/main" id="{7C803035-19C1-4610-9C84-88D471023722}"/>
            </a:ext>
          </a:extLst>
        </xdr:cNvPr>
        <xdr:cNvCxnSpPr/>
      </xdr:nvCxnSpPr>
      <xdr:spPr>
        <a:xfrm flipV="1">
          <a:off x="21323300" y="108617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16147</xdr:rowOff>
    </xdr:from>
    <xdr:to>
      <xdr:col>107</xdr:col>
      <xdr:colOff>101600</xdr:colOff>
      <xdr:row>63</xdr:row>
      <xdr:rowOff>117747</xdr:rowOff>
    </xdr:to>
    <xdr:sp macro="" textlink="">
      <xdr:nvSpPr>
        <xdr:cNvPr id="613" name="楕円 612">
          <a:extLst>
            <a:ext uri="{FF2B5EF4-FFF2-40B4-BE49-F238E27FC236}">
              <a16:creationId xmlns:a16="http://schemas.microsoft.com/office/drawing/2014/main" id="{616CB9EA-8B9E-4084-9C7F-EF2B2AEE312D}"/>
            </a:ext>
          </a:extLst>
        </xdr:cNvPr>
        <xdr:cNvSpPr/>
      </xdr:nvSpPr>
      <xdr:spPr>
        <a:xfrm>
          <a:off x="20383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63681</xdr:rowOff>
    </xdr:from>
    <xdr:to>
      <xdr:col>111</xdr:col>
      <xdr:colOff>177800</xdr:colOff>
      <xdr:row>63</xdr:row>
      <xdr:rowOff>66947</xdr:rowOff>
    </xdr:to>
    <xdr:cxnSp macro="">
      <xdr:nvCxnSpPr>
        <xdr:cNvPr id="614" name="直線コネクタ 613">
          <a:extLst>
            <a:ext uri="{FF2B5EF4-FFF2-40B4-BE49-F238E27FC236}">
              <a16:creationId xmlns:a16="http://schemas.microsoft.com/office/drawing/2014/main" id="{DBD3FC88-D08D-469D-BEC2-CE254A2B3B96}"/>
            </a:ext>
          </a:extLst>
        </xdr:cNvPr>
        <xdr:cNvCxnSpPr/>
      </xdr:nvCxnSpPr>
      <xdr:spPr>
        <a:xfrm flipV="1">
          <a:off x="20434300" y="108650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19413</xdr:rowOff>
    </xdr:from>
    <xdr:to>
      <xdr:col>102</xdr:col>
      <xdr:colOff>165100</xdr:colOff>
      <xdr:row>63</xdr:row>
      <xdr:rowOff>121013</xdr:rowOff>
    </xdr:to>
    <xdr:sp macro="" textlink="">
      <xdr:nvSpPr>
        <xdr:cNvPr id="615" name="楕円 614">
          <a:extLst>
            <a:ext uri="{FF2B5EF4-FFF2-40B4-BE49-F238E27FC236}">
              <a16:creationId xmlns:a16="http://schemas.microsoft.com/office/drawing/2014/main" id="{A11AD725-47D3-4B34-B8B7-27A06B612E4D}"/>
            </a:ext>
          </a:extLst>
        </xdr:cNvPr>
        <xdr:cNvSpPr/>
      </xdr:nvSpPr>
      <xdr:spPr>
        <a:xfrm>
          <a:off x="19494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66947</xdr:rowOff>
    </xdr:from>
    <xdr:to>
      <xdr:col>107</xdr:col>
      <xdr:colOff>50800</xdr:colOff>
      <xdr:row>63</xdr:row>
      <xdr:rowOff>70213</xdr:rowOff>
    </xdr:to>
    <xdr:cxnSp macro="">
      <xdr:nvCxnSpPr>
        <xdr:cNvPr id="616" name="直線コネクタ 615">
          <a:extLst>
            <a:ext uri="{FF2B5EF4-FFF2-40B4-BE49-F238E27FC236}">
              <a16:creationId xmlns:a16="http://schemas.microsoft.com/office/drawing/2014/main" id="{0BA39434-991E-4C39-B2E7-F8F4FBDB8D88}"/>
            </a:ext>
          </a:extLst>
        </xdr:cNvPr>
        <xdr:cNvCxnSpPr/>
      </xdr:nvCxnSpPr>
      <xdr:spPr>
        <a:xfrm flipV="1">
          <a:off x="19545300" y="1086829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617" name="楕円 616">
          <a:extLst>
            <a:ext uri="{FF2B5EF4-FFF2-40B4-BE49-F238E27FC236}">
              <a16:creationId xmlns:a16="http://schemas.microsoft.com/office/drawing/2014/main" id="{ECD858BC-96B3-4284-900B-A5DD33B8EC3A}"/>
            </a:ext>
          </a:extLst>
        </xdr:cNvPr>
        <xdr:cNvSpPr/>
      </xdr:nvSpPr>
      <xdr:spPr>
        <a:xfrm>
          <a:off x="18605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70213</xdr:rowOff>
    </xdr:from>
    <xdr:to>
      <xdr:col>102</xdr:col>
      <xdr:colOff>114300</xdr:colOff>
      <xdr:row>63</xdr:row>
      <xdr:rowOff>73478</xdr:rowOff>
    </xdr:to>
    <xdr:cxnSp macro="">
      <xdr:nvCxnSpPr>
        <xdr:cNvPr id="618" name="直線コネクタ 617">
          <a:extLst>
            <a:ext uri="{FF2B5EF4-FFF2-40B4-BE49-F238E27FC236}">
              <a16:creationId xmlns:a16="http://schemas.microsoft.com/office/drawing/2014/main" id="{6C658FF4-9BC1-4524-AB99-6849663728A1}"/>
            </a:ext>
          </a:extLst>
        </xdr:cNvPr>
        <xdr:cNvCxnSpPr/>
      </xdr:nvCxnSpPr>
      <xdr:spPr>
        <a:xfrm flipV="1">
          <a:off x="18656300" y="108715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19" name="n_1aveValue【保健センター・保健所】&#10;一人当たり面積">
          <a:extLst>
            <a:ext uri="{FF2B5EF4-FFF2-40B4-BE49-F238E27FC236}">
              <a16:creationId xmlns:a16="http://schemas.microsoft.com/office/drawing/2014/main" id="{731B12CE-A47F-4584-A8CD-8711D1F9E626}"/>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620" name="n_2aveValue【保健センター・保健所】&#10;一人当たり面積">
          <a:extLst>
            <a:ext uri="{FF2B5EF4-FFF2-40B4-BE49-F238E27FC236}">
              <a16:creationId xmlns:a16="http://schemas.microsoft.com/office/drawing/2014/main" id="{E0D47C2C-854A-44D9-AB67-62C57E1022D5}"/>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621" name="n_3aveValue【保健センター・保健所】&#10;一人当たり面積">
          <a:extLst>
            <a:ext uri="{FF2B5EF4-FFF2-40B4-BE49-F238E27FC236}">
              <a16:creationId xmlns:a16="http://schemas.microsoft.com/office/drawing/2014/main" id="{043602DB-51D4-4EA6-87A6-C4B462D4BA02}"/>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622" name="n_4aveValue【保健センター・保健所】&#10;一人当たり面積">
          <a:extLst>
            <a:ext uri="{FF2B5EF4-FFF2-40B4-BE49-F238E27FC236}">
              <a16:creationId xmlns:a16="http://schemas.microsoft.com/office/drawing/2014/main" id="{E63C0F89-2FA5-4BCC-8F59-240454143564}"/>
            </a:ext>
          </a:extLst>
        </xdr:cNvPr>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131008</xdr:rowOff>
    </xdr:from>
    <xdr:ext cx="469744" cy="259045"/>
    <xdr:sp macro="" textlink="">
      <xdr:nvSpPr>
        <xdr:cNvPr id="623" name="n_1mainValue【保健センター・保健所】&#10;一人当たり面積">
          <a:extLst>
            <a:ext uri="{FF2B5EF4-FFF2-40B4-BE49-F238E27FC236}">
              <a16:creationId xmlns:a16="http://schemas.microsoft.com/office/drawing/2014/main" id="{075B11A6-B4C3-4E0A-9EE5-8C11D3D9AD44}"/>
            </a:ext>
          </a:extLst>
        </xdr:cNvPr>
        <xdr:cNvSpPr txBox="1"/>
      </xdr:nvSpPr>
      <xdr:spPr>
        <a:xfrm>
          <a:off x="21075727" y="1058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134274</xdr:rowOff>
    </xdr:from>
    <xdr:ext cx="469744" cy="259045"/>
    <xdr:sp macro="" textlink="">
      <xdr:nvSpPr>
        <xdr:cNvPr id="624" name="n_2mainValue【保健センター・保健所】&#10;一人当たり面積">
          <a:extLst>
            <a:ext uri="{FF2B5EF4-FFF2-40B4-BE49-F238E27FC236}">
              <a16:creationId xmlns:a16="http://schemas.microsoft.com/office/drawing/2014/main" id="{BD374380-89D6-46F9-B1D4-39DE80343772}"/>
            </a:ext>
          </a:extLst>
        </xdr:cNvPr>
        <xdr:cNvSpPr txBox="1"/>
      </xdr:nvSpPr>
      <xdr:spPr>
        <a:xfrm>
          <a:off x="20199427" y="1059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137540</xdr:rowOff>
    </xdr:from>
    <xdr:ext cx="469744" cy="259045"/>
    <xdr:sp macro="" textlink="">
      <xdr:nvSpPr>
        <xdr:cNvPr id="625" name="n_3mainValue【保健センター・保健所】&#10;一人当たり面積">
          <a:extLst>
            <a:ext uri="{FF2B5EF4-FFF2-40B4-BE49-F238E27FC236}">
              <a16:creationId xmlns:a16="http://schemas.microsoft.com/office/drawing/2014/main" id="{B7A5B479-8CCA-4CAB-8DC9-D1BF0CD0F56C}"/>
            </a:ext>
          </a:extLst>
        </xdr:cNvPr>
        <xdr:cNvSpPr txBox="1"/>
      </xdr:nvSpPr>
      <xdr:spPr>
        <a:xfrm>
          <a:off x="19310427" y="1059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140805</xdr:rowOff>
    </xdr:from>
    <xdr:ext cx="469744" cy="259045"/>
    <xdr:sp macro="" textlink="">
      <xdr:nvSpPr>
        <xdr:cNvPr id="626" name="n_4mainValue【保健センター・保健所】&#10;一人当たり面積">
          <a:extLst>
            <a:ext uri="{FF2B5EF4-FFF2-40B4-BE49-F238E27FC236}">
              <a16:creationId xmlns:a16="http://schemas.microsoft.com/office/drawing/2014/main" id="{F3352CF4-82B1-4610-9BCA-A39053233E8E}"/>
            </a:ext>
          </a:extLst>
        </xdr:cNvPr>
        <xdr:cNvSpPr txBox="1"/>
      </xdr:nvSpPr>
      <xdr:spPr>
        <a:xfrm>
          <a:off x="18421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21B3502F-F9AD-4BC7-90D3-FC0F43CFF1F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3AF1D037-7A50-47EA-9CFC-5D630D8F92B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8F25F444-12BD-4A8F-87F7-4A9AD583430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73AD70B4-915B-4DDA-8178-70465249968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A50FDA39-49CA-4BBD-A118-7EC74EEECD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F91FD378-5F9B-479A-85F8-5DDEF011677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3207240F-68C9-4F94-AC90-2B9D7EB5082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E4127E47-D84B-49B5-95B0-4B43EAD20CD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9D7B9B93-D673-406F-8B73-4D7B4A437C1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C2B8D19E-2F4E-4ACB-844D-5066BA4A14A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279A69F4-2CE6-4CA6-889D-65F5CAB358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1120FBC1-C956-4B78-9B42-24F3C4365FF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895B913C-A4DD-4E4E-8EA3-F12BD1CAE63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A9E74EC9-2835-48BE-A14A-AC828BC42F7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7A753863-B738-4402-AEAE-A62203629BA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60166348-00EE-4738-A27C-E2605DB1C3C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5FD724CD-41CD-49A6-AB8D-47EAF317E28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9771829F-9F9F-47E1-8A0E-04B23DBD65E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C9152EC1-2D54-4062-B58D-DA89B3E8FD5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49FB29F-4AAE-437B-B7A5-86B8E286938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C5084A79-E61B-4F78-8F36-4B318C5FCC3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101346FD-DE6B-4658-A1AE-D29B1A16FE0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DA15D804-95E8-43D6-9298-8DFCA075656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677F42E6-5FC7-4A9F-85D8-60C9610C57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51" name="直線コネクタ 650">
          <a:extLst>
            <a:ext uri="{FF2B5EF4-FFF2-40B4-BE49-F238E27FC236}">
              <a16:creationId xmlns:a16="http://schemas.microsoft.com/office/drawing/2014/main" id="{82B7A8E5-C6B9-49A3-BE07-EC0C375CB79F}"/>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71CAF15D-7A65-4064-ABC6-F0D501CBBE09}"/>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3" name="直線コネクタ 652">
          <a:extLst>
            <a:ext uri="{FF2B5EF4-FFF2-40B4-BE49-F238E27FC236}">
              <a16:creationId xmlns:a16="http://schemas.microsoft.com/office/drawing/2014/main" id="{6119C734-CCD1-46C8-8ABA-5A038382813C}"/>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069934C2-027B-4AFF-A7EA-134DED8930E4}"/>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5" name="直線コネクタ 654">
          <a:extLst>
            <a:ext uri="{FF2B5EF4-FFF2-40B4-BE49-F238E27FC236}">
              <a16:creationId xmlns:a16="http://schemas.microsoft.com/office/drawing/2014/main" id="{BC09B591-AB87-4AA9-BE1A-27DA1E625768}"/>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B14A90BA-D0DB-407B-810F-0E127F9D9E7A}"/>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7" name="フローチャート: 判断 656">
          <a:extLst>
            <a:ext uri="{FF2B5EF4-FFF2-40B4-BE49-F238E27FC236}">
              <a16:creationId xmlns:a16="http://schemas.microsoft.com/office/drawing/2014/main" id="{9100E61B-0631-45F3-B912-FAA2AC514502}"/>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8" name="フローチャート: 判断 657">
          <a:extLst>
            <a:ext uri="{FF2B5EF4-FFF2-40B4-BE49-F238E27FC236}">
              <a16:creationId xmlns:a16="http://schemas.microsoft.com/office/drawing/2014/main" id="{2D6DE0D6-1DD4-4C5B-B7B2-7E27D6B4F2C8}"/>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9" name="フローチャート: 判断 658">
          <a:extLst>
            <a:ext uri="{FF2B5EF4-FFF2-40B4-BE49-F238E27FC236}">
              <a16:creationId xmlns:a16="http://schemas.microsoft.com/office/drawing/2014/main" id="{1A8F495D-992F-4835-AD40-4E4131C0F8BB}"/>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60" name="フローチャート: 判断 659">
          <a:extLst>
            <a:ext uri="{FF2B5EF4-FFF2-40B4-BE49-F238E27FC236}">
              <a16:creationId xmlns:a16="http://schemas.microsoft.com/office/drawing/2014/main" id="{7908C3E9-2F66-4667-B237-ECBAF56CE655}"/>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61" name="フローチャート: 判断 660">
          <a:extLst>
            <a:ext uri="{FF2B5EF4-FFF2-40B4-BE49-F238E27FC236}">
              <a16:creationId xmlns:a16="http://schemas.microsoft.com/office/drawing/2014/main" id="{36AAE113-7F3A-46C9-9054-C1F9D8F3ABF5}"/>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0AB29E5-9BA3-4AD4-99AA-980C9C920D4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8AF332C-75F4-45DB-B0E3-59C7CF322A3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31E8522-3871-45D6-B5F3-38E9835C8B8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E5FFD51-2C50-4D4A-8993-C89CD408B75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FF3D6EE1-1B7A-44C5-837A-1C831860AEB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67311</xdr:rowOff>
    </xdr:from>
    <xdr:to>
      <xdr:col>85</xdr:col>
      <xdr:colOff>177800</xdr:colOff>
      <xdr:row>83</xdr:row>
      <xdr:rowOff>168911</xdr:rowOff>
    </xdr:to>
    <xdr:sp macro="" textlink="">
      <xdr:nvSpPr>
        <xdr:cNvPr id="667" name="楕円 666">
          <a:extLst>
            <a:ext uri="{FF2B5EF4-FFF2-40B4-BE49-F238E27FC236}">
              <a16:creationId xmlns:a16="http://schemas.microsoft.com/office/drawing/2014/main" id="{C1FF7D26-61E2-40E6-9623-4A85E8D0E155}"/>
            </a:ext>
          </a:extLst>
        </xdr:cNvPr>
        <xdr:cNvSpPr/>
      </xdr:nvSpPr>
      <xdr:spPr>
        <a:xfrm>
          <a:off x="16268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45738</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8927825E-52F6-42D2-9EAF-B52CB06D0BC9}"/>
            </a:ext>
          </a:extLst>
        </xdr:cNvPr>
        <xdr:cNvSpPr txBox="1"/>
      </xdr:nvSpPr>
      <xdr:spPr>
        <a:xfrm>
          <a:off x="16357600"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84455</xdr:rowOff>
    </xdr:from>
    <xdr:to>
      <xdr:col>81</xdr:col>
      <xdr:colOff>101600</xdr:colOff>
      <xdr:row>84</xdr:row>
      <xdr:rowOff>14605</xdr:rowOff>
    </xdr:to>
    <xdr:sp macro="" textlink="">
      <xdr:nvSpPr>
        <xdr:cNvPr id="669" name="楕円 668">
          <a:extLst>
            <a:ext uri="{FF2B5EF4-FFF2-40B4-BE49-F238E27FC236}">
              <a16:creationId xmlns:a16="http://schemas.microsoft.com/office/drawing/2014/main" id="{CD9F8649-7E69-4CC5-AE79-DB02FBF2FEFE}"/>
            </a:ext>
          </a:extLst>
        </xdr:cNvPr>
        <xdr:cNvSpPr/>
      </xdr:nvSpPr>
      <xdr:spPr>
        <a:xfrm>
          <a:off x="15430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135255</xdr:rowOff>
    </xdr:to>
    <xdr:cxnSp macro="">
      <xdr:nvCxnSpPr>
        <xdr:cNvPr id="670" name="直線コネクタ 669">
          <a:extLst>
            <a:ext uri="{FF2B5EF4-FFF2-40B4-BE49-F238E27FC236}">
              <a16:creationId xmlns:a16="http://schemas.microsoft.com/office/drawing/2014/main" id="{C8F7D903-03B9-416A-874C-6A5B2FB98485}"/>
            </a:ext>
          </a:extLst>
        </xdr:cNvPr>
        <xdr:cNvCxnSpPr/>
      </xdr:nvCxnSpPr>
      <xdr:spPr>
        <a:xfrm flipV="1">
          <a:off x="15481300" y="1434846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636</xdr:rowOff>
    </xdr:from>
    <xdr:to>
      <xdr:col>76</xdr:col>
      <xdr:colOff>165100</xdr:colOff>
      <xdr:row>83</xdr:row>
      <xdr:rowOff>102236</xdr:rowOff>
    </xdr:to>
    <xdr:sp macro="" textlink="">
      <xdr:nvSpPr>
        <xdr:cNvPr id="671" name="楕円 670">
          <a:extLst>
            <a:ext uri="{FF2B5EF4-FFF2-40B4-BE49-F238E27FC236}">
              <a16:creationId xmlns:a16="http://schemas.microsoft.com/office/drawing/2014/main" id="{879CA0A2-8F4E-430E-8663-D86B8C9788CC}"/>
            </a:ext>
          </a:extLst>
        </xdr:cNvPr>
        <xdr:cNvSpPr/>
      </xdr:nvSpPr>
      <xdr:spPr>
        <a:xfrm>
          <a:off x="14541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51436</xdr:rowOff>
    </xdr:from>
    <xdr:to>
      <xdr:col>81</xdr:col>
      <xdr:colOff>50800</xdr:colOff>
      <xdr:row>83</xdr:row>
      <xdr:rowOff>135255</xdr:rowOff>
    </xdr:to>
    <xdr:cxnSp macro="">
      <xdr:nvCxnSpPr>
        <xdr:cNvPr id="672" name="直線コネクタ 671">
          <a:extLst>
            <a:ext uri="{FF2B5EF4-FFF2-40B4-BE49-F238E27FC236}">
              <a16:creationId xmlns:a16="http://schemas.microsoft.com/office/drawing/2014/main" id="{0A17AD5B-3E9C-4CEB-B75F-1419DC4A742C}"/>
            </a:ext>
          </a:extLst>
        </xdr:cNvPr>
        <xdr:cNvCxnSpPr/>
      </xdr:nvCxnSpPr>
      <xdr:spPr>
        <a:xfrm>
          <a:off x="14592300" y="14281786"/>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88264</xdr:rowOff>
    </xdr:from>
    <xdr:to>
      <xdr:col>72</xdr:col>
      <xdr:colOff>38100</xdr:colOff>
      <xdr:row>83</xdr:row>
      <xdr:rowOff>18414</xdr:rowOff>
    </xdr:to>
    <xdr:sp macro="" textlink="">
      <xdr:nvSpPr>
        <xdr:cNvPr id="673" name="楕円 672">
          <a:extLst>
            <a:ext uri="{FF2B5EF4-FFF2-40B4-BE49-F238E27FC236}">
              <a16:creationId xmlns:a16="http://schemas.microsoft.com/office/drawing/2014/main" id="{97FA1429-3AB3-46B2-8A35-D56138FBF664}"/>
            </a:ext>
          </a:extLst>
        </xdr:cNvPr>
        <xdr:cNvSpPr/>
      </xdr:nvSpPr>
      <xdr:spPr>
        <a:xfrm>
          <a:off x="13652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139064</xdr:rowOff>
    </xdr:from>
    <xdr:to>
      <xdr:col>76</xdr:col>
      <xdr:colOff>114300</xdr:colOff>
      <xdr:row>83</xdr:row>
      <xdr:rowOff>51436</xdr:rowOff>
    </xdr:to>
    <xdr:cxnSp macro="">
      <xdr:nvCxnSpPr>
        <xdr:cNvPr id="674" name="直線コネクタ 673">
          <a:extLst>
            <a:ext uri="{FF2B5EF4-FFF2-40B4-BE49-F238E27FC236}">
              <a16:creationId xmlns:a16="http://schemas.microsoft.com/office/drawing/2014/main" id="{ECE0A325-977B-4595-914D-8D28DBF21210}"/>
            </a:ext>
          </a:extLst>
        </xdr:cNvPr>
        <xdr:cNvCxnSpPr/>
      </xdr:nvCxnSpPr>
      <xdr:spPr>
        <a:xfrm>
          <a:off x="13703300" y="14197964"/>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78739</xdr:rowOff>
    </xdr:from>
    <xdr:to>
      <xdr:col>67</xdr:col>
      <xdr:colOff>101600</xdr:colOff>
      <xdr:row>83</xdr:row>
      <xdr:rowOff>8889</xdr:rowOff>
    </xdr:to>
    <xdr:sp macro="" textlink="">
      <xdr:nvSpPr>
        <xdr:cNvPr id="675" name="楕円 674">
          <a:extLst>
            <a:ext uri="{FF2B5EF4-FFF2-40B4-BE49-F238E27FC236}">
              <a16:creationId xmlns:a16="http://schemas.microsoft.com/office/drawing/2014/main" id="{D1EBCEE9-D6CD-4842-82AC-8D459F271F0D}"/>
            </a:ext>
          </a:extLst>
        </xdr:cNvPr>
        <xdr:cNvSpPr/>
      </xdr:nvSpPr>
      <xdr:spPr>
        <a:xfrm>
          <a:off x="12763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129539</xdr:rowOff>
    </xdr:from>
    <xdr:to>
      <xdr:col>71</xdr:col>
      <xdr:colOff>177800</xdr:colOff>
      <xdr:row>82</xdr:row>
      <xdr:rowOff>139064</xdr:rowOff>
    </xdr:to>
    <xdr:cxnSp macro="">
      <xdr:nvCxnSpPr>
        <xdr:cNvPr id="676" name="直線コネクタ 675">
          <a:extLst>
            <a:ext uri="{FF2B5EF4-FFF2-40B4-BE49-F238E27FC236}">
              <a16:creationId xmlns:a16="http://schemas.microsoft.com/office/drawing/2014/main" id="{CD31B3CB-B179-4396-8486-92CE4F0655FD}"/>
            </a:ext>
          </a:extLst>
        </xdr:cNvPr>
        <xdr:cNvCxnSpPr/>
      </xdr:nvCxnSpPr>
      <xdr:spPr>
        <a:xfrm>
          <a:off x="12814300" y="141884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7" name="n_1aveValue【消防施設】&#10;有形固定資産減価償却率">
          <a:extLst>
            <a:ext uri="{FF2B5EF4-FFF2-40B4-BE49-F238E27FC236}">
              <a16:creationId xmlns:a16="http://schemas.microsoft.com/office/drawing/2014/main" id="{C7BE392E-EFDF-49E4-9C12-FC4F26ECC8CD}"/>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78" name="n_2aveValue【消防施設】&#10;有形固定資産減価償却率">
          <a:extLst>
            <a:ext uri="{FF2B5EF4-FFF2-40B4-BE49-F238E27FC236}">
              <a16:creationId xmlns:a16="http://schemas.microsoft.com/office/drawing/2014/main" id="{6A1F3C46-9632-469F-978C-8ECF1406A63A}"/>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679" name="n_3aveValue【消防施設】&#10;有形固定資産減価償却率">
          <a:extLst>
            <a:ext uri="{FF2B5EF4-FFF2-40B4-BE49-F238E27FC236}">
              <a16:creationId xmlns:a16="http://schemas.microsoft.com/office/drawing/2014/main" id="{E4FA78A2-32BA-4E4E-B287-F6140C7674C5}"/>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680" name="n_4aveValue【消防施設】&#10;有形固定資産減価償却率">
          <a:extLst>
            <a:ext uri="{FF2B5EF4-FFF2-40B4-BE49-F238E27FC236}">
              <a16:creationId xmlns:a16="http://schemas.microsoft.com/office/drawing/2014/main" id="{A7691D17-2982-4267-A882-AF922316A3D8}"/>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5732</xdr:rowOff>
    </xdr:from>
    <xdr:ext cx="405111" cy="259045"/>
    <xdr:sp macro="" textlink="">
      <xdr:nvSpPr>
        <xdr:cNvPr id="681" name="n_1mainValue【消防施設】&#10;有形固定資産減価償却率">
          <a:extLst>
            <a:ext uri="{FF2B5EF4-FFF2-40B4-BE49-F238E27FC236}">
              <a16:creationId xmlns:a16="http://schemas.microsoft.com/office/drawing/2014/main" id="{1E555D99-283F-420E-B2F5-2F7E9A4A44AD}"/>
            </a:ext>
          </a:extLst>
        </xdr:cNvPr>
        <xdr:cNvSpPr txBox="1"/>
      </xdr:nvSpPr>
      <xdr:spPr>
        <a:xfrm>
          <a:off x="152660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93363</xdr:rowOff>
    </xdr:from>
    <xdr:ext cx="405111" cy="259045"/>
    <xdr:sp macro="" textlink="">
      <xdr:nvSpPr>
        <xdr:cNvPr id="682" name="n_2mainValue【消防施設】&#10;有形固定資産減価償却率">
          <a:extLst>
            <a:ext uri="{FF2B5EF4-FFF2-40B4-BE49-F238E27FC236}">
              <a16:creationId xmlns:a16="http://schemas.microsoft.com/office/drawing/2014/main" id="{39CFA1E6-E5C0-41CF-9C99-3A4597D7A851}"/>
            </a:ext>
          </a:extLst>
        </xdr:cNvPr>
        <xdr:cNvSpPr txBox="1"/>
      </xdr:nvSpPr>
      <xdr:spPr>
        <a:xfrm>
          <a:off x="143897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9541</xdr:rowOff>
    </xdr:from>
    <xdr:ext cx="405111" cy="259045"/>
    <xdr:sp macro="" textlink="">
      <xdr:nvSpPr>
        <xdr:cNvPr id="683" name="n_3mainValue【消防施設】&#10;有形固定資産減価償却率">
          <a:extLst>
            <a:ext uri="{FF2B5EF4-FFF2-40B4-BE49-F238E27FC236}">
              <a16:creationId xmlns:a16="http://schemas.microsoft.com/office/drawing/2014/main" id="{A1071BCA-7A25-48E7-88C5-2837F804E26D}"/>
            </a:ext>
          </a:extLst>
        </xdr:cNvPr>
        <xdr:cNvSpPr txBox="1"/>
      </xdr:nvSpPr>
      <xdr:spPr>
        <a:xfrm>
          <a:off x="13500744" y="1423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xdr:rowOff>
    </xdr:from>
    <xdr:ext cx="405111" cy="259045"/>
    <xdr:sp macro="" textlink="">
      <xdr:nvSpPr>
        <xdr:cNvPr id="684" name="n_4mainValue【消防施設】&#10;有形固定資産減価償却率">
          <a:extLst>
            <a:ext uri="{FF2B5EF4-FFF2-40B4-BE49-F238E27FC236}">
              <a16:creationId xmlns:a16="http://schemas.microsoft.com/office/drawing/2014/main" id="{77E9DCE6-8338-4D45-A61B-36C2999C485C}"/>
            </a:ext>
          </a:extLst>
        </xdr:cNvPr>
        <xdr:cNvSpPr txBox="1"/>
      </xdr:nvSpPr>
      <xdr:spPr>
        <a:xfrm>
          <a:off x="12611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9D17350-988E-4BA2-AC76-F900E743E30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6F4B6EA3-407D-4FA8-BC52-A65354346BF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14DB4CC8-3DCD-4E5B-B893-086CBF5E49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A490F30D-7854-4C3E-B578-6BC83B3FB1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6E6AB9FE-D8F3-43BA-B64C-E8123DA0C28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213DC650-B9B5-408E-BAC8-0B3E0485CC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649391F3-4E66-44EE-B98A-BA1873CA45A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172A1B73-C66B-48A7-A325-EE7C621AA98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577ECC45-AA56-4D3B-9F3F-CFD569E2EEF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62842021-AEDA-4397-AEC7-B785B1AC44B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99802A67-028C-49DB-B5C6-9D0AB40164D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920AD3D6-87DC-496E-9F86-D4D46A2850C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E6FED92F-C5A2-419E-9868-3AD4A5C072C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320C46EE-DE66-45E6-8B0C-D364AC55533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908E50B5-8342-48FB-B570-F75CDACA2BF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B9D1DB02-1931-47A9-B498-4B70DBE6B21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859D0E0D-F7A0-448F-A75B-F3976E9C554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DFA0BA09-373A-456D-9197-80AA1C2E39A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49FFFE6D-95F0-409F-9D95-33D25155068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D8FDCB12-3A86-4EF6-A2C7-607E172333B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E98397C8-50C0-4686-B383-AE9BBDDF892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C81B2DAB-3A82-4CE0-95E3-4448C04CB22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6AB3F1B9-1442-466C-86B3-F122B33232D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8F3DA18E-BECB-4A95-A7E0-ECBFF0AE8FD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消防施設】&#10;一人当たり面積グラフ枠">
          <a:extLst>
            <a:ext uri="{FF2B5EF4-FFF2-40B4-BE49-F238E27FC236}">
              <a16:creationId xmlns:a16="http://schemas.microsoft.com/office/drawing/2014/main" id="{16C8ABCA-9747-44F7-B289-D1D3C8894E2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10" name="直線コネクタ 709">
          <a:extLst>
            <a:ext uri="{FF2B5EF4-FFF2-40B4-BE49-F238E27FC236}">
              <a16:creationId xmlns:a16="http://schemas.microsoft.com/office/drawing/2014/main" id="{C7E60B7C-1F35-4DD9-96C2-1FA4DDB47303}"/>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11" name="【消防施設】&#10;一人当たり面積最小値テキスト">
          <a:extLst>
            <a:ext uri="{FF2B5EF4-FFF2-40B4-BE49-F238E27FC236}">
              <a16:creationId xmlns:a16="http://schemas.microsoft.com/office/drawing/2014/main" id="{CDD6BCD5-795D-4011-BAF8-8B48CB62F96F}"/>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12" name="直線コネクタ 711">
          <a:extLst>
            <a:ext uri="{FF2B5EF4-FFF2-40B4-BE49-F238E27FC236}">
              <a16:creationId xmlns:a16="http://schemas.microsoft.com/office/drawing/2014/main" id="{3C9330CD-36D9-4BEF-9867-90952246DDBC}"/>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3" name="【消防施設】&#10;一人当たり面積最大値テキスト">
          <a:extLst>
            <a:ext uri="{FF2B5EF4-FFF2-40B4-BE49-F238E27FC236}">
              <a16:creationId xmlns:a16="http://schemas.microsoft.com/office/drawing/2014/main" id="{C298EF9C-A483-4FE4-8B58-90DCCEA2CB4E}"/>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4" name="直線コネクタ 713">
          <a:extLst>
            <a:ext uri="{FF2B5EF4-FFF2-40B4-BE49-F238E27FC236}">
              <a16:creationId xmlns:a16="http://schemas.microsoft.com/office/drawing/2014/main" id="{ED55B82E-C213-44BB-8AF4-95F897A2A116}"/>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5" name="【消防施設】&#10;一人当たり面積平均値テキスト">
          <a:extLst>
            <a:ext uri="{FF2B5EF4-FFF2-40B4-BE49-F238E27FC236}">
              <a16:creationId xmlns:a16="http://schemas.microsoft.com/office/drawing/2014/main" id="{DAC72E7A-B90D-4528-8D33-8F87BE39348C}"/>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6" name="フローチャート: 判断 715">
          <a:extLst>
            <a:ext uri="{FF2B5EF4-FFF2-40B4-BE49-F238E27FC236}">
              <a16:creationId xmlns:a16="http://schemas.microsoft.com/office/drawing/2014/main" id="{D16E9559-1909-4146-B43E-76C885E379EC}"/>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7" name="フローチャート: 判断 716">
          <a:extLst>
            <a:ext uri="{FF2B5EF4-FFF2-40B4-BE49-F238E27FC236}">
              <a16:creationId xmlns:a16="http://schemas.microsoft.com/office/drawing/2014/main" id="{36BE61F3-1635-477A-8CF8-92D54BCC3E3A}"/>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8" name="フローチャート: 判断 717">
          <a:extLst>
            <a:ext uri="{FF2B5EF4-FFF2-40B4-BE49-F238E27FC236}">
              <a16:creationId xmlns:a16="http://schemas.microsoft.com/office/drawing/2014/main" id="{0AB96BCB-CCF4-453D-A058-5774A9D6E21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9" name="フローチャート: 判断 718">
          <a:extLst>
            <a:ext uri="{FF2B5EF4-FFF2-40B4-BE49-F238E27FC236}">
              <a16:creationId xmlns:a16="http://schemas.microsoft.com/office/drawing/2014/main" id="{4EC00C15-35D4-4AA4-8DE6-5497E780F1D9}"/>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20" name="フローチャート: 判断 719">
          <a:extLst>
            <a:ext uri="{FF2B5EF4-FFF2-40B4-BE49-F238E27FC236}">
              <a16:creationId xmlns:a16="http://schemas.microsoft.com/office/drawing/2014/main" id="{E9C184B7-9E39-4008-8D69-C41606D10DB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487B611-4567-4A66-B6EF-87AF1231E47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5DC31F4-5F95-4C93-8FBE-F74F481CFEE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D0FAB5C-F285-48DA-8E39-9215AFF0B50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6174F74D-184E-4555-A8F2-54A7E8A57A0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912515BB-39F8-43EF-9A84-E28418576A7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22134</xdr:rowOff>
    </xdr:from>
    <xdr:to>
      <xdr:col>116</xdr:col>
      <xdr:colOff>114300</xdr:colOff>
      <xdr:row>86</xdr:row>
      <xdr:rowOff>123734</xdr:rowOff>
    </xdr:to>
    <xdr:sp macro="" textlink="">
      <xdr:nvSpPr>
        <xdr:cNvPr id="726" name="楕円 725">
          <a:extLst>
            <a:ext uri="{FF2B5EF4-FFF2-40B4-BE49-F238E27FC236}">
              <a16:creationId xmlns:a16="http://schemas.microsoft.com/office/drawing/2014/main" id="{BE6018CF-FD9F-4816-841E-A85034C2BEE5}"/>
            </a:ext>
          </a:extLst>
        </xdr:cNvPr>
        <xdr:cNvSpPr/>
      </xdr:nvSpPr>
      <xdr:spPr>
        <a:xfrm>
          <a:off x="22110700" y="1476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727" name="【消防施設】&#10;一人当たり面積該当値テキスト">
          <a:extLst>
            <a:ext uri="{FF2B5EF4-FFF2-40B4-BE49-F238E27FC236}">
              <a16:creationId xmlns:a16="http://schemas.microsoft.com/office/drawing/2014/main" id="{E22905A0-FDB7-4258-A803-A6C72E42DD19}"/>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23223</xdr:rowOff>
    </xdr:from>
    <xdr:to>
      <xdr:col>112</xdr:col>
      <xdr:colOff>38100</xdr:colOff>
      <xdr:row>86</xdr:row>
      <xdr:rowOff>124823</xdr:rowOff>
    </xdr:to>
    <xdr:sp macro="" textlink="">
      <xdr:nvSpPr>
        <xdr:cNvPr id="728" name="楕円 727">
          <a:extLst>
            <a:ext uri="{FF2B5EF4-FFF2-40B4-BE49-F238E27FC236}">
              <a16:creationId xmlns:a16="http://schemas.microsoft.com/office/drawing/2014/main" id="{6E9E983D-BFE3-4184-A5F3-0F98E8786F93}"/>
            </a:ext>
          </a:extLst>
        </xdr:cNvPr>
        <xdr:cNvSpPr/>
      </xdr:nvSpPr>
      <xdr:spPr>
        <a:xfrm>
          <a:off x="21272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72934</xdr:rowOff>
    </xdr:from>
    <xdr:to>
      <xdr:col>116</xdr:col>
      <xdr:colOff>63500</xdr:colOff>
      <xdr:row>86</xdr:row>
      <xdr:rowOff>74023</xdr:rowOff>
    </xdr:to>
    <xdr:cxnSp macro="">
      <xdr:nvCxnSpPr>
        <xdr:cNvPr id="729" name="直線コネクタ 728">
          <a:extLst>
            <a:ext uri="{FF2B5EF4-FFF2-40B4-BE49-F238E27FC236}">
              <a16:creationId xmlns:a16="http://schemas.microsoft.com/office/drawing/2014/main" id="{787C30C1-DAF0-49F9-AE5E-C2BDED294980}"/>
            </a:ext>
          </a:extLst>
        </xdr:cNvPr>
        <xdr:cNvCxnSpPr/>
      </xdr:nvCxnSpPr>
      <xdr:spPr>
        <a:xfrm flipV="1">
          <a:off x="21323300" y="14817634"/>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24312</xdr:rowOff>
    </xdr:from>
    <xdr:to>
      <xdr:col>107</xdr:col>
      <xdr:colOff>101600</xdr:colOff>
      <xdr:row>86</xdr:row>
      <xdr:rowOff>125912</xdr:rowOff>
    </xdr:to>
    <xdr:sp macro="" textlink="">
      <xdr:nvSpPr>
        <xdr:cNvPr id="730" name="楕円 729">
          <a:extLst>
            <a:ext uri="{FF2B5EF4-FFF2-40B4-BE49-F238E27FC236}">
              <a16:creationId xmlns:a16="http://schemas.microsoft.com/office/drawing/2014/main" id="{FA8CE1A4-7BEA-45A4-A619-1CA26C7C4956}"/>
            </a:ext>
          </a:extLst>
        </xdr:cNvPr>
        <xdr:cNvSpPr/>
      </xdr:nvSpPr>
      <xdr:spPr>
        <a:xfrm>
          <a:off x="20383500" y="1476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74023</xdr:rowOff>
    </xdr:from>
    <xdr:to>
      <xdr:col>111</xdr:col>
      <xdr:colOff>177800</xdr:colOff>
      <xdr:row>86</xdr:row>
      <xdr:rowOff>75112</xdr:rowOff>
    </xdr:to>
    <xdr:cxnSp macro="">
      <xdr:nvCxnSpPr>
        <xdr:cNvPr id="731" name="直線コネクタ 730">
          <a:extLst>
            <a:ext uri="{FF2B5EF4-FFF2-40B4-BE49-F238E27FC236}">
              <a16:creationId xmlns:a16="http://schemas.microsoft.com/office/drawing/2014/main" id="{7A60084C-46C6-4B5D-8375-14A3382484B3}"/>
            </a:ext>
          </a:extLst>
        </xdr:cNvPr>
        <xdr:cNvCxnSpPr/>
      </xdr:nvCxnSpPr>
      <xdr:spPr>
        <a:xfrm flipV="1">
          <a:off x="20434300" y="14818723"/>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25400</xdr:rowOff>
    </xdr:from>
    <xdr:to>
      <xdr:col>102</xdr:col>
      <xdr:colOff>165100</xdr:colOff>
      <xdr:row>86</xdr:row>
      <xdr:rowOff>127000</xdr:rowOff>
    </xdr:to>
    <xdr:sp macro="" textlink="">
      <xdr:nvSpPr>
        <xdr:cNvPr id="732" name="楕円 731">
          <a:extLst>
            <a:ext uri="{FF2B5EF4-FFF2-40B4-BE49-F238E27FC236}">
              <a16:creationId xmlns:a16="http://schemas.microsoft.com/office/drawing/2014/main" id="{A9FB82A7-79E0-42AD-A039-FF239B2BE047}"/>
            </a:ext>
          </a:extLst>
        </xdr:cNvPr>
        <xdr:cNvSpPr/>
      </xdr:nvSpPr>
      <xdr:spPr>
        <a:xfrm>
          <a:off x="19494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75112</xdr:rowOff>
    </xdr:from>
    <xdr:to>
      <xdr:col>107</xdr:col>
      <xdr:colOff>50800</xdr:colOff>
      <xdr:row>86</xdr:row>
      <xdr:rowOff>76200</xdr:rowOff>
    </xdr:to>
    <xdr:cxnSp macro="">
      <xdr:nvCxnSpPr>
        <xdr:cNvPr id="733" name="直線コネクタ 732">
          <a:extLst>
            <a:ext uri="{FF2B5EF4-FFF2-40B4-BE49-F238E27FC236}">
              <a16:creationId xmlns:a16="http://schemas.microsoft.com/office/drawing/2014/main" id="{F4744BC5-35C8-4DBA-B4B6-8421FFE19867}"/>
            </a:ext>
          </a:extLst>
        </xdr:cNvPr>
        <xdr:cNvCxnSpPr/>
      </xdr:nvCxnSpPr>
      <xdr:spPr>
        <a:xfrm flipV="1">
          <a:off x="19545300" y="148198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26488</xdr:rowOff>
    </xdr:from>
    <xdr:to>
      <xdr:col>98</xdr:col>
      <xdr:colOff>38100</xdr:colOff>
      <xdr:row>86</xdr:row>
      <xdr:rowOff>128088</xdr:rowOff>
    </xdr:to>
    <xdr:sp macro="" textlink="">
      <xdr:nvSpPr>
        <xdr:cNvPr id="734" name="楕円 733">
          <a:extLst>
            <a:ext uri="{FF2B5EF4-FFF2-40B4-BE49-F238E27FC236}">
              <a16:creationId xmlns:a16="http://schemas.microsoft.com/office/drawing/2014/main" id="{14E7AA94-22F6-4B4B-A7DB-EBBAA90D060A}"/>
            </a:ext>
          </a:extLst>
        </xdr:cNvPr>
        <xdr:cNvSpPr/>
      </xdr:nvSpPr>
      <xdr:spPr>
        <a:xfrm>
          <a:off x="186055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77288</xdr:rowOff>
    </xdr:to>
    <xdr:cxnSp macro="">
      <xdr:nvCxnSpPr>
        <xdr:cNvPr id="735" name="直線コネクタ 734">
          <a:extLst>
            <a:ext uri="{FF2B5EF4-FFF2-40B4-BE49-F238E27FC236}">
              <a16:creationId xmlns:a16="http://schemas.microsoft.com/office/drawing/2014/main" id="{475148A6-CC2D-4513-AB06-89900437CA0C}"/>
            </a:ext>
          </a:extLst>
        </xdr:cNvPr>
        <xdr:cNvCxnSpPr/>
      </xdr:nvCxnSpPr>
      <xdr:spPr>
        <a:xfrm flipV="1">
          <a:off x="18656300" y="1482090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6" name="n_1aveValue【消防施設】&#10;一人当たり面積">
          <a:extLst>
            <a:ext uri="{FF2B5EF4-FFF2-40B4-BE49-F238E27FC236}">
              <a16:creationId xmlns:a16="http://schemas.microsoft.com/office/drawing/2014/main" id="{08F11296-96AC-4BFB-AE1F-346D9CBF0C3B}"/>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7" name="n_2aveValue【消防施設】&#10;一人当たり面積">
          <a:extLst>
            <a:ext uri="{FF2B5EF4-FFF2-40B4-BE49-F238E27FC236}">
              <a16:creationId xmlns:a16="http://schemas.microsoft.com/office/drawing/2014/main" id="{3E468A08-686D-4C34-8402-234BCC4DD5AB}"/>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8" name="n_3aveValue【消防施設】&#10;一人当たり面積">
          <a:extLst>
            <a:ext uri="{FF2B5EF4-FFF2-40B4-BE49-F238E27FC236}">
              <a16:creationId xmlns:a16="http://schemas.microsoft.com/office/drawing/2014/main" id="{39A53469-14AC-4244-AD29-A6D0613C0BC6}"/>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9" name="n_4aveValue【消防施設】&#10;一人当たり面積">
          <a:extLst>
            <a:ext uri="{FF2B5EF4-FFF2-40B4-BE49-F238E27FC236}">
              <a16:creationId xmlns:a16="http://schemas.microsoft.com/office/drawing/2014/main" id="{95E393F7-CC2D-45CF-A419-EDB6603F46FC}"/>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115950</xdr:rowOff>
    </xdr:from>
    <xdr:ext cx="469744" cy="259045"/>
    <xdr:sp macro="" textlink="">
      <xdr:nvSpPr>
        <xdr:cNvPr id="740" name="n_1mainValue【消防施設】&#10;一人当たり面積">
          <a:extLst>
            <a:ext uri="{FF2B5EF4-FFF2-40B4-BE49-F238E27FC236}">
              <a16:creationId xmlns:a16="http://schemas.microsoft.com/office/drawing/2014/main" id="{C3C71859-F20D-47E1-B9EF-114DDA2463F9}"/>
            </a:ext>
          </a:extLst>
        </xdr:cNvPr>
        <xdr:cNvSpPr txBox="1"/>
      </xdr:nvSpPr>
      <xdr:spPr>
        <a:xfrm>
          <a:off x="21075727" y="1486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117039</xdr:rowOff>
    </xdr:from>
    <xdr:ext cx="469744" cy="259045"/>
    <xdr:sp macro="" textlink="">
      <xdr:nvSpPr>
        <xdr:cNvPr id="741" name="n_2mainValue【消防施設】&#10;一人当たり面積">
          <a:extLst>
            <a:ext uri="{FF2B5EF4-FFF2-40B4-BE49-F238E27FC236}">
              <a16:creationId xmlns:a16="http://schemas.microsoft.com/office/drawing/2014/main" id="{DD2B36D5-8078-44F3-8496-A56F47C21BC7}"/>
            </a:ext>
          </a:extLst>
        </xdr:cNvPr>
        <xdr:cNvSpPr txBox="1"/>
      </xdr:nvSpPr>
      <xdr:spPr>
        <a:xfrm>
          <a:off x="20199427" y="1486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742" name="n_3mainValue【消防施設】&#10;一人当たり面積">
          <a:extLst>
            <a:ext uri="{FF2B5EF4-FFF2-40B4-BE49-F238E27FC236}">
              <a16:creationId xmlns:a16="http://schemas.microsoft.com/office/drawing/2014/main" id="{CCFAA2D9-35D4-419F-AA2A-57C5BC791D77}"/>
            </a:ext>
          </a:extLst>
        </xdr:cNvPr>
        <xdr:cNvSpPr txBox="1"/>
      </xdr:nvSpPr>
      <xdr:spPr>
        <a:xfrm>
          <a:off x="19310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119215</xdr:rowOff>
    </xdr:from>
    <xdr:ext cx="469744" cy="259045"/>
    <xdr:sp macro="" textlink="">
      <xdr:nvSpPr>
        <xdr:cNvPr id="743" name="n_4mainValue【消防施設】&#10;一人当たり面積">
          <a:extLst>
            <a:ext uri="{FF2B5EF4-FFF2-40B4-BE49-F238E27FC236}">
              <a16:creationId xmlns:a16="http://schemas.microsoft.com/office/drawing/2014/main" id="{AE0057C4-D112-4197-B38C-7DFB1366628F}"/>
            </a:ext>
          </a:extLst>
        </xdr:cNvPr>
        <xdr:cNvSpPr txBox="1"/>
      </xdr:nvSpPr>
      <xdr:spPr>
        <a:xfrm>
          <a:off x="18421427" y="1486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BCA504E8-BBF3-4312-879C-13E9928A6F0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90562E78-C780-4164-B68E-1230B73076D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D763DE41-C493-4714-9406-E4E2C5B919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F897BCEA-D2B5-4876-96FF-FFEDD62E52B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6C4F19A8-46A8-415C-BE5A-3DF3230A007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C19855ED-790E-47F2-9C47-46ADD024996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C802D56-ABD0-4348-BA5A-EF56AB8C900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CCB982BC-8E35-45C0-8225-2881A81283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729AC5CA-57A8-40C8-B316-56D222CC4AB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7B032136-F396-4485-9396-ABF0C038C34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556B0FB0-5FD7-445C-9274-11CB13E1A9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77169A30-1FC7-4A1A-A9D0-9E91BCB3308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FF04A157-40E4-490E-9A10-07CCC4B8AB2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DC70A567-6476-4FE3-AFA7-70CEF03A401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D674773E-3DCA-4A8E-B854-D4604D33DCA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DB1CD6DA-C220-4F92-9F38-7EE7AC49E92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FDBB6228-B425-44BE-B9C7-437C67562CA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8610E6A9-2424-4738-BDE1-FAE232A969C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A57DE064-992E-4EB3-A12E-C3CCE358EAF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5BA6B69F-7221-4645-9A77-E723E0B2D7C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222028FA-9632-4FB2-863F-9BE738642B1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39DBD64E-A2B8-43C3-AC60-B974AC30D73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0B53317E-201C-483F-BC0A-C94C5A1DD8E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FA38936F-787D-46EE-B7DB-9C4686AE211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5288BE35-DA2A-4DF7-9F08-F19C19F7C37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9" name="直線コネクタ 768">
          <a:extLst>
            <a:ext uri="{FF2B5EF4-FFF2-40B4-BE49-F238E27FC236}">
              <a16:creationId xmlns:a16="http://schemas.microsoft.com/office/drawing/2014/main" id="{1F02B13F-E572-42D0-90B7-1754ED39ED34}"/>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70" name="【庁舎】&#10;有形固定資産減価償却率最小値テキスト">
          <a:extLst>
            <a:ext uri="{FF2B5EF4-FFF2-40B4-BE49-F238E27FC236}">
              <a16:creationId xmlns:a16="http://schemas.microsoft.com/office/drawing/2014/main" id="{CCA86541-E8AC-4570-9C42-967E3EB4571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71" name="直線コネクタ 770">
          <a:extLst>
            <a:ext uri="{FF2B5EF4-FFF2-40B4-BE49-F238E27FC236}">
              <a16:creationId xmlns:a16="http://schemas.microsoft.com/office/drawing/2014/main" id="{3E195D16-6EDC-4B0F-AC9B-A25EAA4D75F3}"/>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72" name="【庁舎】&#10;有形固定資産減価償却率最大値テキスト">
          <a:extLst>
            <a:ext uri="{FF2B5EF4-FFF2-40B4-BE49-F238E27FC236}">
              <a16:creationId xmlns:a16="http://schemas.microsoft.com/office/drawing/2014/main" id="{33049E78-B112-412A-9479-267286C83885}"/>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3" name="直線コネクタ 772">
          <a:extLst>
            <a:ext uri="{FF2B5EF4-FFF2-40B4-BE49-F238E27FC236}">
              <a16:creationId xmlns:a16="http://schemas.microsoft.com/office/drawing/2014/main" id="{C239532B-8E93-4ACF-81D3-3F7325FCFCBC}"/>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4" name="【庁舎】&#10;有形固定資産減価償却率平均値テキスト">
          <a:extLst>
            <a:ext uri="{FF2B5EF4-FFF2-40B4-BE49-F238E27FC236}">
              <a16:creationId xmlns:a16="http://schemas.microsoft.com/office/drawing/2014/main" id="{49D7AE6A-1B90-46E0-A932-1A4B5BA69316}"/>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5" name="フローチャート: 判断 774">
          <a:extLst>
            <a:ext uri="{FF2B5EF4-FFF2-40B4-BE49-F238E27FC236}">
              <a16:creationId xmlns:a16="http://schemas.microsoft.com/office/drawing/2014/main" id="{BB522568-E517-4DEF-8881-8C4C6DB4D79F}"/>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6" name="フローチャート: 判断 775">
          <a:extLst>
            <a:ext uri="{FF2B5EF4-FFF2-40B4-BE49-F238E27FC236}">
              <a16:creationId xmlns:a16="http://schemas.microsoft.com/office/drawing/2014/main" id="{6A0CD23B-9F9F-4BC8-9663-240FB384B416}"/>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7" name="フローチャート: 判断 776">
          <a:extLst>
            <a:ext uri="{FF2B5EF4-FFF2-40B4-BE49-F238E27FC236}">
              <a16:creationId xmlns:a16="http://schemas.microsoft.com/office/drawing/2014/main" id="{624136D2-B746-4ACF-86E0-167FD867D40D}"/>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8" name="フローチャート: 判断 777">
          <a:extLst>
            <a:ext uri="{FF2B5EF4-FFF2-40B4-BE49-F238E27FC236}">
              <a16:creationId xmlns:a16="http://schemas.microsoft.com/office/drawing/2014/main" id="{BFF071F0-BE88-48F9-84EB-0694BA7A2D3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9" name="フローチャート: 判断 778">
          <a:extLst>
            <a:ext uri="{FF2B5EF4-FFF2-40B4-BE49-F238E27FC236}">
              <a16:creationId xmlns:a16="http://schemas.microsoft.com/office/drawing/2014/main" id="{9F70EF1E-C6C6-455F-8DFA-B8F6B8CF3DB1}"/>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460F781-0FA6-44B2-8782-0D43C70BE26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542A1724-4F3D-4357-A481-B013D0B768A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FA1BB501-64E7-4B4B-BF5D-03912B48BE4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279CFE8-FC3B-4A55-B6E4-334486D12D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B50B839A-2B65-4029-A261-BE3986F46F8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69487</xdr:rowOff>
    </xdr:from>
    <xdr:to>
      <xdr:col>85</xdr:col>
      <xdr:colOff>177800</xdr:colOff>
      <xdr:row>106</xdr:row>
      <xdr:rowOff>171087</xdr:rowOff>
    </xdr:to>
    <xdr:sp macro="" textlink="">
      <xdr:nvSpPr>
        <xdr:cNvPr id="785" name="楕円 784">
          <a:extLst>
            <a:ext uri="{FF2B5EF4-FFF2-40B4-BE49-F238E27FC236}">
              <a16:creationId xmlns:a16="http://schemas.microsoft.com/office/drawing/2014/main" id="{EA8CCE5C-C965-423C-929C-161B0E293820}"/>
            </a:ext>
          </a:extLst>
        </xdr:cNvPr>
        <xdr:cNvSpPr/>
      </xdr:nvSpPr>
      <xdr:spPr>
        <a:xfrm>
          <a:off x="162687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47914</xdr:rowOff>
    </xdr:from>
    <xdr:ext cx="405111" cy="259045"/>
    <xdr:sp macro="" textlink="">
      <xdr:nvSpPr>
        <xdr:cNvPr id="786" name="【庁舎】&#10;有形固定資産減価償却率該当値テキスト">
          <a:extLst>
            <a:ext uri="{FF2B5EF4-FFF2-40B4-BE49-F238E27FC236}">
              <a16:creationId xmlns:a16="http://schemas.microsoft.com/office/drawing/2014/main" id="{D53719C4-4A9F-4761-8F97-5D367CD58571}"/>
            </a:ext>
          </a:extLst>
        </xdr:cNvPr>
        <xdr:cNvSpPr txBox="1"/>
      </xdr:nvSpPr>
      <xdr:spPr>
        <a:xfrm>
          <a:off x="16357600"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56424</xdr:rowOff>
    </xdr:from>
    <xdr:to>
      <xdr:col>81</xdr:col>
      <xdr:colOff>101600</xdr:colOff>
      <xdr:row>106</xdr:row>
      <xdr:rowOff>158024</xdr:rowOff>
    </xdr:to>
    <xdr:sp macro="" textlink="">
      <xdr:nvSpPr>
        <xdr:cNvPr id="787" name="楕円 786">
          <a:extLst>
            <a:ext uri="{FF2B5EF4-FFF2-40B4-BE49-F238E27FC236}">
              <a16:creationId xmlns:a16="http://schemas.microsoft.com/office/drawing/2014/main" id="{4ABFC266-EFEE-4C51-85AA-8331E0D91E35}"/>
            </a:ext>
          </a:extLst>
        </xdr:cNvPr>
        <xdr:cNvSpPr/>
      </xdr:nvSpPr>
      <xdr:spPr>
        <a:xfrm>
          <a:off x="15430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107224</xdr:rowOff>
    </xdr:from>
    <xdr:to>
      <xdr:col>85</xdr:col>
      <xdr:colOff>127000</xdr:colOff>
      <xdr:row>106</xdr:row>
      <xdr:rowOff>120287</xdr:rowOff>
    </xdr:to>
    <xdr:cxnSp macro="">
      <xdr:nvCxnSpPr>
        <xdr:cNvPr id="788" name="直線コネクタ 787">
          <a:extLst>
            <a:ext uri="{FF2B5EF4-FFF2-40B4-BE49-F238E27FC236}">
              <a16:creationId xmlns:a16="http://schemas.microsoft.com/office/drawing/2014/main" id="{01493B09-761E-404A-B1EA-5826EB63FDAB}"/>
            </a:ext>
          </a:extLst>
        </xdr:cNvPr>
        <xdr:cNvCxnSpPr/>
      </xdr:nvCxnSpPr>
      <xdr:spPr>
        <a:xfrm>
          <a:off x="15481300" y="1828092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18869</xdr:rowOff>
    </xdr:from>
    <xdr:to>
      <xdr:col>76</xdr:col>
      <xdr:colOff>165100</xdr:colOff>
      <xdr:row>106</xdr:row>
      <xdr:rowOff>120469</xdr:rowOff>
    </xdr:to>
    <xdr:sp macro="" textlink="">
      <xdr:nvSpPr>
        <xdr:cNvPr id="789" name="楕円 788">
          <a:extLst>
            <a:ext uri="{FF2B5EF4-FFF2-40B4-BE49-F238E27FC236}">
              <a16:creationId xmlns:a16="http://schemas.microsoft.com/office/drawing/2014/main" id="{9049881D-133C-47BB-941B-FB228E0F984E}"/>
            </a:ext>
          </a:extLst>
        </xdr:cNvPr>
        <xdr:cNvSpPr/>
      </xdr:nvSpPr>
      <xdr:spPr>
        <a:xfrm>
          <a:off x="14541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69669</xdr:rowOff>
    </xdr:from>
    <xdr:to>
      <xdr:col>81</xdr:col>
      <xdr:colOff>50800</xdr:colOff>
      <xdr:row>106</xdr:row>
      <xdr:rowOff>107224</xdr:rowOff>
    </xdr:to>
    <xdr:cxnSp macro="">
      <xdr:nvCxnSpPr>
        <xdr:cNvPr id="790" name="直線コネクタ 789">
          <a:extLst>
            <a:ext uri="{FF2B5EF4-FFF2-40B4-BE49-F238E27FC236}">
              <a16:creationId xmlns:a16="http://schemas.microsoft.com/office/drawing/2014/main" id="{797D8E65-65F3-4AF6-8E27-6703D54F7159}"/>
            </a:ext>
          </a:extLst>
        </xdr:cNvPr>
        <xdr:cNvCxnSpPr/>
      </xdr:nvCxnSpPr>
      <xdr:spPr>
        <a:xfrm>
          <a:off x="14592300" y="1824336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791" name="楕円 790">
          <a:extLst>
            <a:ext uri="{FF2B5EF4-FFF2-40B4-BE49-F238E27FC236}">
              <a16:creationId xmlns:a16="http://schemas.microsoft.com/office/drawing/2014/main" id="{3CE74C5E-278D-491E-BDF1-E7C4231E0F82}"/>
            </a:ext>
          </a:extLst>
        </xdr:cNvPr>
        <xdr:cNvSpPr/>
      </xdr:nvSpPr>
      <xdr:spPr>
        <a:xfrm>
          <a:off x="1365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69669</xdr:rowOff>
    </xdr:to>
    <xdr:cxnSp macro="">
      <xdr:nvCxnSpPr>
        <xdr:cNvPr id="792" name="直線コネクタ 791">
          <a:extLst>
            <a:ext uri="{FF2B5EF4-FFF2-40B4-BE49-F238E27FC236}">
              <a16:creationId xmlns:a16="http://schemas.microsoft.com/office/drawing/2014/main" id="{AC0058E3-7E01-426A-AD6C-553730352111}"/>
            </a:ext>
          </a:extLst>
        </xdr:cNvPr>
        <xdr:cNvCxnSpPr/>
      </xdr:nvCxnSpPr>
      <xdr:spPr>
        <a:xfrm>
          <a:off x="13703300" y="182041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129902</xdr:rowOff>
    </xdr:from>
    <xdr:to>
      <xdr:col>67</xdr:col>
      <xdr:colOff>101600</xdr:colOff>
      <xdr:row>106</xdr:row>
      <xdr:rowOff>60052</xdr:rowOff>
    </xdr:to>
    <xdr:sp macro="" textlink="">
      <xdr:nvSpPr>
        <xdr:cNvPr id="793" name="楕円 792">
          <a:extLst>
            <a:ext uri="{FF2B5EF4-FFF2-40B4-BE49-F238E27FC236}">
              <a16:creationId xmlns:a16="http://schemas.microsoft.com/office/drawing/2014/main" id="{D53B90A1-E77D-4FC9-9A1D-A69E941B01B7}"/>
            </a:ext>
          </a:extLst>
        </xdr:cNvPr>
        <xdr:cNvSpPr/>
      </xdr:nvSpPr>
      <xdr:spPr>
        <a:xfrm>
          <a:off x="12763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xdr:rowOff>
    </xdr:from>
    <xdr:to>
      <xdr:col>71</xdr:col>
      <xdr:colOff>177800</xdr:colOff>
      <xdr:row>106</xdr:row>
      <xdr:rowOff>30480</xdr:rowOff>
    </xdr:to>
    <xdr:cxnSp macro="">
      <xdr:nvCxnSpPr>
        <xdr:cNvPr id="794" name="直線コネクタ 793">
          <a:extLst>
            <a:ext uri="{FF2B5EF4-FFF2-40B4-BE49-F238E27FC236}">
              <a16:creationId xmlns:a16="http://schemas.microsoft.com/office/drawing/2014/main" id="{0EE72028-0AE4-4787-BC6C-14ACD31AB81B}"/>
            </a:ext>
          </a:extLst>
        </xdr:cNvPr>
        <xdr:cNvCxnSpPr/>
      </xdr:nvCxnSpPr>
      <xdr:spPr>
        <a:xfrm>
          <a:off x="12814300" y="18182952"/>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5" name="n_1aveValue【庁舎】&#10;有形固定資産減価償却率">
          <a:extLst>
            <a:ext uri="{FF2B5EF4-FFF2-40B4-BE49-F238E27FC236}">
              <a16:creationId xmlns:a16="http://schemas.microsoft.com/office/drawing/2014/main" id="{B78EB233-FE92-4AB1-9470-293693E23F74}"/>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6" name="n_2aveValue【庁舎】&#10;有形固定資産減価償却率">
          <a:extLst>
            <a:ext uri="{FF2B5EF4-FFF2-40B4-BE49-F238E27FC236}">
              <a16:creationId xmlns:a16="http://schemas.microsoft.com/office/drawing/2014/main" id="{53614F36-9A39-4340-9016-B8240E84DDA5}"/>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797" name="n_3aveValue【庁舎】&#10;有形固定資産減価償却率">
          <a:extLst>
            <a:ext uri="{FF2B5EF4-FFF2-40B4-BE49-F238E27FC236}">
              <a16:creationId xmlns:a16="http://schemas.microsoft.com/office/drawing/2014/main" id="{5DC7F80F-22CD-4170-8F45-CD241274978F}"/>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8" name="n_4aveValue【庁舎】&#10;有形固定資産減価償却率">
          <a:extLst>
            <a:ext uri="{FF2B5EF4-FFF2-40B4-BE49-F238E27FC236}">
              <a16:creationId xmlns:a16="http://schemas.microsoft.com/office/drawing/2014/main" id="{2A4F9440-FF08-4A3C-8A5B-3F2EDAC894EE}"/>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149151</xdr:rowOff>
    </xdr:from>
    <xdr:ext cx="405111" cy="259045"/>
    <xdr:sp macro="" textlink="">
      <xdr:nvSpPr>
        <xdr:cNvPr id="799" name="n_1mainValue【庁舎】&#10;有形固定資産減価償却率">
          <a:extLst>
            <a:ext uri="{FF2B5EF4-FFF2-40B4-BE49-F238E27FC236}">
              <a16:creationId xmlns:a16="http://schemas.microsoft.com/office/drawing/2014/main" id="{E48CDD70-0B7C-49B5-8185-BB76B70B5489}"/>
            </a:ext>
          </a:extLst>
        </xdr:cNvPr>
        <xdr:cNvSpPr txBox="1"/>
      </xdr:nvSpPr>
      <xdr:spPr>
        <a:xfrm>
          <a:off x="152660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111596</xdr:rowOff>
    </xdr:from>
    <xdr:ext cx="405111" cy="259045"/>
    <xdr:sp macro="" textlink="">
      <xdr:nvSpPr>
        <xdr:cNvPr id="800" name="n_2mainValue【庁舎】&#10;有形固定資産減価償却率">
          <a:extLst>
            <a:ext uri="{FF2B5EF4-FFF2-40B4-BE49-F238E27FC236}">
              <a16:creationId xmlns:a16="http://schemas.microsoft.com/office/drawing/2014/main" id="{E7CFFDE7-DDBD-4931-A855-87817AC5E075}"/>
            </a:ext>
          </a:extLst>
        </xdr:cNvPr>
        <xdr:cNvSpPr txBox="1"/>
      </xdr:nvSpPr>
      <xdr:spPr>
        <a:xfrm>
          <a:off x="14389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801" name="n_3mainValue【庁舎】&#10;有形固定資産減価償却率">
          <a:extLst>
            <a:ext uri="{FF2B5EF4-FFF2-40B4-BE49-F238E27FC236}">
              <a16:creationId xmlns:a16="http://schemas.microsoft.com/office/drawing/2014/main" id="{F4CA4CC0-47AE-40DB-AA1A-71E3CADDD067}"/>
            </a:ext>
          </a:extLst>
        </xdr:cNvPr>
        <xdr:cNvSpPr txBox="1"/>
      </xdr:nvSpPr>
      <xdr:spPr>
        <a:xfrm>
          <a:off x="13500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51179</xdr:rowOff>
    </xdr:from>
    <xdr:ext cx="405111" cy="259045"/>
    <xdr:sp macro="" textlink="">
      <xdr:nvSpPr>
        <xdr:cNvPr id="802" name="n_4mainValue【庁舎】&#10;有形固定資産減価償却率">
          <a:extLst>
            <a:ext uri="{FF2B5EF4-FFF2-40B4-BE49-F238E27FC236}">
              <a16:creationId xmlns:a16="http://schemas.microsoft.com/office/drawing/2014/main" id="{F438216E-12B9-4367-8E6A-084F42FFF677}"/>
            </a:ext>
          </a:extLst>
        </xdr:cNvPr>
        <xdr:cNvSpPr txBox="1"/>
      </xdr:nvSpPr>
      <xdr:spPr>
        <a:xfrm>
          <a:off x="12611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507904AA-BC18-428A-A502-6A740D5E83E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156F01A3-FEAF-4C39-9427-60091DD79A8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850D91E5-D41D-4F40-BE09-E30AE9CB83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2FC92D46-3FB8-4C08-8198-F1B3AE231A6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AD8E7893-6C41-441F-946C-3CA8ED99C8D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A5F279AF-2F2B-4239-AE89-8ADF6E1E53C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9069FF1-C592-4655-B678-D2F077F13FE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AE5D5B6D-F320-49C0-9932-57B709D71EA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938EEFDC-49E5-4F5A-8BF7-A019E4D7558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4851F323-06DE-4E53-9E88-7F7F0BC8984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961FCC13-1C4F-47F3-AA37-E4B4ABFC29A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B73EF5FA-34CC-4844-9AD9-D61B9B0280E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82EA4ED9-B85D-4EC2-97BD-DB4FFD694AB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5BF189A3-A3BA-4742-B5BE-652318B9B3D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F0ACAB40-20F4-467A-946C-399CC415111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39FABF2A-10FE-45D9-8AEC-025B4B87E24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C2B1E124-8A88-498B-9BD2-DB1D2DA1824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140D3551-20F4-4FBD-A093-2368D412045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3A92DB8A-1A99-4BD6-970A-821BD1A9FC3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F180F98F-F577-43F8-A252-116BB5D5809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E564E0DA-2010-4B76-855A-C31E5A92922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E58B7880-49B3-44E5-8C48-B2FAB7076E0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5C760305-56A2-466F-8B58-0390C52D534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6" name="直線コネクタ 825">
          <a:extLst>
            <a:ext uri="{FF2B5EF4-FFF2-40B4-BE49-F238E27FC236}">
              <a16:creationId xmlns:a16="http://schemas.microsoft.com/office/drawing/2014/main" id="{861E68B9-A6F2-497A-94C0-5D1AC522E746}"/>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7" name="【庁舎】&#10;一人当たり面積最小値テキスト">
          <a:extLst>
            <a:ext uri="{FF2B5EF4-FFF2-40B4-BE49-F238E27FC236}">
              <a16:creationId xmlns:a16="http://schemas.microsoft.com/office/drawing/2014/main" id="{3256EC14-58EA-47F8-8BB3-C32ED9DBB351}"/>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8" name="直線コネクタ 827">
          <a:extLst>
            <a:ext uri="{FF2B5EF4-FFF2-40B4-BE49-F238E27FC236}">
              <a16:creationId xmlns:a16="http://schemas.microsoft.com/office/drawing/2014/main" id="{19AF4CA7-BDBF-4B88-8742-EDA3FEEA2F1C}"/>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9" name="【庁舎】&#10;一人当たり面積最大値テキスト">
          <a:extLst>
            <a:ext uri="{FF2B5EF4-FFF2-40B4-BE49-F238E27FC236}">
              <a16:creationId xmlns:a16="http://schemas.microsoft.com/office/drawing/2014/main" id="{2E4FB503-872A-4B0B-9DC7-B64E7E8201D3}"/>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30" name="直線コネクタ 829">
          <a:extLst>
            <a:ext uri="{FF2B5EF4-FFF2-40B4-BE49-F238E27FC236}">
              <a16:creationId xmlns:a16="http://schemas.microsoft.com/office/drawing/2014/main" id="{5C5E0CF8-45B0-46E4-B79F-4C8A885B96F9}"/>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31" name="【庁舎】&#10;一人当たり面積平均値テキスト">
          <a:extLst>
            <a:ext uri="{FF2B5EF4-FFF2-40B4-BE49-F238E27FC236}">
              <a16:creationId xmlns:a16="http://schemas.microsoft.com/office/drawing/2014/main" id="{8EE56F38-A82B-4170-87AC-168BCD58572B}"/>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32" name="フローチャート: 判断 831">
          <a:extLst>
            <a:ext uri="{FF2B5EF4-FFF2-40B4-BE49-F238E27FC236}">
              <a16:creationId xmlns:a16="http://schemas.microsoft.com/office/drawing/2014/main" id="{58B48CED-395F-4DDA-B2B5-F8A2B537D2DE}"/>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3" name="フローチャート: 判断 832">
          <a:extLst>
            <a:ext uri="{FF2B5EF4-FFF2-40B4-BE49-F238E27FC236}">
              <a16:creationId xmlns:a16="http://schemas.microsoft.com/office/drawing/2014/main" id="{A7D40CEB-83DD-4D4E-BC3D-FF5FD5F6AC2C}"/>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4" name="フローチャート: 判断 833">
          <a:extLst>
            <a:ext uri="{FF2B5EF4-FFF2-40B4-BE49-F238E27FC236}">
              <a16:creationId xmlns:a16="http://schemas.microsoft.com/office/drawing/2014/main" id="{8F92C787-EC47-484A-B9BE-D893C79475F3}"/>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5" name="フローチャート: 判断 834">
          <a:extLst>
            <a:ext uri="{FF2B5EF4-FFF2-40B4-BE49-F238E27FC236}">
              <a16:creationId xmlns:a16="http://schemas.microsoft.com/office/drawing/2014/main" id="{755244CE-63CB-41EA-AA2D-2F81845E8CBC}"/>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6" name="フローチャート: 判断 835">
          <a:extLst>
            <a:ext uri="{FF2B5EF4-FFF2-40B4-BE49-F238E27FC236}">
              <a16:creationId xmlns:a16="http://schemas.microsoft.com/office/drawing/2014/main" id="{53D4E183-1A5C-4758-AD1A-7B6AA533F9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181A616-FCE1-401F-AC6A-E46AA5DAB44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44B9E0B-AE7E-4B56-8E88-B739CAF4F92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5B9D24D9-1B12-492B-AA14-1DFA6F39C77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7BDB2D1E-FE59-4C9C-9C6E-DB0EAE8B29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9F68BE78-7EB3-46F4-A999-9A4E2C9657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42" name="楕円 841">
          <a:extLst>
            <a:ext uri="{FF2B5EF4-FFF2-40B4-BE49-F238E27FC236}">
              <a16:creationId xmlns:a16="http://schemas.microsoft.com/office/drawing/2014/main" id="{97481919-891E-441E-9A2A-2BFD22369353}"/>
            </a:ext>
          </a:extLst>
        </xdr:cNvPr>
        <xdr:cNvSpPr/>
      </xdr:nvSpPr>
      <xdr:spPr>
        <a:xfrm>
          <a:off x="22110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137177</xdr:rowOff>
    </xdr:from>
    <xdr:ext cx="469744" cy="259045"/>
    <xdr:sp macro="" textlink="">
      <xdr:nvSpPr>
        <xdr:cNvPr id="843" name="【庁舎】&#10;一人当たり面積該当値テキスト">
          <a:extLst>
            <a:ext uri="{FF2B5EF4-FFF2-40B4-BE49-F238E27FC236}">
              <a16:creationId xmlns:a16="http://schemas.microsoft.com/office/drawing/2014/main" id="{87DAC4F7-8DC6-4ED0-B4F2-9EA4B5DEA847}"/>
            </a:ext>
          </a:extLst>
        </xdr:cNvPr>
        <xdr:cNvSpPr txBox="1"/>
      </xdr:nvSpPr>
      <xdr:spPr>
        <a:xfrm>
          <a:off x="221996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164464</xdr:rowOff>
    </xdr:from>
    <xdr:to>
      <xdr:col>112</xdr:col>
      <xdr:colOff>38100</xdr:colOff>
      <xdr:row>106</xdr:row>
      <xdr:rowOff>94614</xdr:rowOff>
    </xdr:to>
    <xdr:sp macro="" textlink="">
      <xdr:nvSpPr>
        <xdr:cNvPr id="844" name="楕円 843">
          <a:extLst>
            <a:ext uri="{FF2B5EF4-FFF2-40B4-BE49-F238E27FC236}">
              <a16:creationId xmlns:a16="http://schemas.microsoft.com/office/drawing/2014/main" id="{5E1AD286-062A-4553-BDEB-01004AA2AE11}"/>
            </a:ext>
          </a:extLst>
        </xdr:cNvPr>
        <xdr:cNvSpPr/>
      </xdr:nvSpPr>
      <xdr:spPr>
        <a:xfrm>
          <a:off x="212725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38100</xdr:rowOff>
    </xdr:from>
    <xdr:to>
      <xdr:col>116</xdr:col>
      <xdr:colOff>63500</xdr:colOff>
      <xdr:row>106</xdr:row>
      <xdr:rowOff>43814</xdr:rowOff>
    </xdr:to>
    <xdr:cxnSp macro="">
      <xdr:nvCxnSpPr>
        <xdr:cNvPr id="845" name="直線コネクタ 844">
          <a:extLst>
            <a:ext uri="{FF2B5EF4-FFF2-40B4-BE49-F238E27FC236}">
              <a16:creationId xmlns:a16="http://schemas.microsoft.com/office/drawing/2014/main" id="{793B03E8-9B7F-4479-84E2-A6C87D32FEB7}"/>
            </a:ext>
          </a:extLst>
        </xdr:cNvPr>
        <xdr:cNvCxnSpPr/>
      </xdr:nvCxnSpPr>
      <xdr:spPr>
        <a:xfrm flipV="1">
          <a:off x="21323300" y="1821180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170180</xdr:rowOff>
    </xdr:from>
    <xdr:to>
      <xdr:col>107</xdr:col>
      <xdr:colOff>101600</xdr:colOff>
      <xdr:row>106</xdr:row>
      <xdr:rowOff>100330</xdr:rowOff>
    </xdr:to>
    <xdr:sp macro="" textlink="">
      <xdr:nvSpPr>
        <xdr:cNvPr id="846" name="楕円 845">
          <a:extLst>
            <a:ext uri="{FF2B5EF4-FFF2-40B4-BE49-F238E27FC236}">
              <a16:creationId xmlns:a16="http://schemas.microsoft.com/office/drawing/2014/main" id="{B7B64838-C771-4578-A043-99A73A734749}"/>
            </a:ext>
          </a:extLst>
        </xdr:cNvPr>
        <xdr:cNvSpPr/>
      </xdr:nvSpPr>
      <xdr:spPr>
        <a:xfrm>
          <a:off x="20383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43814</xdr:rowOff>
    </xdr:from>
    <xdr:to>
      <xdr:col>111</xdr:col>
      <xdr:colOff>177800</xdr:colOff>
      <xdr:row>106</xdr:row>
      <xdr:rowOff>49530</xdr:rowOff>
    </xdr:to>
    <xdr:cxnSp macro="">
      <xdr:nvCxnSpPr>
        <xdr:cNvPr id="847" name="直線コネクタ 846">
          <a:extLst>
            <a:ext uri="{FF2B5EF4-FFF2-40B4-BE49-F238E27FC236}">
              <a16:creationId xmlns:a16="http://schemas.microsoft.com/office/drawing/2014/main" id="{0DC7BF1F-ACFB-4D49-B151-F04CC8741D61}"/>
            </a:ext>
          </a:extLst>
        </xdr:cNvPr>
        <xdr:cNvCxnSpPr/>
      </xdr:nvCxnSpPr>
      <xdr:spPr>
        <a:xfrm flipV="1">
          <a:off x="20434300" y="182175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4445</xdr:rowOff>
    </xdr:from>
    <xdr:to>
      <xdr:col>102</xdr:col>
      <xdr:colOff>165100</xdr:colOff>
      <xdr:row>106</xdr:row>
      <xdr:rowOff>106045</xdr:rowOff>
    </xdr:to>
    <xdr:sp macro="" textlink="">
      <xdr:nvSpPr>
        <xdr:cNvPr id="848" name="楕円 847">
          <a:extLst>
            <a:ext uri="{FF2B5EF4-FFF2-40B4-BE49-F238E27FC236}">
              <a16:creationId xmlns:a16="http://schemas.microsoft.com/office/drawing/2014/main" id="{831DF090-03DA-454D-8036-485A767830B9}"/>
            </a:ext>
          </a:extLst>
        </xdr:cNvPr>
        <xdr:cNvSpPr/>
      </xdr:nvSpPr>
      <xdr:spPr>
        <a:xfrm>
          <a:off x="19494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49530</xdr:rowOff>
    </xdr:from>
    <xdr:to>
      <xdr:col>107</xdr:col>
      <xdr:colOff>50800</xdr:colOff>
      <xdr:row>106</xdr:row>
      <xdr:rowOff>55245</xdr:rowOff>
    </xdr:to>
    <xdr:cxnSp macro="">
      <xdr:nvCxnSpPr>
        <xdr:cNvPr id="849" name="直線コネクタ 848">
          <a:extLst>
            <a:ext uri="{FF2B5EF4-FFF2-40B4-BE49-F238E27FC236}">
              <a16:creationId xmlns:a16="http://schemas.microsoft.com/office/drawing/2014/main" id="{ED900326-6053-4403-911C-AF400CD38E52}"/>
            </a:ext>
          </a:extLst>
        </xdr:cNvPr>
        <xdr:cNvCxnSpPr/>
      </xdr:nvCxnSpPr>
      <xdr:spPr>
        <a:xfrm flipV="1">
          <a:off x="19545300" y="182232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8255</xdr:rowOff>
    </xdr:from>
    <xdr:to>
      <xdr:col>98</xdr:col>
      <xdr:colOff>38100</xdr:colOff>
      <xdr:row>106</xdr:row>
      <xdr:rowOff>109855</xdr:rowOff>
    </xdr:to>
    <xdr:sp macro="" textlink="">
      <xdr:nvSpPr>
        <xdr:cNvPr id="850" name="楕円 849">
          <a:extLst>
            <a:ext uri="{FF2B5EF4-FFF2-40B4-BE49-F238E27FC236}">
              <a16:creationId xmlns:a16="http://schemas.microsoft.com/office/drawing/2014/main" id="{F94F539D-1D85-4486-A820-014FAF647092}"/>
            </a:ext>
          </a:extLst>
        </xdr:cNvPr>
        <xdr:cNvSpPr/>
      </xdr:nvSpPr>
      <xdr:spPr>
        <a:xfrm>
          <a:off x="18605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55245</xdr:rowOff>
    </xdr:from>
    <xdr:to>
      <xdr:col>102</xdr:col>
      <xdr:colOff>114300</xdr:colOff>
      <xdr:row>106</xdr:row>
      <xdr:rowOff>59055</xdr:rowOff>
    </xdr:to>
    <xdr:cxnSp macro="">
      <xdr:nvCxnSpPr>
        <xdr:cNvPr id="851" name="直線コネクタ 850">
          <a:extLst>
            <a:ext uri="{FF2B5EF4-FFF2-40B4-BE49-F238E27FC236}">
              <a16:creationId xmlns:a16="http://schemas.microsoft.com/office/drawing/2014/main" id="{BE794FF6-A85C-44E7-86D3-4809067E5098}"/>
            </a:ext>
          </a:extLst>
        </xdr:cNvPr>
        <xdr:cNvCxnSpPr/>
      </xdr:nvCxnSpPr>
      <xdr:spPr>
        <a:xfrm flipV="1">
          <a:off x="18656300" y="182289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52" name="n_1aveValue【庁舎】&#10;一人当たり面積">
          <a:extLst>
            <a:ext uri="{FF2B5EF4-FFF2-40B4-BE49-F238E27FC236}">
              <a16:creationId xmlns:a16="http://schemas.microsoft.com/office/drawing/2014/main" id="{F4C23440-EEDA-4840-8139-CA36C81C79E8}"/>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53" name="n_2aveValue【庁舎】&#10;一人当たり面積">
          <a:extLst>
            <a:ext uri="{FF2B5EF4-FFF2-40B4-BE49-F238E27FC236}">
              <a16:creationId xmlns:a16="http://schemas.microsoft.com/office/drawing/2014/main" id="{C54764E9-C7A0-4338-8927-4AF89012A2C8}"/>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54" name="n_3aveValue【庁舎】&#10;一人当たり面積">
          <a:extLst>
            <a:ext uri="{FF2B5EF4-FFF2-40B4-BE49-F238E27FC236}">
              <a16:creationId xmlns:a16="http://schemas.microsoft.com/office/drawing/2014/main" id="{1C069111-7EB7-4FD1-BFE7-6EE898A32CDE}"/>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55" name="n_4aveValue【庁舎】&#10;一人当たり面積">
          <a:extLst>
            <a:ext uri="{FF2B5EF4-FFF2-40B4-BE49-F238E27FC236}">
              <a16:creationId xmlns:a16="http://schemas.microsoft.com/office/drawing/2014/main" id="{B1AFC8D3-A15E-4095-A88C-5973F8A54846}"/>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85741</xdr:rowOff>
    </xdr:from>
    <xdr:ext cx="469744" cy="259045"/>
    <xdr:sp macro="" textlink="">
      <xdr:nvSpPr>
        <xdr:cNvPr id="856" name="n_1mainValue【庁舎】&#10;一人当たり面積">
          <a:extLst>
            <a:ext uri="{FF2B5EF4-FFF2-40B4-BE49-F238E27FC236}">
              <a16:creationId xmlns:a16="http://schemas.microsoft.com/office/drawing/2014/main" id="{178CCF4B-6630-4199-8CB2-F268BC9AF16A}"/>
            </a:ext>
          </a:extLst>
        </xdr:cNvPr>
        <xdr:cNvSpPr txBox="1"/>
      </xdr:nvSpPr>
      <xdr:spPr>
        <a:xfrm>
          <a:off x="21075727" y="1825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91457</xdr:rowOff>
    </xdr:from>
    <xdr:ext cx="469744" cy="259045"/>
    <xdr:sp macro="" textlink="">
      <xdr:nvSpPr>
        <xdr:cNvPr id="857" name="n_2mainValue【庁舎】&#10;一人当たり面積">
          <a:extLst>
            <a:ext uri="{FF2B5EF4-FFF2-40B4-BE49-F238E27FC236}">
              <a16:creationId xmlns:a16="http://schemas.microsoft.com/office/drawing/2014/main" id="{AC7AABF7-8DC1-4EBB-A950-17314DF0202C}"/>
            </a:ext>
          </a:extLst>
        </xdr:cNvPr>
        <xdr:cNvSpPr txBox="1"/>
      </xdr:nvSpPr>
      <xdr:spPr>
        <a:xfrm>
          <a:off x="20199427"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97172</xdr:rowOff>
    </xdr:from>
    <xdr:ext cx="469744" cy="259045"/>
    <xdr:sp macro="" textlink="">
      <xdr:nvSpPr>
        <xdr:cNvPr id="858" name="n_3mainValue【庁舎】&#10;一人当たり面積">
          <a:extLst>
            <a:ext uri="{FF2B5EF4-FFF2-40B4-BE49-F238E27FC236}">
              <a16:creationId xmlns:a16="http://schemas.microsoft.com/office/drawing/2014/main" id="{2A40588C-4F73-4BA3-9D86-7A4A7AC24F30}"/>
            </a:ext>
          </a:extLst>
        </xdr:cNvPr>
        <xdr:cNvSpPr txBox="1"/>
      </xdr:nvSpPr>
      <xdr:spPr>
        <a:xfrm>
          <a:off x="19310427" y="182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100982</xdr:rowOff>
    </xdr:from>
    <xdr:ext cx="469744" cy="259045"/>
    <xdr:sp macro="" textlink="">
      <xdr:nvSpPr>
        <xdr:cNvPr id="859" name="n_4mainValue【庁舎】&#10;一人当たり面積">
          <a:extLst>
            <a:ext uri="{FF2B5EF4-FFF2-40B4-BE49-F238E27FC236}">
              <a16:creationId xmlns:a16="http://schemas.microsoft.com/office/drawing/2014/main" id="{54774E79-06E6-4A2E-9C93-A6506ABBCB63}"/>
            </a:ext>
          </a:extLst>
        </xdr:cNvPr>
        <xdr:cNvSpPr txBox="1"/>
      </xdr:nvSpPr>
      <xdr:spPr>
        <a:xfrm>
          <a:off x="18421427" y="1827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3F6D7BC0-FBE0-47E5-A848-F3DE788D6F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94BB378D-48F9-40EF-9011-8D7098BA274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3076BE68-5885-4703-9CB5-81D438BB67A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全国平均と比較して、有形固定資産減価償却率が低くなっているものは一般廃棄物処理施設であり、保健センター・保健所は全国平均と同等の数値になっている。</a:t>
          </a:r>
        </a:p>
        <a:p>
          <a:r>
            <a:rPr kumimoji="1" lang="ja-JP" altLang="en-US" sz="1300">
              <a:latin typeface="ＭＳ Ｐゴシック" panose="020B0600070205080204" pitchFamily="50" charset="-128"/>
              <a:ea typeface="ＭＳ Ｐゴシック" panose="020B0600070205080204" pitchFamily="50" charset="-128"/>
            </a:rPr>
            <a:t>　図書館、体育館・プール、消防施設、市民会館、庁舎の多くの施設区分で全国平均値比較で数値が高くなっている。これら施設は、個別施設計画等を策定済みであり、計画や施設の状況を随時見極めながら大規模な長寿命化工事や設備等の更新・修繕を実施していく。</a:t>
          </a:r>
        </a:p>
        <a:p>
          <a:r>
            <a:rPr kumimoji="1" lang="ja-JP" altLang="en-US" sz="1300">
              <a:latin typeface="ＭＳ Ｐゴシック" panose="020B0600070205080204" pitchFamily="50" charset="-128"/>
              <a:ea typeface="ＭＳ Ｐゴシック" panose="020B0600070205080204" pitchFamily="50" charset="-128"/>
            </a:rPr>
            <a:t>　長寿命化工事等を実施すれば、全体的に有形固定資産減価償却率が改善すると思われるが、一つ一つの施設が大型であり、財政面の負担も大きいことから慎重に取り組んでいく必要がある。</a:t>
          </a:r>
        </a:p>
        <a:p>
          <a:r>
            <a:rPr kumimoji="1" lang="ja-JP" altLang="en-US" sz="1300">
              <a:latin typeface="ＭＳ Ｐゴシック" panose="020B0600070205080204" pitchFamily="50" charset="-128"/>
              <a:ea typeface="ＭＳ Ｐゴシック" panose="020B0600070205080204" pitchFamily="50" charset="-128"/>
            </a:rPr>
            <a:t>　また、すべての施設に関してではあるものの、特に有形固定資産減価償却率が高くなってしまっている施設は、維持管理に係る経費の増加にも留意しつつ、安全に利用できる環境を整えていく。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20222383</v>
      </c>
      <c r="BO4" s="484"/>
      <c r="BP4" s="484"/>
      <c r="BQ4" s="484"/>
      <c r="BR4" s="484"/>
      <c r="BS4" s="484"/>
      <c r="BT4" s="484"/>
      <c r="BU4" s="485"/>
      <c r="BV4" s="483">
        <v>19176194</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4.5</v>
      </c>
      <c r="CU4" s="624"/>
      <c r="CV4" s="624"/>
      <c r="CW4" s="624"/>
      <c r="CX4" s="624"/>
      <c r="CY4" s="624"/>
      <c r="CZ4" s="624"/>
      <c r="DA4" s="625"/>
      <c r="DB4" s="623">
        <v>5.4</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19670001</v>
      </c>
      <c r="BO5" s="455"/>
      <c r="BP5" s="455"/>
      <c r="BQ5" s="455"/>
      <c r="BR5" s="455"/>
      <c r="BS5" s="455"/>
      <c r="BT5" s="455"/>
      <c r="BU5" s="456"/>
      <c r="BV5" s="454">
        <v>18548242</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95.3</v>
      </c>
      <c r="CU5" s="452"/>
      <c r="CV5" s="452"/>
      <c r="CW5" s="452"/>
      <c r="CX5" s="452"/>
      <c r="CY5" s="452"/>
      <c r="CZ5" s="452"/>
      <c r="DA5" s="453"/>
      <c r="DB5" s="451">
        <v>94.9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552382</v>
      </c>
      <c r="BO6" s="455"/>
      <c r="BP6" s="455"/>
      <c r="BQ6" s="455"/>
      <c r="BR6" s="455"/>
      <c r="BS6" s="455"/>
      <c r="BT6" s="455"/>
      <c r="BU6" s="456"/>
      <c r="BV6" s="454">
        <v>627952</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95.7</v>
      </c>
      <c r="CU6" s="598"/>
      <c r="CV6" s="598"/>
      <c r="CW6" s="598"/>
      <c r="CX6" s="598"/>
      <c r="CY6" s="598"/>
      <c r="CZ6" s="598"/>
      <c r="DA6" s="599"/>
      <c r="DB6" s="597">
        <v>95.7</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88302</v>
      </c>
      <c r="BO7" s="455"/>
      <c r="BP7" s="455"/>
      <c r="BQ7" s="455"/>
      <c r="BR7" s="455"/>
      <c r="BS7" s="455"/>
      <c r="BT7" s="455"/>
      <c r="BU7" s="456"/>
      <c r="BV7" s="454">
        <v>74073</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10400857</v>
      </c>
      <c r="CU7" s="455"/>
      <c r="CV7" s="455"/>
      <c r="CW7" s="455"/>
      <c r="CX7" s="455"/>
      <c r="CY7" s="455"/>
      <c r="CZ7" s="455"/>
      <c r="DA7" s="456"/>
      <c r="DB7" s="454">
        <v>10168759</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464080</v>
      </c>
      <c r="BO8" s="455"/>
      <c r="BP8" s="455"/>
      <c r="BQ8" s="455"/>
      <c r="BR8" s="455"/>
      <c r="BS8" s="455"/>
      <c r="BT8" s="455"/>
      <c r="BU8" s="456"/>
      <c r="BV8" s="454">
        <v>553879</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0.52</v>
      </c>
      <c r="CU8" s="558"/>
      <c r="CV8" s="558"/>
      <c r="CW8" s="558"/>
      <c r="CX8" s="558"/>
      <c r="CY8" s="558"/>
      <c r="CZ8" s="558"/>
      <c r="DA8" s="559"/>
      <c r="DB8" s="557">
        <v>0.53</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39237</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-89799</v>
      </c>
      <c r="BO9" s="455"/>
      <c r="BP9" s="455"/>
      <c r="BQ9" s="455"/>
      <c r="BR9" s="455"/>
      <c r="BS9" s="455"/>
      <c r="BT9" s="455"/>
      <c r="BU9" s="456"/>
      <c r="BV9" s="454">
        <v>-44213</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12</v>
      </c>
      <c r="CU9" s="452"/>
      <c r="CV9" s="452"/>
      <c r="CW9" s="452"/>
      <c r="CX9" s="452"/>
      <c r="CY9" s="452"/>
      <c r="CZ9" s="452"/>
      <c r="DA9" s="453"/>
      <c r="DB9" s="451">
        <v>13</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40608</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279300</v>
      </c>
      <c r="BO10" s="455"/>
      <c r="BP10" s="455"/>
      <c r="BQ10" s="455"/>
      <c r="BR10" s="455"/>
      <c r="BS10" s="455"/>
      <c r="BT10" s="455"/>
      <c r="BU10" s="456"/>
      <c r="BV10" s="454">
        <v>300221</v>
      </c>
      <c r="BW10" s="455"/>
      <c r="BX10" s="455"/>
      <c r="BY10" s="455"/>
      <c r="BZ10" s="455"/>
      <c r="CA10" s="455"/>
      <c r="CB10" s="455"/>
      <c r="CC10" s="45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90</v>
      </c>
      <c r="AV11" s="513"/>
      <c r="AW11" s="513"/>
      <c r="AX11" s="513"/>
      <c r="AY11" s="468" t="s">
        <v>119</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120</v>
      </c>
      <c r="CE11" s="414"/>
      <c r="CF11" s="414"/>
      <c r="CG11" s="414"/>
      <c r="CH11" s="414"/>
      <c r="CI11" s="414"/>
      <c r="CJ11" s="414"/>
      <c r="CK11" s="414"/>
      <c r="CL11" s="414"/>
      <c r="CM11" s="414"/>
      <c r="CN11" s="414"/>
      <c r="CO11" s="414"/>
      <c r="CP11" s="414"/>
      <c r="CQ11" s="414"/>
      <c r="CR11" s="414"/>
      <c r="CS11" s="495"/>
      <c r="CT11" s="557" t="s">
        <v>121</v>
      </c>
      <c r="CU11" s="558"/>
      <c r="CV11" s="558"/>
      <c r="CW11" s="558"/>
      <c r="CX11" s="558"/>
      <c r="CY11" s="558"/>
      <c r="CZ11" s="558"/>
      <c r="DA11" s="559"/>
      <c r="DB11" s="557" t="s">
        <v>121</v>
      </c>
      <c r="DC11" s="558"/>
      <c r="DD11" s="558"/>
      <c r="DE11" s="558"/>
      <c r="DF11" s="558"/>
      <c r="DG11" s="558"/>
      <c r="DH11" s="558"/>
      <c r="DI11" s="559"/>
    </row>
    <row r="12" spans="1:119" ht="18.75" customHeight="1" x14ac:dyDescent="0.2">
      <c r="A12" s="163"/>
      <c r="B12" s="560" t="s">
        <v>122</v>
      </c>
      <c r="C12" s="561"/>
      <c r="D12" s="561"/>
      <c r="E12" s="561"/>
      <c r="F12" s="561"/>
      <c r="G12" s="561"/>
      <c r="H12" s="561"/>
      <c r="I12" s="561"/>
      <c r="J12" s="561"/>
      <c r="K12" s="562"/>
      <c r="L12" s="569" t="s">
        <v>123</v>
      </c>
      <c r="M12" s="570"/>
      <c r="N12" s="570"/>
      <c r="O12" s="570"/>
      <c r="P12" s="570"/>
      <c r="Q12" s="571"/>
      <c r="R12" s="572">
        <v>38061</v>
      </c>
      <c r="S12" s="573"/>
      <c r="T12" s="573"/>
      <c r="U12" s="573"/>
      <c r="V12" s="574"/>
      <c r="W12" s="575" t="s">
        <v>1</v>
      </c>
      <c r="X12" s="513"/>
      <c r="Y12" s="513"/>
      <c r="Z12" s="513"/>
      <c r="AA12" s="513"/>
      <c r="AB12" s="576"/>
      <c r="AC12" s="577" t="s">
        <v>124</v>
      </c>
      <c r="AD12" s="578"/>
      <c r="AE12" s="578"/>
      <c r="AF12" s="578"/>
      <c r="AG12" s="579"/>
      <c r="AH12" s="577" t="s">
        <v>125</v>
      </c>
      <c r="AI12" s="578"/>
      <c r="AJ12" s="578"/>
      <c r="AK12" s="578"/>
      <c r="AL12" s="580"/>
      <c r="AM12" s="511" t="s">
        <v>126</v>
      </c>
      <c r="AN12" s="411"/>
      <c r="AO12" s="411"/>
      <c r="AP12" s="411"/>
      <c r="AQ12" s="411"/>
      <c r="AR12" s="411"/>
      <c r="AS12" s="411"/>
      <c r="AT12" s="412"/>
      <c r="AU12" s="512" t="s">
        <v>90</v>
      </c>
      <c r="AV12" s="513"/>
      <c r="AW12" s="513"/>
      <c r="AX12" s="513"/>
      <c r="AY12" s="468" t="s">
        <v>127</v>
      </c>
      <c r="AZ12" s="469"/>
      <c r="BA12" s="469"/>
      <c r="BB12" s="469"/>
      <c r="BC12" s="469"/>
      <c r="BD12" s="469"/>
      <c r="BE12" s="469"/>
      <c r="BF12" s="469"/>
      <c r="BG12" s="469"/>
      <c r="BH12" s="469"/>
      <c r="BI12" s="469"/>
      <c r="BJ12" s="469"/>
      <c r="BK12" s="469"/>
      <c r="BL12" s="469"/>
      <c r="BM12" s="470"/>
      <c r="BN12" s="454">
        <v>419000</v>
      </c>
      <c r="BO12" s="455"/>
      <c r="BP12" s="455"/>
      <c r="BQ12" s="455"/>
      <c r="BR12" s="455"/>
      <c r="BS12" s="455"/>
      <c r="BT12" s="455"/>
      <c r="BU12" s="456"/>
      <c r="BV12" s="454">
        <v>392000</v>
      </c>
      <c r="BW12" s="455"/>
      <c r="BX12" s="455"/>
      <c r="BY12" s="455"/>
      <c r="BZ12" s="455"/>
      <c r="CA12" s="455"/>
      <c r="CB12" s="455"/>
      <c r="CC12" s="456"/>
      <c r="CD12" s="494" t="s">
        <v>128</v>
      </c>
      <c r="CE12" s="414"/>
      <c r="CF12" s="414"/>
      <c r="CG12" s="414"/>
      <c r="CH12" s="414"/>
      <c r="CI12" s="414"/>
      <c r="CJ12" s="414"/>
      <c r="CK12" s="414"/>
      <c r="CL12" s="414"/>
      <c r="CM12" s="414"/>
      <c r="CN12" s="414"/>
      <c r="CO12" s="414"/>
      <c r="CP12" s="414"/>
      <c r="CQ12" s="414"/>
      <c r="CR12" s="414"/>
      <c r="CS12" s="495"/>
      <c r="CT12" s="557" t="s">
        <v>121</v>
      </c>
      <c r="CU12" s="558"/>
      <c r="CV12" s="558"/>
      <c r="CW12" s="558"/>
      <c r="CX12" s="558"/>
      <c r="CY12" s="558"/>
      <c r="CZ12" s="558"/>
      <c r="DA12" s="559"/>
      <c r="DB12" s="557" t="s">
        <v>121</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129</v>
      </c>
      <c r="N13" s="539"/>
      <c r="O13" s="539"/>
      <c r="P13" s="539"/>
      <c r="Q13" s="540"/>
      <c r="R13" s="541">
        <v>37799</v>
      </c>
      <c r="S13" s="542"/>
      <c r="T13" s="542"/>
      <c r="U13" s="542"/>
      <c r="V13" s="543"/>
      <c r="W13" s="544" t="s">
        <v>130</v>
      </c>
      <c r="X13" s="440"/>
      <c r="Y13" s="440"/>
      <c r="Z13" s="440"/>
      <c r="AA13" s="440"/>
      <c r="AB13" s="441"/>
      <c r="AC13" s="407">
        <v>714</v>
      </c>
      <c r="AD13" s="408"/>
      <c r="AE13" s="408"/>
      <c r="AF13" s="408"/>
      <c r="AG13" s="409"/>
      <c r="AH13" s="407">
        <v>820</v>
      </c>
      <c r="AI13" s="408"/>
      <c r="AJ13" s="408"/>
      <c r="AK13" s="408"/>
      <c r="AL13" s="467"/>
      <c r="AM13" s="511" t="s">
        <v>131</v>
      </c>
      <c r="AN13" s="411"/>
      <c r="AO13" s="411"/>
      <c r="AP13" s="411"/>
      <c r="AQ13" s="411"/>
      <c r="AR13" s="411"/>
      <c r="AS13" s="411"/>
      <c r="AT13" s="412"/>
      <c r="AU13" s="512" t="s">
        <v>132</v>
      </c>
      <c r="AV13" s="513"/>
      <c r="AW13" s="513"/>
      <c r="AX13" s="513"/>
      <c r="AY13" s="468" t="s">
        <v>133</v>
      </c>
      <c r="AZ13" s="469"/>
      <c r="BA13" s="469"/>
      <c r="BB13" s="469"/>
      <c r="BC13" s="469"/>
      <c r="BD13" s="469"/>
      <c r="BE13" s="469"/>
      <c r="BF13" s="469"/>
      <c r="BG13" s="469"/>
      <c r="BH13" s="469"/>
      <c r="BI13" s="469"/>
      <c r="BJ13" s="469"/>
      <c r="BK13" s="469"/>
      <c r="BL13" s="469"/>
      <c r="BM13" s="470"/>
      <c r="BN13" s="454">
        <v>-229499</v>
      </c>
      <c r="BO13" s="455"/>
      <c r="BP13" s="455"/>
      <c r="BQ13" s="455"/>
      <c r="BR13" s="455"/>
      <c r="BS13" s="455"/>
      <c r="BT13" s="455"/>
      <c r="BU13" s="456"/>
      <c r="BV13" s="454">
        <v>-135992</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11.3</v>
      </c>
      <c r="CU13" s="452"/>
      <c r="CV13" s="452"/>
      <c r="CW13" s="452"/>
      <c r="CX13" s="452"/>
      <c r="CY13" s="452"/>
      <c r="CZ13" s="452"/>
      <c r="DA13" s="453"/>
      <c r="DB13" s="451">
        <v>11.9</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38584</v>
      </c>
      <c r="S14" s="542"/>
      <c r="T14" s="542"/>
      <c r="U14" s="542"/>
      <c r="V14" s="543"/>
      <c r="W14" s="545"/>
      <c r="X14" s="443"/>
      <c r="Y14" s="443"/>
      <c r="Z14" s="443"/>
      <c r="AA14" s="443"/>
      <c r="AB14" s="444"/>
      <c r="AC14" s="534">
        <v>3.6</v>
      </c>
      <c r="AD14" s="535"/>
      <c r="AE14" s="535"/>
      <c r="AF14" s="535"/>
      <c r="AG14" s="536"/>
      <c r="AH14" s="534">
        <v>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80.599999999999994</v>
      </c>
      <c r="CU14" s="552"/>
      <c r="CV14" s="552"/>
      <c r="CW14" s="552"/>
      <c r="CX14" s="552"/>
      <c r="CY14" s="552"/>
      <c r="CZ14" s="552"/>
      <c r="DA14" s="553"/>
      <c r="DB14" s="551">
        <v>80.900000000000006</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129</v>
      </c>
      <c r="N15" s="539"/>
      <c r="O15" s="539"/>
      <c r="P15" s="539"/>
      <c r="Q15" s="540"/>
      <c r="R15" s="541">
        <v>38327</v>
      </c>
      <c r="S15" s="542"/>
      <c r="T15" s="542"/>
      <c r="U15" s="542"/>
      <c r="V15" s="543"/>
      <c r="W15" s="544" t="s">
        <v>137</v>
      </c>
      <c r="X15" s="440"/>
      <c r="Y15" s="440"/>
      <c r="Z15" s="440"/>
      <c r="AA15" s="440"/>
      <c r="AB15" s="441"/>
      <c r="AC15" s="407">
        <v>6911</v>
      </c>
      <c r="AD15" s="408"/>
      <c r="AE15" s="408"/>
      <c r="AF15" s="408"/>
      <c r="AG15" s="409"/>
      <c r="AH15" s="407">
        <v>7241</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4762119</v>
      </c>
      <c r="BO15" s="484"/>
      <c r="BP15" s="484"/>
      <c r="BQ15" s="484"/>
      <c r="BR15" s="484"/>
      <c r="BS15" s="484"/>
      <c r="BT15" s="484"/>
      <c r="BU15" s="485"/>
      <c r="BV15" s="483">
        <v>4678708</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34.6</v>
      </c>
      <c r="AD16" s="535"/>
      <c r="AE16" s="535"/>
      <c r="AF16" s="535"/>
      <c r="AG16" s="536"/>
      <c r="AH16" s="534">
        <v>35.299999999999997</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9162786</v>
      </c>
      <c r="BO16" s="455"/>
      <c r="BP16" s="455"/>
      <c r="BQ16" s="455"/>
      <c r="BR16" s="455"/>
      <c r="BS16" s="455"/>
      <c r="BT16" s="455"/>
      <c r="BU16" s="456"/>
      <c r="BV16" s="454">
        <v>8916937</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141</v>
      </c>
      <c r="S17" s="532"/>
      <c r="T17" s="532"/>
      <c r="U17" s="532"/>
      <c r="V17" s="533"/>
      <c r="W17" s="544" t="s">
        <v>144</v>
      </c>
      <c r="X17" s="440"/>
      <c r="Y17" s="440"/>
      <c r="Z17" s="440"/>
      <c r="AA17" s="440"/>
      <c r="AB17" s="441"/>
      <c r="AC17" s="407">
        <v>12339</v>
      </c>
      <c r="AD17" s="408"/>
      <c r="AE17" s="408"/>
      <c r="AF17" s="408"/>
      <c r="AG17" s="409"/>
      <c r="AH17" s="407">
        <v>12460</v>
      </c>
      <c r="AI17" s="408"/>
      <c r="AJ17" s="408"/>
      <c r="AK17" s="408"/>
      <c r="AL17" s="467"/>
      <c r="AM17" s="511"/>
      <c r="AN17" s="411"/>
      <c r="AO17" s="411"/>
      <c r="AP17" s="411"/>
      <c r="AQ17" s="411"/>
      <c r="AR17" s="411"/>
      <c r="AS17" s="411"/>
      <c r="AT17" s="412"/>
      <c r="AU17" s="512"/>
      <c r="AV17" s="513"/>
      <c r="AW17" s="513"/>
      <c r="AX17" s="513"/>
      <c r="AY17" s="468" t="s">
        <v>145</v>
      </c>
      <c r="AZ17" s="469"/>
      <c r="BA17" s="469"/>
      <c r="BB17" s="469"/>
      <c r="BC17" s="469"/>
      <c r="BD17" s="469"/>
      <c r="BE17" s="469"/>
      <c r="BF17" s="469"/>
      <c r="BG17" s="469"/>
      <c r="BH17" s="469"/>
      <c r="BI17" s="469"/>
      <c r="BJ17" s="469"/>
      <c r="BK17" s="469"/>
      <c r="BL17" s="469"/>
      <c r="BM17" s="470"/>
      <c r="BN17" s="454">
        <v>5959526</v>
      </c>
      <c r="BO17" s="455"/>
      <c r="BP17" s="455"/>
      <c r="BQ17" s="455"/>
      <c r="BR17" s="455"/>
      <c r="BS17" s="455"/>
      <c r="BT17" s="455"/>
      <c r="BU17" s="456"/>
      <c r="BV17" s="454">
        <v>5847933</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146</v>
      </c>
      <c r="C18" s="505"/>
      <c r="D18" s="505"/>
      <c r="E18" s="506"/>
      <c r="F18" s="506"/>
      <c r="G18" s="506"/>
      <c r="H18" s="506"/>
      <c r="I18" s="506"/>
      <c r="J18" s="506"/>
      <c r="K18" s="506"/>
      <c r="L18" s="507">
        <v>77.91</v>
      </c>
      <c r="M18" s="507"/>
      <c r="N18" s="507"/>
      <c r="O18" s="507"/>
      <c r="P18" s="507"/>
      <c r="Q18" s="507"/>
      <c r="R18" s="508"/>
      <c r="S18" s="508"/>
      <c r="T18" s="508"/>
      <c r="U18" s="508"/>
      <c r="V18" s="509"/>
      <c r="W18" s="525"/>
      <c r="X18" s="526"/>
      <c r="Y18" s="526"/>
      <c r="Z18" s="526"/>
      <c r="AA18" s="526"/>
      <c r="AB18" s="550"/>
      <c r="AC18" s="424">
        <v>61.8</v>
      </c>
      <c r="AD18" s="425"/>
      <c r="AE18" s="425"/>
      <c r="AF18" s="425"/>
      <c r="AG18" s="510"/>
      <c r="AH18" s="424">
        <v>60.7</v>
      </c>
      <c r="AI18" s="425"/>
      <c r="AJ18" s="425"/>
      <c r="AK18" s="425"/>
      <c r="AL18" s="426"/>
      <c r="AM18" s="511"/>
      <c r="AN18" s="411"/>
      <c r="AO18" s="411"/>
      <c r="AP18" s="411"/>
      <c r="AQ18" s="411"/>
      <c r="AR18" s="411"/>
      <c r="AS18" s="411"/>
      <c r="AT18" s="412"/>
      <c r="AU18" s="512"/>
      <c r="AV18" s="513"/>
      <c r="AW18" s="513"/>
      <c r="AX18" s="513"/>
      <c r="AY18" s="468" t="s">
        <v>147</v>
      </c>
      <c r="AZ18" s="469"/>
      <c r="BA18" s="469"/>
      <c r="BB18" s="469"/>
      <c r="BC18" s="469"/>
      <c r="BD18" s="469"/>
      <c r="BE18" s="469"/>
      <c r="BF18" s="469"/>
      <c r="BG18" s="469"/>
      <c r="BH18" s="469"/>
      <c r="BI18" s="469"/>
      <c r="BJ18" s="469"/>
      <c r="BK18" s="469"/>
      <c r="BL18" s="469"/>
      <c r="BM18" s="470"/>
      <c r="BN18" s="454">
        <v>10184802</v>
      </c>
      <c r="BO18" s="455"/>
      <c r="BP18" s="455"/>
      <c r="BQ18" s="455"/>
      <c r="BR18" s="455"/>
      <c r="BS18" s="455"/>
      <c r="BT18" s="455"/>
      <c r="BU18" s="456"/>
      <c r="BV18" s="454">
        <v>9808473</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148</v>
      </c>
      <c r="C19" s="505"/>
      <c r="D19" s="505"/>
      <c r="E19" s="506"/>
      <c r="F19" s="506"/>
      <c r="G19" s="506"/>
      <c r="H19" s="506"/>
      <c r="I19" s="506"/>
      <c r="J19" s="506"/>
      <c r="K19" s="506"/>
      <c r="L19" s="514">
        <v>504</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149</v>
      </c>
      <c r="AZ19" s="469"/>
      <c r="BA19" s="469"/>
      <c r="BB19" s="469"/>
      <c r="BC19" s="469"/>
      <c r="BD19" s="469"/>
      <c r="BE19" s="469"/>
      <c r="BF19" s="469"/>
      <c r="BG19" s="469"/>
      <c r="BH19" s="469"/>
      <c r="BI19" s="469"/>
      <c r="BJ19" s="469"/>
      <c r="BK19" s="469"/>
      <c r="BL19" s="469"/>
      <c r="BM19" s="470"/>
      <c r="BN19" s="454">
        <v>14127264</v>
      </c>
      <c r="BO19" s="455"/>
      <c r="BP19" s="455"/>
      <c r="BQ19" s="455"/>
      <c r="BR19" s="455"/>
      <c r="BS19" s="455"/>
      <c r="BT19" s="455"/>
      <c r="BU19" s="456"/>
      <c r="BV19" s="454">
        <v>13407967</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150</v>
      </c>
      <c r="C20" s="505"/>
      <c r="D20" s="505"/>
      <c r="E20" s="506"/>
      <c r="F20" s="506"/>
      <c r="G20" s="506"/>
      <c r="H20" s="506"/>
      <c r="I20" s="506"/>
      <c r="J20" s="506"/>
      <c r="K20" s="506"/>
      <c r="L20" s="514">
        <v>14136</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151</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152</v>
      </c>
      <c r="C22" s="431"/>
      <c r="D22" s="432"/>
      <c r="E22" s="439" t="s">
        <v>1</v>
      </c>
      <c r="F22" s="440"/>
      <c r="G22" s="440"/>
      <c r="H22" s="440"/>
      <c r="I22" s="440"/>
      <c r="J22" s="440"/>
      <c r="K22" s="441"/>
      <c r="L22" s="439" t="s">
        <v>153</v>
      </c>
      <c r="M22" s="440"/>
      <c r="N22" s="440"/>
      <c r="O22" s="440"/>
      <c r="P22" s="441"/>
      <c r="Q22" s="445" t="s">
        <v>154</v>
      </c>
      <c r="R22" s="446"/>
      <c r="S22" s="446"/>
      <c r="T22" s="446"/>
      <c r="U22" s="446"/>
      <c r="V22" s="447"/>
      <c r="W22" s="496" t="s">
        <v>155</v>
      </c>
      <c r="X22" s="431"/>
      <c r="Y22" s="432"/>
      <c r="Z22" s="439" t="s">
        <v>1</v>
      </c>
      <c r="AA22" s="440"/>
      <c r="AB22" s="440"/>
      <c r="AC22" s="440"/>
      <c r="AD22" s="440"/>
      <c r="AE22" s="440"/>
      <c r="AF22" s="440"/>
      <c r="AG22" s="441"/>
      <c r="AH22" s="457" t="s">
        <v>156</v>
      </c>
      <c r="AI22" s="440"/>
      <c r="AJ22" s="440"/>
      <c r="AK22" s="440"/>
      <c r="AL22" s="441"/>
      <c r="AM22" s="457" t="s">
        <v>157</v>
      </c>
      <c r="AN22" s="458"/>
      <c r="AO22" s="458"/>
      <c r="AP22" s="458"/>
      <c r="AQ22" s="458"/>
      <c r="AR22" s="459"/>
      <c r="AS22" s="445" t="s">
        <v>154</v>
      </c>
      <c r="AT22" s="446"/>
      <c r="AU22" s="446"/>
      <c r="AV22" s="446"/>
      <c r="AW22" s="446"/>
      <c r="AX22" s="463"/>
      <c r="AY22" s="480" t="s">
        <v>158</v>
      </c>
      <c r="AZ22" s="481"/>
      <c r="BA22" s="481"/>
      <c r="BB22" s="481"/>
      <c r="BC22" s="481"/>
      <c r="BD22" s="481"/>
      <c r="BE22" s="481"/>
      <c r="BF22" s="481"/>
      <c r="BG22" s="481"/>
      <c r="BH22" s="481"/>
      <c r="BI22" s="481"/>
      <c r="BJ22" s="481"/>
      <c r="BK22" s="481"/>
      <c r="BL22" s="481"/>
      <c r="BM22" s="482"/>
      <c r="BN22" s="483">
        <v>18870025</v>
      </c>
      <c r="BO22" s="484"/>
      <c r="BP22" s="484"/>
      <c r="BQ22" s="484"/>
      <c r="BR22" s="484"/>
      <c r="BS22" s="484"/>
      <c r="BT22" s="484"/>
      <c r="BU22" s="485"/>
      <c r="BV22" s="483">
        <v>19197030</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159</v>
      </c>
      <c r="AZ23" s="469"/>
      <c r="BA23" s="469"/>
      <c r="BB23" s="469"/>
      <c r="BC23" s="469"/>
      <c r="BD23" s="469"/>
      <c r="BE23" s="469"/>
      <c r="BF23" s="469"/>
      <c r="BG23" s="469"/>
      <c r="BH23" s="469"/>
      <c r="BI23" s="469"/>
      <c r="BJ23" s="469"/>
      <c r="BK23" s="469"/>
      <c r="BL23" s="469"/>
      <c r="BM23" s="470"/>
      <c r="BN23" s="454">
        <v>13791970</v>
      </c>
      <c r="BO23" s="455"/>
      <c r="BP23" s="455"/>
      <c r="BQ23" s="455"/>
      <c r="BR23" s="455"/>
      <c r="BS23" s="455"/>
      <c r="BT23" s="455"/>
      <c r="BU23" s="456"/>
      <c r="BV23" s="454">
        <v>13754082</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160</v>
      </c>
      <c r="F24" s="411"/>
      <c r="G24" s="411"/>
      <c r="H24" s="411"/>
      <c r="I24" s="411"/>
      <c r="J24" s="411"/>
      <c r="K24" s="412"/>
      <c r="L24" s="407">
        <v>1</v>
      </c>
      <c r="M24" s="408"/>
      <c r="N24" s="408"/>
      <c r="O24" s="408"/>
      <c r="P24" s="409"/>
      <c r="Q24" s="407">
        <v>8037</v>
      </c>
      <c r="R24" s="408"/>
      <c r="S24" s="408"/>
      <c r="T24" s="408"/>
      <c r="U24" s="408"/>
      <c r="V24" s="409"/>
      <c r="W24" s="497"/>
      <c r="X24" s="434"/>
      <c r="Y24" s="435"/>
      <c r="Z24" s="410" t="s">
        <v>161</v>
      </c>
      <c r="AA24" s="411"/>
      <c r="AB24" s="411"/>
      <c r="AC24" s="411"/>
      <c r="AD24" s="411"/>
      <c r="AE24" s="411"/>
      <c r="AF24" s="411"/>
      <c r="AG24" s="412"/>
      <c r="AH24" s="407">
        <v>303</v>
      </c>
      <c r="AI24" s="408"/>
      <c r="AJ24" s="408"/>
      <c r="AK24" s="408"/>
      <c r="AL24" s="409"/>
      <c r="AM24" s="407">
        <v>931119</v>
      </c>
      <c r="AN24" s="408"/>
      <c r="AO24" s="408"/>
      <c r="AP24" s="408"/>
      <c r="AQ24" s="408"/>
      <c r="AR24" s="409"/>
      <c r="AS24" s="407">
        <v>3073</v>
      </c>
      <c r="AT24" s="408"/>
      <c r="AU24" s="408"/>
      <c r="AV24" s="408"/>
      <c r="AW24" s="408"/>
      <c r="AX24" s="467"/>
      <c r="AY24" s="427" t="s">
        <v>162</v>
      </c>
      <c r="AZ24" s="428"/>
      <c r="BA24" s="428"/>
      <c r="BB24" s="428"/>
      <c r="BC24" s="428"/>
      <c r="BD24" s="428"/>
      <c r="BE24" s="428"/>
      <c r="BF24" s="428"/>
      <c r="BG24" s="428"/>
      <c r="BH24" s="428"/>
      <c r="BI24" s="428"/>
      <c r="BJ24" s="428"/>
      <c r="BK24" s="428"/>
      <c r="BL24" s="428"/>
      <c r="BM24" s="429"/>
      <c r="BN24" s="454">
        <v>13916379</v>
      </c>
      <c r="BO24" s="455"/>
      <c r="BP24" s="455"/>
      <c r="BQ24" s="455"/>
      <c r="BR24" s="455"/>
      <c r="BS24" s="455"/>
      <c r="BT24" s="455"/>
      <c r="BU24" s="456"/>
      <c r="BV24" s="454">
        <v>13698644</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163</v>
      </c>
      <c r="F25" s="411"/>
      <c r="G25" s="411"/>
      <c r="H25" s="411"/>
      <c r="I25" s="411"/>
      <c r="J25" s="411"/>
      <c r="K25" s="412"/>
      <c r="L25" s="407">
        <v>2</v>
      </c>
      <c r="M25" s="408"/>
      <c r="N25" s="408"/>
      <c r="O25" s="408"/>
      <c r="P25" s="409"/>
      <c r="Q25" s="407">
        <v>6135</v>
      </c>
      <c r="R25" s="408"/>
      <c r="S25" s="408"/>
      <c r="T25" s="408"/>
      <c r="U25" s="408"/>
      <c r="V25" s="409"/>
      <c r="W25" s="497"/>
      <c r="X25" s="434"/>
      <c r="Y25" s="435"/>
      <c r="Z25" s="410" t="s">
        <v>164</v>
      </c>
      <c r="AA25" s="411"/>
      <c r="AB25" s="411"/>
      <c r="AC25" s="411"/>
      <c r="AD25" s="411"/>
      <c r="AE25" s="411"/>
      <c r="AF25" s="411"/>
      <c r="AG25" s="412"/>
      <c r="AH25" s="407">
        <v>58</v>
      </c>
      <c r="AI25" s="408"/>
      <c r="AJ25" s="408"/>
      <c r="AK25" s="408"/>
      <c r="AL25" s="409"/>
      <c r="AM25" s="407">
        <v>173478</v>
      </c>
      <c r="AN25" s="408"/>
      <c r="AO25" s="408"/>
      <c r="AP25" s="408"/>
      <c r="AQ25" s="408"/>
      <c r="AR25" s="409"/>
      <c r="AS25" s="407">
        <v>2991</v>
      </c>
      <c r="AT25" s="408"/>
      <c r="AU25" s="408"/>
      <c r="AV25" s="408"/>
      <c r="AW25" s="408"/>
      <c r="AX25" s="467"/>
      <c r="AY25" s="480" t="s">
        <v>165</v>
      </c>
      <c r="AZ25" s="481"/>
      <c r="BA25" s="481"/>
      <c r="BB25" s="481"/>
      <c r="BC25" s="481"/>
      <c r="BD25" s="481"/>
      <c r="BE25" s="481"/>
      <c r="BF25" s="481"/>
      <c r="BG25" s="481"/>
      <c r="BH25" s="481"/>
      <c r="BI25" s="481"/>
      <c r="BJ25" s="481"/>
      <c r="BK25" s="481"/>
      <c r="BL25" s="481"/>
      <c r="BM25" s="482"/>
      <c r="BN25" s="483">
        <v>6581406</v>
      </c>
      <c r="BO25" s="484"/>
      <c r="BP25" s="484"/>
      <c r="BQ25" s="484"/>
      <c r="BR25" s="484"/>
      <c r="BS25" s="484"/>
      <c r="BT25" s="484"/>
      <c r="BU25" s="485"/>
      <c r="BV25" s="483">
        <v>6878884</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166</v>
      </c>
      <c r="F26" s="411"/>
      <c r="G26" s="411"/>
      <c r="H26" s="411"/>
      <c r="I26" s="411"/>
      <c r="J26" s="411"/>
      <c r="K26" s="412"/>
      <c r="L26" s="407">
        <v>1</v>
      </c>
      <c r="M26" s="408"/>
      <c r="N26" s="408"/>
      <c r="O26" s="408"/>
      <c r="P26" s="409"/>
      <c r="Q26" s="407">
        <v>6015</v>
      </c>
      <c r="R26" s="408"/>
      <c r="S26" s="408"/>
      <c r="T26" s="408"/>
      <c r="U26" s="408"/>
      <c r="V26" s="409"/>
      <c r="W26" s="497"/>
      <c r="X26" s="434"/>
      <c r="Y26" s="435"/>
      <c r="Z26" s="410" t="s">
        <v>167</v>
      </c>
      <c r="AA26" s="465"/>
      <c r="AB26" s="465"/>
      <c r="AC26" s="465"/>
      <c r="AD26" s="465"/>
      <c r="AE26" s="465"/>
      <c r="AF26" s="465"/>
      <c r="AG26" s="466"/>
      <c r="AH26" s="407">
        <v>3</v>
      </c>
      <c r="AI26" s="408"/>
      <c r="AJ26" s="408"/>
      <c r="AK26" s="408"/>
      <c r="AL26" s="409"/>
      <c r="AM26" s="407">
        <v>9111</v>
      </c>
      <c r="AN26" s="408"/>
      <c r="AO26" s="408"/>
      <c r="AP26" s="408"/>
      <c r="AQ26" s="408"/>
      <c r="AR26" s="409"/>
      <c r="AS26" s="407">
        <v>3037</v>
      </c>
      <c r="AT26" s="408"/>
      <c r="AU26" s="408"/>
      <c r="AV26" s="408"/>
      <c r="AW26" s="408"/>
      <c r="AX26" s="467"/>
      <c r="AY26" s="494" t="s">
        <v>168</v>
      </c>
      <c r="AZ26" s="414"/>
      <c r="BA26" s="414"/>
      <c r="BB26" s="414"/>
      <c r="BC26" s="414"/>
      <c r="BD26" s="414"/>
      <c r="BE26" s="414"/>
      <c r="BF26" s="414"/>
      <c r="BG26" s="414"/>
      <c r="BH26" s="414"/>
      <c r="BI26" s="414"/>
      <c r="BJ26" s="414"/>
      <c r="BK26" s="414"/>
      <c r="BL26" s="414"/>
      <c r="BM26" s="495"/>
      <c r="BN26" s="454" t="s">
        <v>121</v>
      </c>
      <c r="BO26" s="455"/>
      <c r="BP26" s="455"/>
      <c r="BQ26" s="455"/>
      <c r="BR26" s="455"/>
      <c r="BS26" s="455"/>
      <c r="BT26" s="455"/>
      <c r="BU26" s="456"/>
      <c r="BV26" s="454" t="s">
        <v>121</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169</v>
      </c>
      <c r="F27" s="411"/>
      <c r="G27" s="411"/>
      <c r="H27" s="411"/>
      <c r="I27" s="411"/>
      <c r="J27" s="411"/>
      <c r="K27" s="412"/>
      <c r="L27" s="407">
        <v>1</v>
      </c>
      <c r="M27" s="408"/>
      <c r="N27" s="408"/>
      <c r="O27" s="408"/>
      <c r="P27" s="409"/>
      <c r="Q27" s="407">
        <v>3640</v>
      </c>
      <c r="R27" s="408"/>
      <c r="S27" s="408"/>
      <c r="T27" s="408"/>
      <c r="U27" s="408"/>
      <c r="V27" s="409"/>
      <c r="W27" s="497"/>
      <c r="X27" s="434"/>
      <c r="Y27" s="435"/>
      <c r="Z27" s="410" t="s">
        <v>170</v>
      </c>
      <c r="AA27" s="411"/>
      <c r="AB27" s="411"/>
      <c r="AC27" s="411"/>
      <c r="AD27" s="411"/>
      <c r="AE27" s="411"/>
      <c r="AF27" s="411"/>
      <c r="AG27" s="412"/>
      <c r="AH27" s="407" t="s">
        <v>121</v>
      </c>
      <c r="AI27" s="408"/>
      <c r="AJ27" s="408"/>
      <c r="AK27" s="408"/>
      <c r="AL27" s="409"/>
      <c r="AM27" s="407" t="s">
        <v>121</v>
      </c>
      <c r="AN27" s="408"/>
      <c r="AO27" s="408"/>
      <c r="AP27" s="408"/>
      <c r="AQ27" s="408"/>
      <c r="AR27" s="409"/>
      <c r="AS27" s="407" t="s">
        <v>121</v>
      </c>
      <c r="AT27" s="408"/>
      <c r="AU27" s="408"/>
      <c r="AV27" s="408"/>
      <c r="AW27" s="408"/>
      <c r="AX27" s="467"/>
      <c r="AY27" s="491" t="s">
        <v>171</v>
      </c>
      <c r="AZ27" s="492"/>
      <c r="BA27" s="492"/>
      <c r="BB27" s="492"/>
      <c r="BC27" s="492"/>
      <c r="BD27" s="492"/>
      <c r="BE27" s="492"/>
      <c r="BF27" s="492"/>
      <c r="BG27" s="492"/>
      <c r="BH27" s="492"/>
      <c r="BI27" s="492"/>
      <c r="BJ27" s="492"/>
      <c r="BK27" s="492"/>
      <c r="BL27" s="492"/>
      <c r="BM27" s="493"/>
      <c r="BN27" s="488">
        <v>300000</v>
      </c>
      <c r="BO27" s="489"/>
      <c r="BP27" s="489"/>
      <c r="BQ27" s="489"/>
      <c r="BR27" s="489"/>
      <c r="BS27" s="489"/>
      <c r="BT27" s="489"/>
      <c r="BU27" s="490"/>
      <c r="BV27" s="488">
        <v>300000</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172</v>
      </c>
      <c r="F28" s="411"/>
      <c r="G28" s="411"/>
      <c r="H28" s="411"/>
      <c r="I28" s="411"/>
      <c r="J28" s="411"/>
      <c r="K28" s="412"/>
      <c r="L28" s="407">
        <v>1</v>
      </c>
      <c r="M28" s="408"/>
      <c r="N28" s="408"/>
      <c r="O28" s="408"/>
      <c r="P28" s="409"/>
      <c r="Q28" s="407">
        <v>3050</v>
      </c>
      <c r="R28" s="408"/>
      <c r="S28" s="408"/>
      <c r="T28" s="408"/>
      <c r="U28" s="408"/>
      <c r="V28" s="409"/>
      <c r="W28" s="497"/>
      <c r="X28" s="434"/>
      <c r="Y28" s="435"/>
      <c r="Z28" s="410" t="s">
        <v>173</v>
      </c>
      <c r="AA28" s="411"/>
      <c r="AB28" s="411"/>
      <c r="AC28" s="411"/>
      <c r="AD28" s="411"/>
      <c r="AE28" s="411"/>
      <c r="AF28" s="411"/>
      <c r="AG28" s="412"/>
      <c r="AH28" s="407" t="s">
        <v>121</v>
      </c>
      <c r="AI28" s="408"/>
      <c r="AJ28" s="408"/>
      <c r="AK28" s="408"/>
      <c r="AL28" s="409"/>
      <c r="AM28" s="407" t="s">
        <v>121</v>
      </c>
      <c r="AN28" s="408"/>
      <c r="AO28" s="408"/>
      <c r="AP28" s="408"/>
      <c r="AQ28" s="408"/>
      <c r="AR28" s="409"/>
      <c r="AS28" s="407" t="s">
        <v>121</v>
      </c>
      <c r="AT28" s="408"/>
      <c r="AU28" s="408"/>
      <c r="AV28" s="408"/>
      <c r="AW28" s="408"/>
      <c r="AX28" s="467"/>
      <c r="AY28" s="471" t="s">
        <v>174</v>
      </c>
      <c r="AZ28" s="472"/>
      <c r="BA28" s="472"/>
      <c r="BB28" s="473"/>
      <c r="BC28" s="480" t="s">
        <v>46</v>
      </c>
      <c r="BD28" s="481"/>
      <c r="BE28" s="481"/>
      <c r="BF28" s="481"/>
      <c r="BG28" s="481"/>
      <c r="BH28" s="481"/>
      <c r="BI28" s="481"/>
      <c r="BJ28" s="481"/>
      <c r="BK28" s="481"/>
      <c r="BL28" s="481"/>
      <c r="BM28" s="482"/>
      <c r="BN28" s="483">
        <v>2355170</v>
      </c>
      <c r="BO28" s="484"/>
      <c r="BP28" s="484"/>
      <c r="BQ28" s="484"/>
      <c r="BR28" s="484"/>
      <c r="BS28" s="484"/>
      <c r="BT28" s="484"/>
      <c r="BU28" s="485"/>
      <c r="BV28" s="483">
        <v>2494870</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175</v>
      </c>
      <c r="F29" s="411"/>
      <c r="G29" s="411"/>
      <c r="H29" s="411"/>
      <c r="I29" s="411"/>
      <c r="J29" s="411"/>
      <c r="K29" s="412"/>
      <c r="L29" s="407">
        <v>15</v>
      </c>
      <c r="M29" s="408"/>
      <c r="N29" s="408"/>
      <c r="O29" s="408"/>
      <c r="P29" s="409"/>
      <c r="Q29" s="407">
        <v>2940</v>
      </c>
      <c r="R29" s="408"/>
      <c r="S29" s="408"/>
      <c r="T29" s="408"/>
      <c r="U29" s="408"/>
      <c r="V29" s="409"/>
      <c r="W29" s="498"/>
      <c r="X29" s="499"/>
      <c r="Y29" s="500"/>
      <c r="Z29" s="410" t="s">
        <v>176</v>
      </c>
      <c r="AA29" s="411"/>
      <c r="AB29" s="411"/>
      <c r="AC29" s="411"/>
      <c r="AD29" s="411"/>
      <c r="AE29" s="411"/>
      <c r="AF29" s="411"/>
      <c r="AG29" s="412"/>
      <c r="AH29" s="407">
        <v>303</v>
      </c>
      <c r="AI29" s="408"/>
      <c r="AJ29" s="408"/>
      <c r="AK29" s="408"/>
      <c r="AL29" s="409"/>
      <c r="AM29" s="407">
        <v>931119</v>
      </c>
      <c r="AN29" s="408"/>
      <c r="AO29" s="408"/>
      <c r="AP29" s="408"/>
      <c r="AQ29" s="408"/>
      <c r="AR29" s="409"/>
      <c r="AS29" s="407">
        <v>3073</v>
      </c>
      <c r="AT29" s="408"/>
      <c r="AU29" s="408"/>
      <c r="AV29" s="408"/>
      <c r="AW29" s="408"/>
      <c r="AX29" s="467"/>
      <c r="AY29" s="474"/>
      <c r="AZ29" s="475"/>
      <c r="BA29" s="475"/>
      <c r="BB29" s="476"/>
      <c r="BC29" s="468" t="s">
        <v>177</v>
      </c>
      <c r="BD29" s="469"/>
      <c r="BE29" s="469"/>
      <c r="BF29" s="469"/>
      <c r="BG29" s="469"/>
      <c r="BH29" s="469"/>
      <c r="BI29" s="469"/>
      <c r="BJ29" s="469"/>
      <c r="BK29" s="469"/>
      <c r="BL29" s="469"/>
      <c r="BM29" s="470"/>
      <c r="BN29" s="454">
        <v>1108682</v>
      </c>
      <c r="BO29" s="455"/>
      <c r="BP29" s="455"/>
      <c r="BQ29" s="455"/>
      <c r="BR29" s="455"/>
      <c r="BS29" s="455"/>
      <c r="BT29" s="455"/>
      <c r="BU29" s="456"/>
      <c r="BV29" s="454">
        <v>1289344</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178</v>
      </c>
      <c r="X30" s="422"/>
      <c r="Y30" s="422"/>
      <c r="Z30" s="422"/>
      <c r="AA30" s="422"/>
      <c r="AB30" s="422"/>
      <c r="AC30" s="422"/>
      <c r="AD30" s="422"/>
      <c r="AE30" s="422"/>
      <c r="AF30" s="422"/>
      <c r="AG30" s="423"/>
      <c r="AH30" s="424">
        <v>95.5</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840221</v>
      </c>
      <c r="BO30" s="489"/>
      <c r="BP30" s="489"/>
      <c r="BQ30" s="489"/>
      <c r="BR30" s="489"/>
      <c r="BS30" s="489"/>
      <c r="BT30" s="489"/>
      <c r="BU30" s="490"/>
      <c r="BV30" s="488">
        <v>591897</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179</v>
      </c>
      <c r="D32" s="413"/>
      <c r="E32" s="413"/>
      <c r="F32" s="413"/>
      <c r="G32" s="413"/>
      <c r="H32" s="413"/>
      <c r="I32" s="413"/>
      <c r="J32" s="413"/>
      <c r="K32" s="413"/>
      <c r="L32" s="413"/>
      <c r="M32" s="413"/>
      <c r="N32" s="413"/>
      <c r="O32" s="413"/>
      <c r="P32" s="413"/>
      <c r="Q32" s="413"/>
      <c r="R32" s="413"/>
      <c r="S32" s="413"/>
      <c r="U32" s="414" t="s">
        <v>180</v>
      </c>
      <c r="V32" s="414"/>
      <c r="W32" s="414"/>
      <c r="X32" s="414"/>
      <c r="Y32" s="414"/>
      <c r="Z32" s="414"/>
      <c r="AA32" s="414"/>
      <c r="AB32" s="414"/>
      <c r="AC32" s="414"/>
      <c r="AD32" s="414"/>
      <c r="AE32" s="414"/>
      <c r="AF32" s="414"/>
      <c r="AG32" s="414"/>
      <c r="AH32" s="414"/>
      <c r="AI32" s="414"/>
      <c r="AJ32" s="414"/>
      <c r="AK32" s="414"/>
      <c r="AM32" s="414" t="s">
        <v>181</v>
      </c>
      <c r="AN32" s="414"/>
      <c r="AO32" s="414"/>
      <c r="AP32" s="414"/>
      <c r="AQ32" s="414"/>
      <c r="AR32" s="414"/>
      <c r="AS32" s="414"/>
      <c r="AT32" s="414"/>
      <c r="AU32" s="414"/>
      <c r="AV32" s="414"/>
      <c r="AW32" s="414"/>
      <c r="AX32" s="414"/>
      <c r="AY32" s="414"/>
      <c r="AZ32" s="414"/>
      <c r="BA32" s="414"/>
      <c r="BB32" s="414"/>
      <c r="BC32" s="414"/>
      <c r="BE32" s="414" t="s">
        <v>182</v>
      </c>
      <c r="BF32" s="414"/>
      <c r="BG32" s="414"/>
      <c r="BH32" s="414"/>
      <c r="BI32" s="414"/>
      <c r="BJ32" s="414"/>
      <c r="BK32" s="414"/>
      <c r="BL32" s="414"/>
      <c r="BM32" s="414"/>
      <c r="BN32" s="414"/>
      <c r="BO32" s="414"/>
      <c r="BP32" s="414"/>
      <c r="BQ32" s="414"/>
      <c r="BR32" s="414"/>
      <c r="BS32" s="414"/>
      <c r="BT32" s="414"/>
      <c r="BU32" s="414"/>
      <c r="BW32" s="414" t="s">
        <v>183</v>
      </c>
      <c r="BX32" s="414"/>
      <c r="BY32" s="414"/>
      <c r="BZ32" s="414"/>
      <c r="CA32" s="414"/>
      <c r="CB32" s="414"/>
      <c r="CC32" s="414"/>
      <c r="CD32" s="414"/>
      <c r="CE32" s="414"/>
      <c r="CF32" s="414"/>
      <c r="CG32" s="414"/>
      <c r="CH32" s="414"/>
      <c r="CI32" s="414"/>
      <c r="CJ32" s="414"/>
      <c r="CK32" s="414"/>
      <c r="CL32" s="414"/>
      <c r="CM32" s="414"/>
      <c r="CO32" s="414" t="s">
        <v>184</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185</v>
      </c>
      <c r="D33" s="406"/>
      <c r="E33" s="405" t="s">
        <v>186</v>
      </c>
      <c r="F33" s="405"/>
      <c r="G33" s="405"/>
      <c r="H33" s="405"/>
      <c r="I33" s="405"/>
      <c r="J33" s="405"/>
      <c r="K33" s="405"/>
      <c r="L33" s="405"/>
      <c r="M33" s="405"/>
      <c r="N33" s="405"/>
      <c r="O33" s="405"/>
      <c r="P33" s="405"/>
      <c r="Q33" s="405"/>
      <c r="R33" s="405"/>
      <c r="S33" s="405"/>
      <c r="T33" s="188"/>
      <c r="U33" s="406" t="s">
        <v>185</v>
      </c>
      <c r="V33" s="406"/>
      <c r="W33" s="405" t="s">
        <v>186</v>
      </c>
      <c r="X33" s="405"/>
      <c r="Y33" s="405"/>
      <c r="Z33" s="405"/>
      <c r="AA33" s="405"/>
      <c r="AB33" s="405"/>
      <c r="AC33" s="405"/>
      <c r="AD33" s="405"/>
      <c r="AE33" s="405"/>
      <c r="AF33" s="405"/>
      <c r="AG33" s="405"/>
      <c r="AH33" s="405"/>
      <c r="AI33" s="405"/>
      <c r="AJ33" s="405"/>
      <c r="AK33" s="405"/>
      <c r="AL33" s="188"/>
      <c r="AM33" s="406" t="s">
        <v>185</v>
      </c>
      <c r="AN33" s="406"/>
      <c r="AO33" s="405" t="s">
        <v>186</v>
      </c>
      <c r="AP33" s="405"/>
      <c r="AQ33" s="405"/>
      <c r="AR33" s="405"/>
      <c r="AS33" s="405"/>
      <c r="AT33" s="405"/>
      <c r="AU33" s="405"/>
      <c r="AV33" s="405"/>
      <c r="AW33" s="405"/>
      <c r="AX33" s="405"/>
      <c r="AY33" s="405"/>
      <c r="AZ33" s="405"/>
      <c r="BA33" s="405"/>
      <c r="BB33" s="405"/>
      <c r="BC33" s="405"/>
      <c r="BD33" s="189"/>
      <c r="BE33" s="405" t="s">
        <v>187</v>
      </c>
      <c r="BF33" s="405"/>
      <c r="BG33" s="405" t="s">
        <v>188</v>
      </c>
      <c r="BH33" s="405"/>
      <c r="BI33" s="405"/>
      <c r="BJ33" s="405"/>
      <c r="BK33" s="405"/>
      <c r="BL33" s="405"/>
      <c r="BM33" s="405"/>
      <c r="BN33" s="405"/>
      <c r="BO33" s="405"/>
      <c r="BP33" s="405"/>
      <c r="BQ33" s="405"/>
      <c r="BR33" s="405"/>
      <c r="BS33" s="405"/>
      <c r="BT33" s="405"/>
      <c r="BU33" s="405"/>
      <c r="BV33" s="189"/>
      <c r="BW33" s="406" t="s">
        <v>187</v>
      </c>
      <c r="BX33" s="406"/>
      <c r="BY33" s="405" t="s">
        <v>189</v>
      </c>
      <c r="BZ33" s="405"/>
      <c r="CA33" s="405"/>
      <c r="CB33" s="405"/>
      <c r="CC33" s="405"/>
      <c r="CD33" s="405"/>
      <c r="CE33" s="405"/>
      <c r="CF33" s="405"/>
      <c r="CG33" s="405"/>
      <c r="CH33" s="405"/>
      <c r="CI33" s="405"/>
      <c r="CJ33" s="405"/>
      <c r="CK33" s="405"/>
      <c r="CL33" s="405"/>
      <c r="CM33" s="405"/>
      <c r="CN33" s="188"/>
      <c r="CO33" s="406" t="s">
        <v>185</v>
      </c>
      <c r="CP33" s="406"/>
      <c r="CQ33" s="405" t="s">
        <v>190</v>
      </c>
      <c r="CR33" s="405"/>
      <c r="CS33" s="405"/>
      <c r="CT33" s="405"/>
      <c r="CU33" s="405"/>
      <c r="CV33" s="405"/>
      <c r="CW33" s="405"/>
      <c r="CX33" s="405"/>
      <c r="CY33" s="405"/>
      <c r="CZ33" s="405"/>
      <c r="DA33" s="405"/>
      <c r="DB33" s="405"/>
      <c r="DC33" s="405"/>
      <c r="DD33" s="405"/>
      <c r="DE33" s="405"/>
      <c r="DF33" s="188"/>
      <c r="DG33" s="404" t="s">
        <v>191</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f>IF(BG34="","",MAX(C34:D43,U34:V43,AM34:AN43)+1)</f>
        <v>8</v>
      </c>
      <c r="BF34" s="402"/>
      <c r="BG34" s="403" t="str">
        <f>IF('各会計、関係団体の財政状況及び健全化判断比率'!B34="","",'各会計、関係団体の財政状況及び健全化判断比率'!B34)</f>
        <v>宅地造成事業特別会計</v>
      </c>
      <c r="BH34" s="403"/>
      <c r="BI34" s="403"/>
      <c r="BJ34" s="403"/>
      <c r="BK34" s="403"/>
      <c r="BL34" s="403"/>
      <c r="BM34" s="403"/>
      <c r="BN34" s="403"/>
      <c r="BO34" s="403"/>
      <c r="BP34" s="403"/>
      <c r="BQ34" s="403"/>
      <c r="BR34" s="403"/>
      <c r="BS34" s="403"/>
      <c r="BT34" s="403"/>
      <c r="BU34" s="403"/>
      <c r="BV34" s="163"/>
      <c r="BW34" s="402">
        <f>IF(BY34="","",MAX(C34:D43,U34:V43,AM34:AN43,BE34:BF43)+1)</f>
        <v>9</v>
      </c>
      <c r="BX34" s="402"/>
      <c r="BY34" s="403" t="str">
        <f>IF('各会計、関係団体の財政状況及び健全化判断比率'!B68="","",'各会計、関係団体の財政状況及び健全化判断比率'!B68)</f>
        <v>新潟県後期高齢者医療広域連合　一般会計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10</v>
      </c>
      <c r="BX35" s="402"/>
      <c r="BY35" s="403" t="str">
        <f>IF('各会計、関係団体の財政状況及び健全化判断比率'!B69="","",'各会計、関係団体の財政状況及び健全化判断比率'!B69)</f>
        <v>新潟県後期高齢者医療呼応域連合　後期高齢者医療特別会計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f t="shared" si="0"/>
        <v>7</v>
      </c>
      <c r="AN36" s="402"/>
      <c r="AO36" s="403" t="str">
        <f>IF('各会計、関係団体の財政状況及び健全化判断比率'!B33="","",'各会計、関係団体の財政状況及び健全化判断比率'!B33)</f>
        <v>病院事業会計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11</v>
      </c>
      <c r="BX36" s="402"/>
      <c r="BY36" s="403" t="str">
        <f>IF('各会計、関係団体の財政状況及び健全化判断比率'!B70="","",'各会計、関係団体の財政状況及び健全化判断比率'!B70)</f>
        <v>新潟県中越福祉事務組合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12</v>
      </c>
      <c r="BX37" s="402"/>
      <c r="BY37" s="403" t="str">
        <f>IF('各会計、関係団体の財政状況及び健全化判断比率'!B71="","",'各会計、関係団体の財政状況及び健全化判断比率'!B71)</f>
        <v>新潟県市町村総合事務組合　一般会計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13</v>
      </c>
      <c r="BX38" s="402"/>
      <c r="BY38" s="403" t="str">
        <f>IF('各会計、関係団体の財政状況及び健全化判断比率'!B72="","",'各会計、関係団体の財政状況及び健全化判断比率'!B72)</f>
        <v>新潟県市町村総合事務組合　職員退職手当支給事業特別会計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14</v>
      </c>
      <c r="BX39" s="402"/>
      <c r="BY39" s="403" t="str">
        <f>IF('各会計、関係団体の財政状況及び健全化判断比率'!B73="","",'各会計、関係団体の財政状況及び健全化判断比率'!B73)</f>
        <v>新潟県市町村総合事務組合　消防団員等公務災害補償事業特別会計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15</v>
      </c>
      <c r="BX40" s="402"/>
      <c r="BY40" s="403" t="str">
        <f>IF('各会計、関係団体の財政状況及び健全化判断比率'!B74="","",'各会計、関係団体の財政状況及び健全化判断比率'!B74)</f>
        <v>新潟県市町村総合事務組合　消防賞じゅつ金等支給事業特別会計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16</v>
      </c>
      <c r="BX41" s="402"/>
      <c r="BY41" s="403" t="str">
        <f>IF('各会計、関係団体の財政状況及び健全化判断比率'!B75="","",'各会計、関係団体の財政状況及び健全化判断比率'!B75)</f>
        <v>新潟県市町村総合事務組合　非常勤職員公務災害補償等事業特別会計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17</v>
      </c>
      <c r="BX42" s="402"/>
      <c r="BY42" s="403" t="str">
        <f>IF('各会計、関係団体の財政状況及び健全化判断比率'!B76="","",'各会計、関係団体の財政状況及び健全化判断比率'!B76)</f>
        <v>新潟県市町村総合事務組合　交通災害共済事業特別会計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99" t="s">
        <v>193</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194</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195</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196</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197</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198</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199</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200</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wPizUvQwxXH3QENCYFMLEDPdbChYnbay63W2MBeJAlplZas4HH/KMUutsvoglVYMF1zUP6BV8sLX2XAP0JXEJQ==" saltValue="S81YgyVCEuyYt6MkVNeAC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201</v>
      </c>
      <c r="DI1" s="753"/>
      <c r="DJ1" s="753"/>
      <c r="DK1" s="753"/>
      <c r="DL1" s="753"/>
      <c r="DM1" s="753"/>
      <c r="DN1" s="754"/>
      <c r="DO1" s="196"/>
      <c r="DP1" s="752" t="s">
        <v>202</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204</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205</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206</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207</v>
      </c>
      <c r="S4" s="709"/>
      <c r="T4" s="709"/>
      <c r="U4" s="709"/>
      <c r="V4" s="709"/>
      <c r="W4" s="709"/>
      <c r="X4" s="709"/>
      <c r="Y4" s="710"/>
      <c r="Z4" s="708" t="s">
        <v>208</v>
      </c>
      <c r="AA4" s="709"/>
      <c r="AB4" s="709"/>
      <c r="AC4" s="710"/>
      <c r="AD4" s="708" t="s">
        <v>209</v>
      </c>
      <c r="AE4" s="709"/>
      <c r="AF4" s="709"/>
      <c r="AG4" s="709"/>
      <c r="AH4" s="709"/>
      <c r="AI4" s="709"/>
      <c r="AJ4" s="709"/>
      <c r="AK4" s="710"/>
      <c r="AL4" s="708" t="s">
        <v>208</v>
      </c>
      <c r="AM4" s="709"/>
      <c r="AN4" s="709"/>
      <c r="AO4" s="710"/>
      <c r="AP4" s="755" t="s">
        <v>210</v>
      </c>
      <c r="AQ4" s="755"/>
      <c r="AR4" s="755"/>
      <c r="AS4" s="755"/>
      <c r="AT4" s="755"/>
      <c r="AU4" s="755"/>
      <c r="AV4" s="755"/>
      <c r="AW4" s="755"/>
      <c r="AX4" s="755"/>
      <c r="AY4" s="755"/>
      <c r="AZ4" s="755"/>
      <c r="BA4" s="755"/>
      <c r="BB4" s="755"/>
      <c r="BC4" s="755"/>
      <c r="BD4" s="755"/>
      <c r="BE4" s="755"/>
      <c r="BF4" s="755"/>
      <c r="BG4" s="755" t="s">
        <v>211</v>
      </c>
      <c r="BH4" s="755"/>
      <c r="BI4" s="755"/>
      <c r="BJ4" s="755"/>
      <c r="BK4" s="755"/>
      <c r="BL4" s="755"/>
      <c r="BM4" s="755"/>
      <c r="BN4" s="755"/>
      <c r="BO4" s="755" t="s">
        <v>208</v>
      </c>
      <c r="BP4" s="755"/>
      <c r="BQ4" s="755"/>
      <c r="BR4" s="755"/>
      <c r="BS4" s="755" t="s">
        <v>212</v>
      </c>
      <c r="BT4" s="755"/>
      <c r="BU4" s="755"/>
      <c r="BV4" s="755"/>
      <c r="BW4" s="755"/>
      <c r="BX4" s="755"/>
      <c r="BY4" s="755"/>
      <c r="BZ4" s="755"/>
      <c r="CA4" s="755"/>
      <c r="CB4" s="755"/>
      <c r="CD4" s="708" t="s">
        <v>213</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214</v>
      </c>
      <c r="C5" s="715"/>
      <c r="D5" s="715"/>
      <c r="E5" s="715"/>
      <c r="F5" s="715"/>
      <c r="G5" s="715"/>
      <c r="H5" s="715"/>
      <c r="I5" s="715"/>
      <c r="J5" s="715"/>
      <c r="K5" s="715"/>
      <c r="L5" s="715"/>
      <c r="M5" s="715"/>
      <c r="N5" s="715"/>
      <c r="O5" s="715"/>
      <c r="P5" s="715"/>
      <c r="Q5" s="716"/>
      <c r="R5" s="711">
        <v>4857945</v>
      </c>
      <c r="S5" s="712"/>
      <c r="T5" s="712"/>
      <c r="U5" s="712"/>
      <c r="V5" s="712"/>
      <c r="W5" s="712"/>
      <c r="X5" s="712"/>
      <c r="Y5" s="737"/>
      <c r="Z5" s="750">
        <v>24</v>
      </c>
      <c r="AA5" s="750"/>
      <c r="AB5" s="750"/>
      <c r="AC5" s="750"/>
      <c r="AD5" s="751">
        <v>4616183</v>
      </c>
      <c r="AE5" s="751"/>
      <c r="AF5" s="751"/>
      <c r="AG5" s="751"/>
      <c r="AH5" s="751"/>
      <c r="AI5" s="751"/>
      <c r="AJ5" s="751"/>
      <c r="AK5" s="751"/>
      <c r="AL5" s="738">
        <v>43.4</v>
      </c>
      <c r="AM5" s="720"/>
      <c r="AN5" s="720"/>
      <c r="AO5" s="739"/>
      <c r="AP5" s="714" t="s">
        <v>215</v>
      </c>
      <c r="AQ5" s="715"/>
      <c r="AR5" s="715"/>
      <c r="AS5" s="715"/>
      <c r="AT5" s="715"/>
      <c r="AU5" s="715"/>
      <c r="AV5" s="715"/>
      <c r="AW5" s="715"/>
      <c r="AX5" s="715"/>
      <c r="AY5" s="715"/>
      <c r="AZ5" s="715"/>
      <c r="BA5" s="715"/>
      <c r="BB5" s="715"/>
      <c r="BC5" s="715"/>
      <c r="BD5" s="715"/>
      <c r="BE5" s="715"/>
      <c r="BF5" s="716"/>
      <c r="BG5" s="656">
        <v>4616183</v>
      </c>
      <c r="BH5" s="657"/>
      <c r="BI5" s="657"/>
      <c r="BJ5" s="657"/>
      <c r="BK5" s="657"/>
      <c r="BL5" s="657"/>
      <c r="BM5" s="657"/>
      <c r="BN5" s="658"/>
      <c r="BO5" s="694">
        <v>95</v>
      </c>
      <c r="BP5" s="694"/>
      <c r="BQ5" s="694"/>
      <c r="BR5" s="694"/>
      <c r="BS5" s="695">
        <v>60462</v>
      </c>
      <c r="BT5" s="695"/>
      <c r="BU5" s="695"/>
      <c r="BV5" s="695"/>
      <c r="BW5" s="695"/>
      <c r="BX5" s="695"/>
      <c r="BY5" s="695"/>
      <c r="BZ5" s="695"/>
      <c r="CA5" s="695"/>
      <c r="CB5" s="735"/>
      <c r="CD5" s="708" t="s">
        <v>210</v>
      </c>
      <c r="CE5" s="709"/>
      <c r="CF5" s="709"/>
      <c r="CG5" s="709"/>
      <c r="CH5" s="709"/>
      <c r="CI5" s="709"/>
      <c r="CJ5" s="709"/>
      <c r="CK5" s="709"/>
      <c r="CL5" s="709"/>
      <c r="CM5" s="709"/>
      <c r="CN5" s="709"/>
      <c r="CO5" s="709"/>
      <c r="CP5" s="709"/>
      <c r="CQ5" s="710"/>
      <c r="CR5" s="708" t="s">
        <v>216</v>
      </c>
      <c r="CS5" s="709"/>
      <c r="CT5" s="709"/>
      <c r="CU5" s="709"/>
      <c r="CV5" s="709"/>
      <c r="CW5" s="709"/>
      <c r="CX5" s="709"/>
      <c r="CY5" s="710"/>
      <c r="CZ5" s="708" t="s">
        <v>208</v>
      </c>
      <c r="DA5" s="709"/>
      <c r="DB5" s="709"/>
      <c r="DC5" s="710"/>
      <c r="DD5" s="708" t="s">
        <v>217</v>
      </c>
      <c r="DE5" s="709"/>
      <c r="DF5" s="709"/>
      <c r="DG5" s="709"/>
      <c r="DH5" s="709"/>
      <c r="DI5" s="709"/>
      <c r="DJ5" s="709"/>
      <c r="DK5" s="709"/>
      <c r="DL5" s="709"/>
      <c r="DM5" s="709"/>
      <c r="DN5" s="709"/>
      <c r="DO5" s="709"/>
      <c r="DP5" s="710"/>
      <c r="DQ5" s="708" t="s">
        <v>218</v>
      </c>
      <c r="DR5" s="709"/>
      <c r="DS5" s="709"/>
      <c r="DT5" s="709"/>
      <c r="DU5" s="709"/>
      <c r="DV5" s="709"/>
      <c r="DW5" s="709"/>
      <c r="DX5" s="709"/>
      <c r="DY5" s="709"/>
      <c r="DZ5" s="709"/>
      <c r="EA5" s="709"/>
      <c r="EB5" s="709"/>
      <c r="EC5" s="710"/>
    </row>
    <row r="6" spans="2:143" ht="11.25" customHeight="1" x14ac:dyDescent="0.2">
      <c r="B6" s="653" t="s">
        <v>219</v>
      </c>
      <c r="C6" s="654"/>
      <c r="D6" s="654"/>
      <c r="E6" s="654"/>
      <c r="F6" s="654"/>
      <c r="G6" s="654"/>
      <c r="H6" s="654"/>
      <c r="I6" s="654"/>
      <c r="J6" s="654"/>
      <c r="K6" s="654"/>
      <c r="L6" s="654"/>
      <c r="M6" s="654"/>
      <c r="N6" s="654"/>
      <c r="O6" s="654"/>
      <c r="P6" s="654"/>
      <c r="Q6" s="655"/>
      <c r="R6" s="656">
        <v>156357</v>
      </c>
      <c r="S6" s="657"/>
      <c r="T6" s="657"/>
      <c r="U6" s="657"/>
      <c r="V6" s="657"/>
      <c r="W6" s="657"/>
      <c r="X6" s="657"/>
      <c r="Y6" s="658"/>
      <c r="Z6" s="694">
        <v>0.8</v>
      </c>
      <c r="AA6" s="694"/>
      <c r="AB6" s="694"/>
      <c r="AC6" s="694"/>
      <c r="AD6" s="695">
        <v>156357</v>
      </c>
      <c r="AE6" s="695"/>
      <c r="AF6" s="695"/>
      <c r="AG6" s="695"/>
      <c r="AH6" s="695"/>
      <c r="AI6" s="695"/>
      <c r="AJ6" s="695"/>
      <c r="AK6" s="695"/>
      <c r="AL6" s="659">
        <v>1.5</v>
      </c>
      <c r="AM6" s="660"/>
      <c r="AN6" s="660"/>
      <c r="AO6" s="696"/>
      <c r="AP6" s="653" t="s">
        <v>220</v>
      </c>
      <c r="AQ6" s="654"/>
      <c r="AR6" s="654"/>
      <c r="AS6" s="654"/>
      <c r="AT6" s="654"/>
      <c r="AU6" s="654"/>
      <c r="AV6" s="654"/>
      <c r="AW6" s="654"/>
      <c r="AX6" s="654"/>
      <c r="AY6" s="654"/>
      <c r="AZ6" s="654"/>
      <c r="BA6" s="654"/>
      <c r="BB6" s="654"/>
      <c r="BC6" s="654"/>
      <c r="BD6" s="654"/>
      <c r="BE6" s="654"/>
      <c r="BF6" s="655"/>
      <c r="BG6" s="656">
        <v>4616183</v>
      </c>
      <c r="BH6" s="657"/>
      <c r="BI6" s="657"/>
      <c r="BJ6" s="657"/>
      <c r="BK6" s="657"/>
      <c r="BL6" s="657"/>
      <c r="BM6" s="657"/>
      <c r="BN6" s="658"/>
      <c r="BO6" s="694">
        <v>95</v>
      </c>
      <c r="BP6" s="694"/>
      <c r="BQ6" s="694"/>
      <c r="BR6" s="694"/>
      <c r="BS6" s="695">
        <v>60462</v>
      </c>
      <c r="BT6" s="695"/>
      <c r="BU6" s="695"/>
      <c r="BV6" s="695"/>
      <c r="BW6" s="695"/>
      <c r="BX6" s="695"/>
      <c r="BY6" s="695"/>
      <c r="BZ6" s="695"/>
      <c r="CA6" s="695"/>
      <c r="CB6" s="735"/>
      <c r="CD6" s="714" t="s">
        <v>221</v>
      </c>
      <c r="CE6" s="715"/>
      <c r="CF6" s="715"/>
      <c r="CG6" s="715"/>
      <c r="CH6" s="715"/>
      <c r="CI6" s="715"/>
      <c r="CJ6" s="715"/>
      <c r="CK6" s="715"/>
      <c r="CL6" s="715"/>
      <c r="CM6" s="715"/>
      <c r="CN6" s="715"/>
      <c r="CO6" s="715"/>
      <c r="CP6" s="715"/>
      <c r="CQ6" s="716"/>
      <c r="CR6" s="656">
        <v>185426</v>
      </c>
      <c r="CS6" s="657"/>
      <c r="CT6" s="657"/>
      <c r="CU6" s="657"/>
      <c r="CV6" s="657"/>
      <c r="CW6" s="657"/>
      <c r="CX6" s="657"/>
      <c r="CY6" s="658"/>
      <c r="CZ6" s="738">
        <v>0.9</v>
      </c>
      <c r="DA6" s="720"/>
      <c r="DB6" s="720"/>
      <c r="DC6" s="740"/>
      <c r="DD6" s="662">
        <v>38610</v>
      </c>
      <c r="DE6" s="657"/>
      <c r="DF6" s="657"/>
      <c r="DG6" s="657"/>
      <c r="DH6" s="657"/>
      <c r="DI6" s="657"/>
      <c r="DJ6" s="657"/>
      <c r="DK6" s="657"/>
      <c r="DL6" s="657"/>
      <c r="DM6" s="657"/>
      <c r="DN6" s="657"/>
      <c r="DO6" s="657"/>
      <c r="DP6" s="658"/>
      <c r="DQ6" s="662">
        <v>185426</v>
      </c>
      <c r="DR6" s="657"/>
      <c r="DS6" s="657"/>
      <c r="DT6" s="657"/>
      <c r="DU6" s="657"/>
      <c r="DV6" s="657"/>
      <c r="DW6" s="657"/>
      <c r="DX6" s="657"/>
      <c r="DY6" s="657"/>
      <c r="DZ6" s="657"/>
      <c r="EA6" s="657"/>
      <c r="EB6" s="657"/>
      <c r="EC6" s="693"/>
    </row>
    <row r="7" spans="2:143" ht="11.25" customHeight="1" x14ac:dyDescent="0.2">
      <c r="B7" s="653" t="s">
        <v>222</v>
      </c>
      <c r="C7" s="654"/>
      <c r="D7" s="654"/>
      <c r="E7" s="654"/>
      <c r="F7" s="654"/>
      <c r="G7" s="654"/>
      <c r="H7" s="654"/>
      <c r="I7" s="654"/>
      <c r="J7" s="654"/>
      <c r="K7" s="654"/>
      <c r="L7" s="654"/>
      <c r="M7" s="654"/>
      <c r="N7" s="654"/>
      <c r="O7" s="654"/>
      <c r="P7" s="654"/>
      <c r="Q7" s="655"/>
      <c r="R7" s="656">
        <v>1596</v>
      </c>
      <c r="S7" s="657"/>
      <c r="T7" s="657"/>
      <c r="U7" s="657"/>
      <c r="V7" s="657"/>
      <c r="W7" s="657"/>
      <c r="X7" s="657"/>
      <c r="Y7" s="658"/>
      <c r="Z7" s="694">
        <v>0</v>
      </c>
      <c r="AA7" s="694"/>
      <c r="AB7" s="694"/>
      <c r="AC7" s="694"/>
      <c r="AD7" s="695">
        <v>1596</v>
      </c>
      <c r="AE7" s="695"/>
      <c r="AF7" s="695"/>
      <c r="AG7" s="695"/>
      <c r="AH7" s="695"/>
      <c r="AI7" s="695"/>
      <c r="AJ7" s="695"/>
      <c r="AK7" s="695"/>
      <c r="AL7" s="659">
        <v>0</v>
      </c>
      <c r="AM7" s="660"/>
      <c r="AN7" s="660"/>
      <c r="AO7" s="696"/>
      <c r="AP7" s="653" t="s">
        <v>223</v>
      </c>
      <c r="AQ7" s="654"/>
      <c r="AR7" s="654"/>
      <c r="AS7" s="654"/>
      <c r="AT7" s="654"/>
      <c r="AU7" s="654"/>
      <c r="AV7" s="654"/>
      <c r="AW7" s="654"/>
      <c r="AX7" s="654"/>
      <c r="AY7" s="654"/>
      <c r="AZ7" s="654"/>
      <c r="BA7" s="654"/>
      <c r="BB7" s="654"/>
      <c r="BC7" s="654"/>
      <c r="BD7" s="654"/>
      <c r="BE7" s="654"/>
      <c r="BF7" s="655"/>
      <c r="BG7" s="656">
        <v>1922063</v>
      </c>
      <c r="BH7" s="657"/>
      <c r="BI7" s="657"/>
      <c r="BJ7" s="657"/>
      <c r="BK7" s="657"/>
      <c r="BL7" s="657"/>
      <c r="BM7" s="657"/>
      <c r="BN7" s="658"/>
      <c r="BO7" s="694">
        <v>39.6</v>
      </c>
      <c r="BP7" s="694"/>
      <c r="BQ7" s="694"/>
      <c r="BR7" s="694"/>
      <c r="BS7" s="695">
        <v>60462</v>
      </c>
      <c r="BT7" s="695"/>
      <c r="BU7" s="695"/>
      <c r="BV7" s="695"/>
      <c r="BW7" s="695"/>
      <c r="BX7" s="695"/>
      <c r="BY7" s="695"/>
      <c r="BZ7" s="695"/>
      <c r="CA7" s="695"/>
      <c r="CB7" s="735"/>
      <c r="CD7" s="653" t="s">
        <v>224</v>
      </c>
      <c r="CE7" s="654"/>
      <c r="CF7" s="654"/>
      <c r="CG7" s="654"/>
      <c r="CH7" s="654"/>
      <c r="CI7" s="654"/>
      <c r="CJ7" s="654"/>
      <c r="CK7" s="654"/>
      <c r="CL7" s="654"/>
      <c r="CM7" s="654"/>
      <c r="CN7" s="654"/>
      <c r="CO7" s="654"/>
      <c r="CP7" s="654"/>
      <c r="CQ7" s="655"/>
      <c r="CR7" s="656">
        <v>3222475</v>
      </c>
      <c r="CS7" s="657"/>
      <c r="CT7" s="657"/>
      <c r="CU7" s="657"/>
      <c r="CV7" s="657"/>
      <c r="CW7" s="657"/>
      <c r="CX7" s="657"/>
      <c r="CY7" s="658"/>
      <c r="CZ7" s="694">
        <v>16.399999999999999</v>
      </c>
      <c r="DA7" s="694"/>
      <c r="DB7" s="694"/>
      <c r="DC7" s="694"/>
      <c r="DD7" s="662">
        <v>58926</v>
      </c>
      <c r="DE7" s="657"/>
      <c r="DF7" s="657"/>
      <c r="DG7" s="657"/>
      <c r="DH7" s="657"/>
      <c r="DI7" s="657"/>
      <c r="DJ7" s="657"/>
      <c r="DK7" s="657"/>
      <c r="DL7" s="657"/>
      <c r="DM7" s="657"/>
      <c r="DN7" s="657"/>
      <c r="DO7" s="657"/>
      <c r="DP7" s="658"/>
      <c r="DQ7" s="662">
        <v>2971727</v>
      </c>
      <c r="DR7" s="657"/>
      <c r="DS7" s="657"/>
      <c r="DT7" s="657"/>
      <c r="DU7" s="657"/>
      <c r="DV7" s="657"/>
      <c r="DW7" s="657"/>
      <c r="DX7" s="657"/>
      <c r="DY7" s="657"/>
      <c r="DZ7" s="657"/>
      <c r="EA7" s="657"/>
      <c r="EB7" s="657"/>
      <c r="EC7" s="693"/>
    </row>
    <row r="8" spans="2:143" ht="11.25" customHeight="1" x14ac:dyDescent="0.2">
      <c r="B8" s="653" t="s">
        <v>225</v>
      </c>
      <c r="C8" s="654"/>
      <c r="D8" s="654"/>
      <c r="E8" s="654"/>
      <c r="F8" s="654"/>
      <c r="G8" s="654"/>
      <c r="H8" s="654"/>
      <c r="I8" s="654"/>
      <c r="J8" s="654"/>
      <c r="K8" s="654"/>
      <c r="L8" s="654"/>
      <c r="M8" s="654"/>
      <c r="N8" s="654"/>
      <c r="O8" s="654"/>
      <c r="P8" s="654"/>
      <c r="Q8" s="655"/>
      <c r="R8" s="656">
        <v>34680</v>
      </c>
      <c r="S8" s="657"/>
      <c r="T8" s="657"/>
      <c r="U8" s="657"/>
      <c r="V8" s="657"/>
      <c r="W8" s="657"/>
      <c r="X8" s="657"/>
      <c r="Y8" s="658"/>
      <c r="Z8" s="694">
        <v>0.2</v>
      </c>
      <c r="AA8" s="694"/>
      <c r="AB8" s="694"/>
      <c r="AC8" s="694"/>
      <c r="AD8" s="695">
        <v>34680</v>
      </c>
      <c r="AE8" s="695"/>
      <c r="AF8" s="695"/>
      <c r="AG8" s="695"/>
      <c r="AH8" s="695"/>
      <c r="AI8" s="695"/>
      <c r="AJ8" s="695"/>
      <c r="AK8" s="695"/>
      <c r="AL8" s="659">
        <v>0.3</v>
      </c>
      <c r="AM8" s="660"/>
      <c r="AN8" s="660"/>
      <c r="AO8" s="696"/>
      <c r="AP8" s="653" t="s">
        <v>226</v>
      </c>
      <c r="AQ8" s="654"/>
      <c r="AR8" s="654"/>
      <c r="AS8" s="654"/>
      <c r="AT8" s="654"/>
      <c r="AU8" s="654"/>
      <c r="AV8" s="654"/>
      <c r="AW8" s="654"/>
      <c r="AX8" s="654"/>
      <c r="AY8" s="654"/>
      <c r="AZ8" s="654"/>
      <c r="BA8" s="654"/>
      <c r="BB8" s="654"/>
      <c r="BC8" s="654"/>
      <c r="BD8" s="654"/>
      <c r="BE8" s="654"/>
      <c r="BF8" s="655"/>
      <c r="BG8" s="656">
        <v>65057</v>
      </c>
      <c r="BH8" s="657"/>
      <c r="BI8" s="657"/>
      <c r="BJ8" s="657"/>
      <c r="BK8" s="657"/>
      <c r="BL8" s="657"/>
      <c r="BM8" s="657"/>
      <c r="BN8" s="658"/>
      <c r="BO8" s="694">
        <v>1.3</v>
      </c>
      <c r="BP8" s="694"/>
      <c r="BQ8" s="694"/>
      <c r="BR8" s="694"/>
      <c r="BS8" s="695" t="s">
        <v>121</v>
      </c>
      <c r="BT8" s="695"/>
      <c r="BU8" s="695"/>
      <c r="BV8" s="695"/>
      <c r="BW8" s="695"/>
      <c r="BX8" s="695"/>
      <c r="BY8" s="695"/>
      <c r="BZ8" s="695"/>
      <c r="CA8" s="695"/>
      <c r="CB8" s="735"/>
      <c r="CD8" s="653" t="s">
        <v>227</v>
      </c>
      <c r="CE8" s="654"/>
      <c r="CF8" s="654"/>
      <c r="CG8" s="654"/>
      <c r="CH8" s="654"/>
      <c r="CI8" s="654"/>
      <c r="CJ8" s="654"/>
      <c r="CK8" s="654"/>
      <c r="CL8" s="654"/>
      <c r="CM8" s="654"/>
      <c r="CN8" s="654"/>
      <c r="CO8" s="654"/>
      <c r="CP8" s="654"/>
      <c r="CQ8" s="655"/>
      <c r="CR8" s="656">
        <v>6640234</v>
      </c>
      <c r="CS8" s="657"/>
      <c r="CT8" s="657"/>
      <c r="CU8" s="657"/>
      <c r="CV8" s="657"/>
      <c r="CW8" s="657"/>
      <c r="CX8" s="657"/>
      <c r="CY8" s="658"/>
      <c r="CZ8" s="694">
        <v>33.799999999999997</v>
      </c>
      <c r="DA8" s="694"/>
      <c r="DB8" s="694"/>
      <c r="DC8" s="694"/>
      <c r="DD8" s="662">
        <v>32245</v>
      </c>
      <c r="DE8" s="657"/>
      <c r="DF8" s="657"/>
      <c r="DG8" s="657"/>
      <c r="DH8" s="657"/>
      <c r="DI8" s="657"/>
      <c r="DJ8" s="657"/>
      <c r="DK8" s="657"/>
      <c r="DL8" s="657"/>
      <c r="DM8" s="657"/>
      <c r="DN8" s="657"/>
      <c r="DO8" s="657"/>
      <c r="DP8" s="658"/>
      <c r="DQ8" s="662">
        <v>3307593</v>
      </c>
      <c r="DR8" s="657"/>
      <c r="DS8" s="657"/>
      <c r="DT8" s="657"/>
      <c r="DU8" s="657"/>
      <c r="DV8" s="657"/>
      <c r="DW8" s="657"/>
      <c r="DX8" s="657"/>
      <c r="DY8" s="657"/>
      <c r="DZ8" s="657"/>
      <c r="EA8" s="657"/>
      <c r="EB8" s="657"/>
      <c r="EC8" s="693"/>
    </row>
    <row r="9" spans="2:143" ht="11.25" customHeight="1" x14ac:dyDescent="0.2">
      <c r="B9" s="653" t="s">
        <v>228</v>
      </c>
      <c r="C9" s="654"/>
      <c r="D9" s="654"/>
      <c r="E9" s="654"/>
      <c r="F9" s="654"/>
      <c r="G9" s="654"/>
      <c r="H9" s="654"/>
      <c r="I9" s="654"/>
      <c r="J9" s="654"/>
      <c r="K9" s="654"/>
      <c r="L9" s="654"/>
      <c r="M9" s="654"/>
      <c r="N9" s="654"/>
      <c r="O9" s="654"/>
      <c r="P9" s="654"/>
      <c r="Q9" s="655"/>
      <c r="R9" s="656">
        <v>42973</v>
      </c>
      <c r="S9" s="657"/>
      <c r="T9" s="657"/>
      <c r="U9" s="657"/>
      <c r="V9" s="657"/>
      <c r="W9" s="657"/>
      <c r="X9" s="657"/>
      <c r="Y9" s="658"/>
      <c r="Z9" s="694">
        <v>0.2</v>
      </c>
      <c r="AA9" s="694"/>
      <c r="AB9" s="694"/>
      <c r="AC9" s="694"/>
      <c r="AD9" s="695">
        <v>42973</v>
      </c>
      <c r="AE9" s="695"/>
      <c r="AF9" s="695"/>
      <c r="AG9" s="695"/>
      <c r="AH9" s="695"/>
      <c r="AI9" s="695"/>
      <c r="AJ9" s="695"/>
      <c r="AK9" s="695"/>
      <c r="AL9" s="659">
        <v>0.4</v>
      </c>
      <c r="AM9" s="660"/>
      <c r="AN9" s="660"/>
      <c r="AO9" s="696"/>
      <c r="AP9" s="653" t="s">
        <v>229</v>
      </c>
      <c r="AQ9" s="654"/>
      <c r="AR9" s="654"/>
      <c r="AS9" s="654"/>
      <c r="AT9" s="654"/>
      <c r="AU9" s="654"/>
      <c r="AV9" s="654"/>
      <c r="AW9" s="654"/>
      <c r="AX9" s="654"/>
      <c r="AY9" s="654"/>
      <c r="AZ9" s="654"/>
      <c r="BA9" s="654"/>
      <c r="BB9" s="654"/>
      <c r="BC9" s="654"/>
      <c r="BD9" s="654"/>
      <c r="BE9" s="654"/>
      <c r="BF9" s="655"/>
      <c r="BG9" s="656">
        <v>1540039</v>
      </c>
      <c r="BH9" s="657"/>
      <c r="BI9" s="657"/>
      <c r="BJ9" s="657"/>
      <c r="BK9" s="657"/>
      <c r="BL9" s="657"/>
      <c r="BM9" s="657"/>
      <c r="BN9" s="658"/>
      <c r="BO9" s="694">
        <v>31.7</v>
      </c>
      <c r="BP9" s="694"/>
      <c r="BQ9" s="694"/>
      <c r="BR9" s="694"/>
      <c r="BS9" s="695" t="s">
        <v>121</v>
      </c>
      <c r="BT9" s="695"/>
      <c r="BU9" s="695"/>
      <c r="BV9" s="695"/>
      <c r="BW9" s="695"/>
      <c r="BX9" s="695"/>
      <c r="BY9" s="695"/>
      <c r="BZ9" s="695"/>
      <c r="CA9" s="695"/>
      <c r="CB9" s="735"/>
      <c r="CD9" s="653" t="s">
        <v>230</v>
      </c>
      <c r="CE9" s="654"/>
      <c r="CF9" s="654"/>
      <c r="CG9" s="654"/>
      <c r="CH9" s="654"/>
      <c r="CI9" s="654"/>
      <c r="CJ9" s="654"/>
      <c r="CK9" s="654"/>
      <c r="CL9" s="654"/>
      <c r="CM9" s="654"/>
      <c r="CN9" s="654"/>
      <c r="CO9" s="654"/>
      <c r="CP9" s="654"/>
      <c r="CQ9" s="655"/>
      <c r="CR9" s="656">
        <v>1730434</v>
      </c>
      <c r="CS9" s="657"/>
      <c r="CT9" s="657"/>
      <c r="CU9" s="657"/>
      <c r="CV9" s="657"/>
      <c r="CW9" s="657"/>
      <c r="CX9" s="657"/>
      <c r="CY9" s="658"/>
      <c r="CZ9" s="694">
        <v>8.8000000000000007</v>
      </c>
      <c r="DA9" s="694"/>
      <c r="DB9" s="694"/>
      <c r="DC9" s="694"/>
      <c r="DD9" s="662">
        <v>115804</v>
      </c>
      <c r="DE9" s="657"/>
      <c r="DF9" s="657"/>
      <c r="DG9" s="657"/>
      <c r="DH9" s="657"/>
      <c r="DI9" s="657"/>
      <c r="DJ9" s="657"/>
      <c r="DK9" s="657"/>
      <c r="DL9" s="657"/>
      <c r="DM9" s="657"/>
      <c r="DN9" s="657"/>
      <c r="DO9" s="657"/>
      <c r="DP9" s="658"/>
      <c r="DQ9" s="662">
        <v>1403921</v>
      </c>
      <c r="DR9" s="657"/>
      <c r="DS9" s="657"/>
      <c r="DT9" s="657"/>
      <c r="DU9" s="657"/>
      <c r="DV9" s="657"/>
      <c r="DW9" s="657"/>
      <c r="DX9" s="657"/>
      <c r="DY9" s="657"/>
      <c r="DZ9" s="657"/>
      <c r="EA9" s="657"/>
      <c r="EB9" s="657"/>
      <c r="EC9" s="693"/>
    </row>
    <row r="10" spans="2:143" ht="11.25" customHeight="1" x14ac:dyDescent="0.2">
      <c r="B10" s="653" t="s">
        <v>231</v>
      </c>
      <c r="C10" s="654"/>
      <c r="D10" s="654"/>
      <c r="E10" s="654"/>
      <c r="F10" s="654"/>
      <c r="G10" s="654"/>
      <c r="H10" s="654"/>
      <c r="I10" s="654"/>
      <c r="J10" s="654"/>
      <c r="K10" s="654"/>
      <c r="L10" s="654"/>
      <c r="M10" s="654"/>
      <c r="N10" s="654"/>
      <c r="O10" s="654"/>
      <c r="P10" s="654"/>
      <c r="Q10" s="655"/>
      <c r="R10" s="656" t="s">
        <v>121</v>
      </c>
      <c r="S10" s="657"/>
      <c r="T10" s="657"/>
      <c r="U10" s="657"/>
      <c r="V10" s="657"/>
      <c r="W10" s="657"/>
      <c r="X10" s="657"/>
      <c r="Y10" s="658"/>
      <c r="Z10" s="694" t="s">
        <v>121</v>
      </c>
      <c r="AA10" s="694"/>
      <c r="AB10" s="694"/>
      <c r="AC10" s="694"/>
      <c r="AD10" s="695" t="s">
        <v>121</v>
      </c>
      <c r="AE10" s="695"/>
      <c r="AF10" s="695"/>
      <c r="AG10" s="695"/>
      <c r="AH10" s="695"/>
      <c r="AI10" s="695"/>
      <c r="AJ10" s="695"/>
      <c r="AK10" s="695"/>
      <c r="AL10" s="659" t="s">
        <v>121</v>
      </c>
      <c r="AM10" s="660"/>
      <c r="AN10" s="660"/>
      <c r="AO10" s="696"/>
      <c r="AP10" s="653" t="s">
        <v>232</v>
      </c>
      <c r="AQ10" s="654"/>
      <c r="AR10" s="654"/>
      <c r="AS10" s="654"/>
      <c r="AT10" s="654"/>
      <c r="AU10" s="654"/>
      <c r="AV10" s="654"/>
      <c r="AW10" s="654"/>
      <c r="AX10" s="654"/>
      <c r="AY10" s="654"/>
      <c r="AZ10" s="654"/>
      <c r="BA10" s="654"/>
      <c r="BB10" s="654"/>
      <c r="BC10" s="654"/>
      <c r="BD10" s="654"/>
      <c r="BE10" s="654"/>
      <c r="BF10" s="655"/>
      <c r="BG10" s="656">
        <v>105343</v>
      </c>
      <c r="BH10" s="657"/>
      <c r="BI10" s="657"/>
      <c r="BJ10" s="657"/>
      <c r="BK10" s="657"/>
      <c r="BL10" s="657"/>
      <c r="BM10" s="657"/>
      <c r="BN10" s="658"/>
      <c r="BO10" s="694">
        <v>2.2000000000000002</v>
      </c>
      <c r="BP10" s="694"/>
      <c r="BQ10" s="694"/>
      <c r="BR10" s="694"/>
      <c r="BS10" s="695" t="s">
        <v>121</v>
      </c>
      <c r="BT10" s="695"/>
      <c r="BU10" s="695"/>
      <c r="BV10" s="695"/>
      <c r="BW10" s="695"/>
      <c r="BX10" s="695"/>
      <c r="BY10" s="695"/>
      <c r="BZ10" s="695"/>
      <c r="CA10" s="695"/>
      <c r="CB10" s="735"/>
      <c r="CD10" s="653" t="s">
        <v>233</v>
      </c>
      <c r="CE10" s="654"/>
      <c r="CF10" s="654"/>
      <c r="CG10" s="654"/>
      <c r="CH10" s="654"/>
      <c r="CI10" s="654"/>
      <c r="CJ10" s="654"/>
      <c r="CK10" s="654"/>
      <c r="CL10" s="654"/>
      <c r="CM10" s="654"/>
      <c r="CN10" s="654"/>
      <c r="CO10" s="654"/>
      <c r="CP10" s="654"/>
      <c r="CQ10" s="655"/>
      <c r="CR10" s="656">
        <v>49683</v>
      </c>
      <c r="CS10" s="657"/>
      <c r="CT10" s="657"/>
      <c r="CU10" s="657"/>
      <c r="CV10" s="657"/>
      <c r="CW10" s="657"/>
      <c r="CX10" s="657"/>
      <c r="CY10" s="658"/>
      <c r="CZ10" s="694">
        <v>0.3</v>
      </c>
      <c r="DA10" s="694"/>
      <c r="DB10" s="694"/>
      <c r="DC10" s="694"/>
      <c r="DD10" s="662" t="s">
        <v>121</v>
      </c>
      <c r="DE10" s="657"/>
      <c r="DF10" s="657"/>
      <c r="DG10" s="657"/>
      <c r="DH10" s="657"/>
      <c r="DI10" s="657"/>
      <c r="DJ10" s="657"/>
      <c r="DK10" s="657"/>
      <c r="DL10" s="657"/>
      <c r="DM10" s="657"/>
      <c r="DN10" s="657"/>
      <c r="DO10" s="657"/>
      <c r="DP10" s="658"/>
      <c r="DQ10" s="662">
        <v>41076</v>
      </c>
      <c r="DR10" s="657"/>
      <c r="DS10" s="657"/>
      <c r="DT10" s="657"/>
      <c r="DU10" s="657"/>
      <c r="DV10" s="657"/>
      <c r="DW10" s="657"/>
      <c r="DX10" s="657"/>
      <c r="DY10" s="657"/>
      <c r="DZ10" s="657"/>
      <c r="EA10" s="657"/>
      <c r="EB10" s="657"/>
      <c r="EC10" s="693"/>
    </row>
    <row r="11" spans="2:143" ht="11.25" customHeight="1" x14ac:dyDescent="0.2">
      <c r="B11" s="653" t="s">
        <v>234</v>
      </c>
      <c r="C11" s="654"/>
      <c r="D11" s="654"/>
      <c r="E11" s="654"/>
      <c r="F11" s="654"/>
      <c r="G11" s="654"/>
      <c r="H11" s="654"/>
      <c r="I11" s="654"/>
      <c r="J11" s="654"/>
      <c r="K11" s="654"/>
      <c r="L11" s="654"/>
      <c r="M11" s="654"/>
      <c r="N11" s="654"/>
      <c r="O11" s="654"/>
      <c r="P11" s="654"/>
      <c r="Q11" s="655"/>
      <c r="R11" s="656">
        <v>998930</v>
      </c>
      <c r="S11" s="657"/>
      <c r="T11" s="657"/>
      <c r="U11" s="657"/>
      <c r="V11" s="657"/>
      <c r="W11" s="657"/>
      <c r="X11" s="657"/>
      <c r="Y11" s="658"/>
      <c r="Z11" s="659">
        <v>4.9000000000000004</v>
      </c>
      <c r="AA11" s="660"/>
      <c r="AB11" s="660"/>
      <c r="AC11" s="661"/>
      <c r="AD11" s="662">
        <v>998930</v>
      </c>
      <c r="AE11" s="657"/>
      <c r="AF11" s="657"/>
      <c r="AG11" s="657"/>
      <c r="AH11" s="657"/>
      <c r="AI11" s="657"/>
      <c r="AJ11" s="657"/>
      <c r="AK11" s="658"/>
      <c r="AL11" s="659">
        <v>9.4</v>
      </c>
      <c r="AM11" s="660"/>
      <c r="AN11" s="660"/>
      <c r="AO11" s="696"/>
      <c r="AP11" s="653" t="s">
        <v>235</v>
      </c>
      <c r="AQ11" s="654"/>
      <c r="AR11" s="654"/>
      <c r="AS11" s="654"/>
      <c r="AT11" s="654"/>
      <c r="AU11" s="654"/>
      <c r="AV11" s="654"/>
      <c r="AW11" s="654"/>
      <c r="AX11" s="654"/>
      <c r="AY11" s="654"/>
      <c r="AZ11" s="654"/>
      <c r="BA11" s="654"/>
      <c r="BB11" s="654"/>
      <c r="BC11" s="654"/>
      <c r="BD11" s="654"/>
      <c r="BE11" s="654"/>
      <c r="BF11" s="655"/>
      <c r="BG11" s="656">
        <v>211624</v>
      </c>
      <c r="BH11" s="657"/>
      <c r="BI11" s="657"/>
      <c r="BJ11" s="657"/>
      <c r="BK11" s="657"/>
      <c r="BL11" s="657"/>
      <c r="BM11" s="657"/>
      <c r="BN11" s="658"/>
      <c r="BO11" s="694">
        <v>4.4000000000000004</v>
      </c>
      <c r="BP11" s="694"/>
      <c r="BQ11" s="694"/>
      <c r="BR11" s="694"/>
      <c r="BS11" s="695">
        <v>60462</v>
      </c>
      <c r="BT11" s="695"/>
      <c r="BU11" s="695"/>
      <c r="BV11" s="695"/>
      <c r="BW11" s="695"/>
      <c r="BX11" s="695"/>
      <c r="BY11" s="695"/>
      <c r="BZ11" s="695"/>
      <c r="CA11" s="695"/>
      <c r="CB11" s="735"/>
      <c r="CD11" s="653" t="s">
        <v>236</v>
      </c>
      <c r="CE11" s="654"/>
      <c r="CF11" s="654"/>
      <c r="CG11" s="654"/>
      <c r="CH11" s="654"/>
      <c r="CI11" s="654"/>
      <c r="CJ11" s="654"/>
      <c r="CK11" s="654"/>
      <c r="CL11" s="654"/>
      <c r="CM11" s="654"/>
      <c r="CN11" s="654"/>
      <c r="CO11" s="654"/>
      <c r="CP11" s="654"/>
      <c r="CQ11" s="655"/>
      <c r="CR11" s="656">
        <v>412271</v>
      </c>
      <c r="CS11" s="657"/>
      <c r="CT11" s="657"/>
      <c r="CU11" s="657"/>
      <c r="CV11" s="657"/>
      <c r="CW11" s="657"/>
      <c r="CX11" s="657"/>
      <c r="CY11" s="658"/>
      <c r="CZ11" s="694">
        <v>2.1</v>
      </c>
      <c r="DA11" s="694"/>
      <c r="DB11" s="694"/>
      <c r="DC11" s="694"/>
      <c r="DD11" s="662">
        <v>65705</v>
      </c>
      <c r="DE11" s="657"/>
      <c r="DF11" s="657"/>
      <c r="DG11" s="657"/>
      <c r="DH11" s="657"/>
      <c r="DI11" s="657"/>
      <c r="DJ11" s="657"/>
      <c r="DK11" s="657"/>
      <c r="DL11" s="657"/>
      <c r="DM11" s="657"/>
      <c r="DN11" s="657"/>
      <c r="DO11" s="657"/>
      <c r="DP11" s="658"/>
      <c r="DQ11" s="662">
        <v>204795</v>
      </c>
      <c r="DR11" s="657"/>
      <c r="DS11" s="657"/>
      <c r="DT11" s="657"/>
      <c r="DU11" s="657"/>
      <c r="DV11" s="657"/>
      <c r="DW11" s="657"/>
      <c r="DX11" s="657"/>
      <c r="DY11" s="657"/>
      <c r="DZ11" s="657"/>
      <c r="EA11" s="657"/>
      <c r="EB11" s="657"/>
      <c r="EC11" s="693"/>
    </row>
    <row r="12" spans="2:143" ht="11.25" customHeight="1" x14ac:dyDescent="0.2">
      <c r="B12" s="653" t="s">
        <v>237</v>
      </c>
      <c r="C12" s="654"/>
      <c r="D12" s="654"/>
      <c r="E12" s="654"/>
      <c r="F12" s="654"/>
      <c r="G12" s="654"/>
      <c r="H12" s="654"/>
      <c r="I12" s="654"/>
      <c r="J12" s="654"/>
      <c r="K12" s="654"/>
      <c r="L12" s="654"/>
      <c r="M12" s="654"/>
      <c r="N12" s="654"/>
      <c r="O12" s="654"/>
      <c r="P12" s="654"/>
      <c r="Q12" s="655"/>
      <c r="R12" s="656" t="s">
        <v>121</v>
      </c>
      <c r="S12" s="657"/>
      <c r="T12" s="657"/>
      <c r="U12" s="657"/>
      <c r="V12" s="657"/>
      <c r="W12" s="657"/>
      <c r="X12" s="657"/>
      <c r="Y12" s="658"/>
      <c r="Z12" s="694" t="s">
        <v>121</v>
      </c>
      <c r="AA12" s="694"/>
      <c r="AB12" s="694"/>
      <c r="AC12" s="694"/>
      <c r="AD12" s="695" t="s">
        <v>121</v>
      </c>
      <c r="AE12" s="695"/>
      <c r="AF12" s="695"/>
      <c r="AG12" s="695"/>
      <c r="AH12" s="695"/>
      <c r="AI12" s="695"/>
      <c r="AJ12" s="695"/>
      <c r="AK12" s="695"/>
      <c r="AL12" s="659" t="s">
        <v>121</v>
      </c>
      <c r="AM12" s="660"/>
      <c r="AN12" s="660"/>
      <c r="AO12" s="696"/>
      <c r="AP12" s="653" t="s">
        <v>238</v>
      </c>
      <c r="AQ12" s="654"/>
      <c r="AR12" s="654"/>
      <c r="AS12" s="654"/>
      <c r="AT12" s="654"/>
      <c r="AU12" s="654"/>
      <c r="AV12" s="654"/>
      <c r="AW12" s="654"/>
      <c r="AX12" s="654"/>
      <c r="AY12" s="654"/>
      <c r="AZ12" s="654"/>
      <c r="BA12" s="654"/>
      <c r="BB12" s="654"/>
      <c r="BC12" s="654"/>
      <c r="BD12" s="654"/>
      <c r="BE12" s="654"/>
      <c r="BF12" s="655"/>
      <c r="BG12" s="656">
        <v>2278654</v>
      </c>
      <c r="BH12" s="657"/>
      <c r="BI12" s="657"/>
      <c r="BJ12" s="657"/>
      <c r="BK12" s="657"/>
      <c r="BL12" s="657"/>
      <c r="BM12" s="657"/>
      <c r="BN12" s="658"/>
      <c r="BO12" s="694">
        <v>46.9</v>
      </c>
      <c r="BP12" s="694"/>
      <c r="BQ12" s="694"/>
      <c r="BR12" s="694"/>
      <c r="BS12" s="695" t="s">
        <v>121</v>
      </c>
      <c r="BT12" s="695"/>
      <c r="BU12" s="695"/>
      <c r="BV12" s="695"/>
      <c r="BW12" s="695"/>
      <c r="BX12" s="695"/>
      <c r="BY12" s="695"/>
      <c r="BZ12" s="695"/>
      <c r="CA12" s="695"/>
      <c r="CB12" s="735"/>
      <c r="CD12" s="653" t="s">
        <v>239</v>
      </c>
      <c r="CE12" s="654"/>
      <c r="CF12" s="654"/>
      <c r="CG12" s="654"/>
      <c r="CH12" s="654"/>
      <c r="CI12" s="654"/>
      <c r="CJ12" s="654"/>
      <c r="CK12" s="654"/>
      <c r="CL12" s="654"/>
      <c r="CM12" s="654"/>
      <c r="CN12" s="654"/>
      <c r="CO12" s="654"/>
      <c r="CP12" s="654"/>
      <c r="CQ12" s="655"/>
      <c r="CR12" s="656">
        <v>210553</v>
      </c>
      <c r="CS12" s="657"/>
      <c r="CT12" s="657"/>
      <c r="CU12" s="657"/>
      <c r="CV12" s="657"/>
      <c r="CW12" s="657"/>
      <c r="CX12" s="657"/>
      <c r="CY12" s="658"/>
      <c r="CZ12" s="694">
        <v>1.1000000000000001</v>
      </c>
      <c r="DA12" s="694"/>
      <c r="DB12" s="694"/>
      <c r="DC12" s="694"/>
      <c r="DD12" s="662">
        <v>7488</v>
      </c>
      <c r="DE12" s="657"/>
      <c r="DF12" s="657"/>
      <c r="DG12" s="657"/>
      <c r="DH12" s="657"/>
      <c r="DI12" s="657"/>
      <c r="DJ12" s="657"/>
      <c r="DK12" s="657"/>
      <c r="DL12" s="657"/>
      <c r="DM12" s="657"/>
      <c r="DN12" s="657"/>
      <c r="DO12" s="657"/>
      <c r="DP12" s="658"/>
      <c r="DQ12" s="662">
        <v>170949</v>
      </c>
      <c r="DR12" s="657"/>
      <c r="DS12" s="657"/>
      <c r="DT12" s="657"/>
      <c r="DU12" s="657"/>
      <c r="DV12" s="657"/>
      <c r="DW12" s="657"/>
      <c r="DX12" s="657"/>
      <c r="DY12" s="657"/>
      <c r="DZ12" s="657"/>
      <c r="EA12" s="657"/>
      <c r="EB12" s="657"/>
      <c r="EC12" s="693"/>
    </row>
    <row r="13" spans="2:143" ht="11.25" customHeight="1" x14ac:dyDescent="0.2">
      <c r="B13" s="653" t="s">
        <v>240</v>
      </c>
      <c r="C13" s="654"/>
      <c r="D13" s="654"/>
      <c r="E13" s="654"/>
      <c r="F13" s="654"/>
      <c r="G13" s="654"/>
      <c r="H13" s="654"/>
      <c r="I13" s="654"/>
      <c r="J13" s="654"/>
      <c r="K13" s="654"/>
      <c r="L13" s="654"/>
      <c r="M13" s="654"/>
      <c r="N13" s="654"/>
      <c r="O13" s="654"/>
      <c r="P13" s="654"/>
      <c r="Q13" s="655"/>
      <c r="R13" s="656">
        <v>2</v>
      </c>
      <c r="S13" s="657"/>
      <c r="T13" s="657"/>
      <c r="U13" s="657"/>
      <c r="V13" s="657"/>
      <c r="W13" s="657"/>
      <c r="X13" s="657"/>
      <c r="Y13" s="658"/>
      <c r="Z13" s="694">
        <v>0</v>
      </c>
      <c r="AA13" s="694"/>
      <c r="AB13" s="694"/>
      <c r="AC13" s="694"/>
      <c r="AD13" s="695">
        <v>2</v>
      </c>
      <c r="AE13" s="695"/>
      <c r="AF13" s="695"/>
      <c r="AG13" s="695"/>
      <c r="AH13" s="695"/>
      <c r="AI13" s="695"/>
      <c r="AJ13" s="695"/>
      <c r="AK13" s="695"/>
      <c r="AL13" s="659">
        <v>0</v>
      </c>
      <c r="AM13" s="660"/>
      <c r="AN13" s="660"/>
      <c r="AO13" s="696"/>
      <c r="AP13" s="653" t="s">
        <v>241</v>
      </c>
      <c r="AQ13" s="654"/>
      <c r="AR13" s="654"/>
      <c r="AS13" s="654"/>
      <c r="AT13" s="654"/>
      <c r="AU13" s="654"/>
      <c r="AV13" s="654"/>
      <c r="AW13" s="654"/>
      <c r="AX13" s="654"/>
      <c r="AY13" s="654"/>
      <c r="AZ13" s="654"/>
      <c r="BA13" s="654"/>
      <c r="BB13" s="654"/>
      <c r="BC13" s="654"/>
      <c r="BD13" s="654"/>
      <c r="BE13" s="654"/>
      <c r="BF13" s="655"/>
      <c r="BG13" s="656">
        <v>2272441</v>
      </c>
      <c r="BH13" s="657"/>
      <c r="BI13" s="657"/>
      <c r="BJ13" s="657"/>
      <c r="BK13" s="657"/>
      <c r="BL13" s="657"/>
      <c r="BM13" s="657"/>
      <c r="BN13" s="658"/>
      <c r="BO13" s="694">
        <v>46.8</v>
      </c>
      <c r="BP13" s="694"/>
      <c r="BQ13" s="694"/>
      <c r="BR13" s="694"/>
      <c r="BS13" s="695" t="s">
        <v>121</v>
      </c>
      <c r="BT13" s="695"/>
      <c r="BU13" s="695"/>
      <c r="BV13" s="695"/>
      <c r="BW13" s="695"/>
      <c r="BX13" s="695"/>
      <c r="BY13" s="695"/>
      <c r="BZ13" s="695"/>
      <c r="CA13" s="695"/>
      <c r="CB13" s="735"/>
      <c r="CD13" s="653" t="s">
        <v>242</v>
      </c>
      <c r="CE13" s="654"/>
      <c r="CF13" s="654"/>
      <c r="CG13" s="654"/>
      <c r="CH13" s="654"/>
      <c r="CI13" s="654"/>
      <c r="CJ13" s="654"/>
      <c r="CK13" s="654"/>
      <c r="CL13" s="654"/>
      <c r="CM13" s="654"/>
      <c r="CN13" s="654"/>
      <c r="CO13" s="654"/>
      <c r="CP13" s="654"/>
      <c r="CQ13" s="655"/>
      <c r="CR13" s="656">
        <v>2075531</v>
      </c>
      <c r="CS13" s="657"/>
      <c r="CT13" s="657"/>
      <c r="CU13" s="657"/>
      <c r="CV13" s="657"/>
      <c r="CW13" s="657"/>
      <c r="CX13" s="657"/>
      <c r="CY13" s="658"/>
      <c r="CZ13" s="694">
        <v>10.6</v>
      </c>
      <c r="DA13" s="694"/>
      <c r="DB13" s="694"/>
      <c r="DC13" s="694"/>
      <c r="DD13" s="662">
        <v>457807</v>
      </c>
      <c r="DE13" s="657"/>
      <c r="DF13" s="657"/>
      <c r="DG13" s="657"/>
      <c r="DH13" s="657"/>
      <c r="DI13" s="657"/>
      <c r="DJ13" s="657"/>
      <c r="DK13" s="657"/>
      <c r="DL13" s="657"/>
      <c r="DM13" s="657"/>
      <c r="DN13" s="657"/>
      <c r="DO13" s="657"/>
      <c r="DP13" s="658"/>
      <c r="DQ13" s="662">
        <v>1634043</v>
      </c>
      <c r="DR13" s="657"/>
      <c r="DS13" s="657"/>
      <c r="DT13" s="657"/>
      <c r="DU13" s="657"/>
      <c r="DV13" s="657"/>
      <c r="DW13" s="657"/>
      <c r="DX13" s="657"/>
      <c r="DY13" s="657"/>
      <c r="DZ13" s="657"/>
      <c r="EA13" s="657"/>
      <c r="EB13" s="657"/>
      <c r="EC13" s="693"/>
    </row>
    <row r="14" spans="2:143" ht="11.25" customHeight="1" x14ac:dyDescent="0.2">
      <c r="B14" s="653" t="s">
        <v>243</v>
      </c>
      <c r="C14" s="654"/>
      <c r="D14" s="654"/>
      <c r="E14" s="654"/>
      <c r="F14" s="654"/>
      <c r="G14" s="654"/>
      <c r="H14" s="654"/>
      <c r="I14" s="654"/>
      <c r="J14" s="654"/>
      <c r="K14" s="654"/>
      <c r="L14" s="654"/>
      <c r="M14" s="654"/>
      <c r="N14" s="654"/>
      <c r="O14" s="654"/>
      <c r="P14" s="654"/>
      <c r="Q14" s="655"/>
      <c r="R14" s="656" t="s">
        <v>121</v>
      </c>
      <c r="S14" s="657"/>
      <c r="T14" s="657"/>
      <c r="U14" s="657"/>
      <c r="V14" s="657"/>
      <c r="W14" s="657"/>
      <c r="X14" s="657"/>
      <c r="Y14" s="658"/>
      <c r="Z14" s="694" t="s">
        <v>121</v>
      </c>
      <c r="AA14" s="694"/>
      <c r="AB14" s="694"/>
      <c r="AC14" s="694"/>
      <c r="AD14" s="695" t="s">
        <v>121</v>
      </c>
      <c r="AE14" s="695"/>
      <c r="AF14" s="695"/>
      <c r="AG14" s="695"/>
      <c r="AH14" s="695"/>
      <c r="AI14" s="695"/>
      <c r="AJ14" s="695"/>
      <c r="AK14" s="695"/>
      <c r="AL14" s="659" t="s">
        <v>121</v>
      </c>
      <c r="AM14" s="660"/>
      <c r="AN14" s="660"/>
      <c r="AO14" s="696"/>
      <c r="AP14" s="653" t="s">
        <v>244</v>
      </c>
      <c r="AQ14" s="654"/>
      <c r="AR14" s="654"/>
      <c r="AS14" s="654"/>
      <c r="AT14" s="654"/>
      <c r="AU14" s="654"/>
      <c r="AV14" s="654"/>
      <c r="AW14" s="654"/>
      <c r="AX14" s="654"/>
      <c r="AY14" s="654"/>
      <c r="AZ14" s="654"/>
      <c r="BA14" s="654"/>
      <c r="BB14" s="654"/>
      <c r="BC14" s="654"/>
      <c r="BD14" s="654"/>
      <c r="BE14" s="654"/>
      <c r="BF14" s="655"/>
      <c r="BG14" s="656">
        <v>164290</v>
      </c>
      <c r="BH14" s="657"/>
      <c r="BI14" s="657"/>
      <c r="BJ14" s="657"/>
      <c r="BK14" s="657"/>
      <c r="BL14" s="657"/>
      <c r="BM14" s="657"/>
      <c r="BN14" s="658"/>
      <c r="BO14" s="694">
        <v>3.4</v>
      </c>
      <c r="BP14" s="694"/>
      <c r="BQ14" s="694"/>
      <c r="BR14" s="694"/>
      <c r="BS14" s="695" t="s">
        <v>121</v>
      </c>
      <c r="BT14" s="695"/>
      <c r="BU14" s="695"/>
      <c r="BV14" s="695"/>
      <c r="BW14" s="695"/>
      <c r="BX14" s="695"/>
      <c r="BY14" s="695"/>
      <c r="BZ14" s="695"/>
      <c r="CA14" s="695"/>
      <c r="CB14" s="735"/>
      <c r="CD14" s="653" t="s">
        <v>245</v>
      </c>
      <c r="CE14" s="654"/>
      <c r="CF14" s="654"/>
      <c r="CG14" s="654"/>
      <c r="CH14" s="654"/>
      <c r="CI14" s="654"/>
      <c r="CJ14" s="654"/>
      <c r="CK14" s="654"/>
      <c r="CL14" s="654"/>
      <c r="CM14" s="654"/>
      <c r="CN14" s="654"/>
      <c r="CO14" s="654"/>
      <c r="CP14" s="654"/>
      <c r="CQ14" s="655"/>
      <c r="CR14" s="656">
        <v>591608</v>
      </c>
      <c r="CS14" s="657"/>
      <c r="CT14" s="657"/>
      <c r="CU14" s="657"/>
      <c r="CV14" s="657"/>
      <c r="CW14" s="657"/>
      <c r="CX14" s="657"/>
      <c r="CY14" s="658"/>
      <c r="CZ14" s="694">
        <v>3</v>
      </c>
      <c r="DA14" s="694"/>
      <c r="DB14" s="694"/>
      <c r="DC14" s="694"/>
      <c r="DD14" s="662">
        <v>19362</v>
      </c>
      <c r="DE14" s="657"/>
      <c r="DF14" s="657"/>
      <c r="DG14" s="657"/>
      <c r="DH14" s="657"/>
      <c r="DI14" s="657"/>
      <c r="DJ14" s="657"/>
      <c r="DK14" s="657"/>
      <c r="DL14" s="657"/>
      <c r="DM14" s="657"/>
      <c r="DN14" s="657"/>
      <c r="DO14" s="657"/>
      <c r="DP14" s="658"/>
      <c r="DQ14" s="662">
        <v>573308</v>
      </c>
      <c r="DR14" s="657"/>
      <c r="DS14" s="657"/>
      <c r="DT14" s="657"/>
      <c r="DU14" s="657"/>
      <c r="DV14" s="657"/>
      <c r="DW14" s="657"/>
      <c r="DX14" s="657"/>
      <c r="DY14" s="657"/>
      <c r="DZ14" s="657"/>
      <c r="EA14" s="657"/>
      <c r="EB14" s="657"/>
      <c r="EC14" s="693"/>
    </row>
    <row r="15" spans="2:143" ht="11.25" customHeight="1" x14ac:dyDescent="0.2">
      <c r="B15" s="653" t="s">
        <v>246</v>
      </c>
      <c r="C15" s="654"/>
      <c r="D15" s="654"/>
      <c r="E15" s="654"/>
      <c r="F15" s="654"/>
      <c r="G15" s="654"/>
      <c r="H15" s="654"/>
      <c r="I15" s="654"/>
      <c r="J15" s="654"/>
      <c r="K15" s="654"/>
      <c r="L15" s="654"/>
      <c r="M15" s="654"/>
      <c r="N15" s="654"/>
      <c r="O15" s="654"/>
      <c r="P15" s="654"/>
      <c r="Q15" s="655"/>
      <c r="R15" s="656">
        <v>17232</v>
      </c>
      <c r="S15" s="657"/>
      <c r="T15" s="657"/>
      <c r="U15" s="657"/>
      <c r="V15" s="657"/>
      <c r="W15" s="657"/>
      <c r="X15" s="657"/>
      <c r="Y15" s="658"/>
      <c r="Z15" s="694">
        <v>0.1</v>
      </c>
      <c r="AA15" s="694"/>
      <c r="AB15" s="694"/>
      <c r="AC15" s="694"/>
      <c r="AD15" s="695">
        <v>17232</v>
      </c>
      <c r="AE15" s="695"/>
      <c r="AF15" s="695"/>
      <c r="AG15" s="695"/>
      <c r="AH15" s="695"/>
      <c r="AI15" s="695"/>
      <c r="AJ15" s="695"/>
      <c r="AK15" s="695"/>
      <c r="AL15" s="659">
        <v>0.2</v>
      </c>
      <c r="AM15" s="660"/>
      <c r="AN15" s="660"/>
      <c r="AO15" s="696"/>
      <c r="AP15" s="653" t="s">
        <v>247</v>
      </c>
      <c r="AQ15" s="654"/>
      <c r="AR15" s="654"/>
      <c r="AS15" s="654"/>
      <c r="AT15" s="654"/>
      <c r="AU15" s="654"/>
      <c r="AV15" s="654"/>
      <c r="AW15" s="654"/>
      <c r="AX15" s="654"/>
      <c r="AY15" s="654"/>
      <c r="AZ15" s="654"/>
      <c r="BA15" s="654"/>
      <c r="BB15" s="654"/>
      <c r="BC15" s="654"/>
      <c r="BD15" s="654"/>
      <c r="BE15" s="654"/>
      <c r="BF15" s="655"/>
      <c r="BG15" s="656">
        <v>251176</v>
      </c>
      <c r="BH15" s="657"/>
      <c r="BI15" s="657"/>
      <c r="BJ15" s="657"/>
      <c r="BK15" s="657"/>
      <c r="BL15" s="657"/>
      <c r="BM15" s="657"/>
      <c r="BN15" s="658"/>
      <c r="BO15" s="694">
        <v>5.2</v>
      </c>
      <c r="BP15" s="694"/>
      <c r="BQ15" s="694"/>
      <c r="BR15" s="694"/>
      <c r="BS15" s="695" t="s">
        <v>121</v>
      </c>
      <c r="BT15" s="695"/>
      <c r="BU15" s="695"/>
      <c r="BV15" s="695"/>
      <c r="BW15" s="695"/>
      <c r="BX15" s="695"/>
      <c r="BY15" s="695"/>
      <c r="BZ15" s="695"/>
      <c r="CA15" s="695"/>
      <c r="CB15" s="735"/>
      <c r="CD15" s="653" t="s">
        <v>248</v>
      </c>
      <c r="CE15" s="654"/>
      <c r="CF15" s="654"/>
      <c r="CG15" s="654"/>
      <c r="CH15" s="654"/>
      <c r="CI15" s="654"/>
      <c r="CJ15" s="654"/>
      <c r="CK15" s="654"/>
      <c r="CL15" s="654"/>
      <c r="CM15" s="654"/>
      <c r="CN15" s="654"/>
      <c r="CO15" s="654"/>
      <c r="CP15" s="654"/>
      <c r="CQ15" s="655"/>
      <c r="CR15" s="656">
        <v>2843687</v>
      </c>
      <c r="CS15" s="657"/>
      <c r="CT15" s="657"/>
      <c r="CU15" s="657"/>
      <c r="CV15" s="657"/>
      <c r="CW15" s="657"/>
      <c r="CX15" s="657"/>
      <c r="CY15" s="658"/>
      <c r="CZ15" s="694">
        <v>14.5</v>
      </c>
      <c r="DA15" s="694"/>
      <c r="DB15" s="694"/>
      <c r="DC15" s="694"/>
      <c r="DD15" s="662">
        <v>1297813</v>
      </c>
      <c r="DE15" s="657"/>
      <c r="DF15" s="657"/>
      <c r="DG15" s="657"/>
      <c r="DH15" s="657"/>
      <c r="DI15" s="657"/>
      <c r="DJ15" s="657"/>
      <c r="DK15" s="657"/>
      <c r="DL15" s="657"/>
      <c r="DM15" s="657"/>
      <c r="DN15" s="657"/>
      <c r="DO15" s="657"/>
      <c r="DP15" s="658"/>
      <c r="DQ15" s="662">
        <v>1378545</v>
      </c>
      <c r="DR15" s="657"/>
      <c r="DS15" s="657"/>
      <c r="DT15" s="657"/>
      <c r="DU15" s="657"/>
      <c r="DV15" s="657"/>
      <c r="DW15" s="657"/>
      <c r="DX15" s="657"/>
      <c r="DY15" s="657"/>
      <c r="DZ15" s="657"/>
      <c r="EA15" s="657"/>
      <c r="EB15" s="657"/>
      <c r="EC15" s="693"/>
    </row>
    <row r="16" spans="2:143" ht="11.25" customHeight="1" x14ac:dyDescent="0.2">
      <c r="B16" s="653" t="s">
        <v>249</v>
      </c>
      <c r="C16" s="654"/>
      <c r="D16" s="654"/>
      <c r="E16" s="654"/>
      <c r="F16" s="654"/>
      <c r="G16" s="654"/>
      <c r="H16" s="654"/>
      <c r="I16" s="654"/>
      <c r="J16" s="654"/>
      <c r="K16" s="654"/>
      <c r="L16" s="654"/>
      <c r="M16" s="654"/>
      <c r="N16" s="654"/>
      <c r="O16" s="654"/>
      <c r="P16" s="654"/>
      <c r="Q16" s="655"/>
      <c r="R16" s="656">
        <v>81512</v>
      </c>
      <c r="S16" s="657"/>
      <c r="T16" s="657"/>
      <c r="U16" s="657"/>
      <c r="V16" s="657"/>
      <c r="W16" s="657"/>
      <c r="X16" s="657"/>
      <c r="Y16" s="658"/>
      <c r="Z16" s="694">
        <v>0.4</v>
      </c>
      <c r="AA16" s="694"/>
      <c r="AB16" s="694"/>
      <c r="AC16" s="694"/>
      <c r="AD16" s="695">
        <v>81512</v>
      </c>
      <c r="AE16" s="695"/>
      <c r="AF16" s="695"/>
      <c r="AG16" s="695"/>
      <c r="AH16" s="695"/>
      <c r="AI16" s="695"/>
      <c r="AJ16" s="695"/>
      <c r="AK16" s="695"/>
      <c r="AL16" s="659">
        <v>0.8</v>
      </c>
      <c r="AM16" s="660"/>
      <c r="AN16" s="660"/>
      <c r="AO16" s="696"/>
      <c r="AP16" s="653" t="s">
        <v>250</v>
      </c>
      <c r="AQ16" s="654"/>
      <c r="AR16" s="654"/>
      <c r="AS16" s="654"/>
      <c r="AT16" s="654"/>
      <c r="AU16" s="654"/>
      <c r="AV16" s="654"/>
      <c r="AW16" s="654"/>
      <c r="AX16" s="654"/>
      <c r="AY16" s="654"/>
      <c r="AZ16" s="654"/>
      <c r="BA16" s="654"/>
      <c r="BB16" s="654"/>
      <c r="BC16" s="654"/>
      <c r="BD16" s="654"/>
      <c r="BE16" s="654"/>
      <c r="BF16" s="655"/>
      <c r="BG16" s="656" t="s">
        <v>121</v>
      </c>
      <c r="BH16" s="657"/>
      <c r="BI16" s="657"/>
      <c r="BJ16" s="657"/>
      <c r="BK16" s="657"/>
      <c r="BL16" s="657"/>
      <c r="BM16" s="657"/>
      <c r="BN16" s="658"/>
      <c r="BO16" s="694" t="s">
        <v>121</v>
      </c>
      <c r="BP16" s="694"/>
      <c r="BQ16" s="694"/>
      <c r="BR16" s="694"/>
      <c r="BS16" s="695" t="s">
        <v>121</v>
      </c>
      <c r="BT16" s="695"/>
      <c r="BU16" s="695"/>
      <c r="BV16" s="695"/>
      <c r="BW16" s="695"/>
      <c r="BX16" s="695"/>
      <c r="BY16" s="695"/>
      <c r="BZ16" s="695"/>
      <c r="CA16" s="695"/>
      <c r="CB16" s="735"/>
      <c r="CD16" s="653" t="s">
        <v>251</v>
      </c>
      <c r="CE16" s="654"/>
      <c r="CF16" s="654"/>
      <c r="CG16" s="654"/>
      <c r="CH16" s="654"/>
      <c r="CI16" s="654"/>
      <c r="CJ16" s="654"/>
      <c r="CK16" s="654"/>
      <c r="CL16" s="654"/>
      <c r="CM16" s="654"/>
      <c r="CN16" s="654"/>
      <c r="CO16" s="654"/>
      <c r="CP16" s="654"/>
      <c r="CQ16" s="655"/>
      <c r="CR16" s="656">
        <v>13104</v>
      </c>
      <c r="CS16" s="657"/>
      <c r="CT16" s="657"/>
      <c r="CU16" s="657"/>
      <c r="CV16" s="657"/>
      <c r="CW16" s="657"/>
      <c r="CX16" s="657"/>
      <c r="CY16" s="658"/>
      <c r="CZ16" s="694">
        <v>0.1</v>
      </c>
      <c r="DA16" s="694"/>
      <c r="DB16" s="694"/>
      <c r="DC16" s="694"/>
      <c r="DD16" s="662" t="s">
        <v>121</v>
      </c>
      <c r="DE16" s="657"/>
      <c r="DF16" s="657"/>
      <c r="DG16" s="657"/>
      <c r="DH16" s="657"/>
      <c r="DI16" s="657"/>
      <c r="DJ16" s="657"/>
      <c r="DK16" s="657"/>
      <c r="DL16" s="657"/>
      <c r="DM16" s="657"/>
      <c r="DN16" s="657"/>
      <c r="DO16" s="657"/>
      <c r="DP16" s="658"/>
      <c r="DQ16" s="662">
        <v>8504</v>
      </c>
      <c r="DR16" s="657"/>
      <c r="DS16" s="657"/>
      <c r="DT16" s="657"/>
      <c r="DU16" s="657"/>
      <c r="DV16" s="657"/>
      <c r="DW16" s="657"/>
      <c r="DX16" s="657"/>
      <c r="DY16" s="657"/>
      <c r="DZ16" s="657"/>
      <c r="EA16" s="657"/>
      <c r="EB16" s="657"/>
      <c r="EC16" s="693"/>
    </row>
    <row r="17" spans="2:133" ht="11.25" customHeight="1" x14ac:dyDescent="0.2">
      <c r="B17" s="653" t="s">
        <v>252</v>
      </c>
      <c r="C17" s="654"/>
      <c r="D17" s="654"/>
      <c r="E17" s="654"/>
      <c r="F17" s="654"/>
      <c r="G17" s="654"/>
      <c r="H17" s="654"/>
      <c r="I17" s="654"/>
      <c r="J17" s="654"/>
      <c r="K17" s="654"/>
      <c r="L17" s="654"/>
      <c r="M17" s="654"/>
      <c r="N17" s="654"/>
      <c r="O17" s="654"/>
      <c r="P17" s="654"/>
      <c r="Q17" s="655"/>
      <c r="R17" s="656">
        <v>216088</v>
      </c>
      <c r="S17" s="657"/>
      <c r="T17" s="657"/>
      <c r="U17" s="657"/>
      <c r="V17" s="657"/>
      <c r="W17" s="657"/>
      <c r="X17" s="657"/>
      <c r="Y17" s="658"/>
      <c r="Z17" s="694">
        <v>1.1000000000000001</v>
      </c>
      <c r="AA17" s="694"/>
      <c r="AB17" s="694"/>
      <c r="AC17" s="694"/>
      <c r="AD17" s="695">
        <v>216088</v>
      </c>
      <c r="AE17" s="695"/>
      <c r="AF17" s="695"/>
      <c r="AG17" s="695"/>
      <c r="AH17" s="695"/>
      <c r="AI17" s="695"/>
      <c r="AJ17" s="695"/>
      <c r="AK17" s="695"/>
      <c r="AL17" s="659">
        <v>2</v>
      </c>
      <c r="AM17" s="660"/>
      <c r="AN17" s="660"/>
      <c r="AO17" s="696"/>
      <c r="AP17" s="653" t="s">
        <v>253</v>
      </c>
      <c r="AQ17" s="654"/>
      <c r="AR17" s="654"/>
      <c r="AS17" s="654"/>
      <c r="AT17" s="654"/>
      <c r="AU17" s="654"/>
      <c r="AV17" s="654"/>
      <c r="AW17" s="654"/>
      <c r="AX17" s="654"/>
      <c r="AY17" s="654"/>
      <c r="AZ17" s="654"/>
      <c r="BA17" s="654"/>
      <c r="BB17" s="654"/>
      <c r="BC17" s="654"/>
      <c r="BD17" s="654"/>
      <c r="BE17" s="654"/>
      <c r="BF17" s="655"/>
      <c r="BG17" s="656" t="s">
        <v>121</v>
      </c>
      <c r="BH17" s="657"/>
      <c r="BI17" s="657"/>
      <c r="BJ17" s="657"/>
      <c r="BK17" s="657"/>
      <c r="BL17" s="657"/>
      <c r="BM17" s="657"/>
      <c r="BN17" s="658"/>
      <c r="BO17" s="694" t="s">
        <v>121</v>
      </c>
      <c r="BP17" s="694"/>
      <c r="BQ17" s="694"/>
      <c r="BR17" s="694"/>
      <c r="BS17" s="695" t="s">
        <v>121</v>
      </c>
      <c r="BT17" s="695"/>
      <c r="BU17" s="695"/>
      <c r="BV17" s="695"/>
      <c r="BW17" s="695"/>
      <c r="BX17" s="695"/>
      <c r="BY17" s="695"/>
      <c r="BZ17" s="695"/>
      <c r="CA17" s="695"/>
      <c r="CB17" s="735"/>
      <c r="CD17" s="653" t="s">
        <v>254</v>
      </c>
      <c r="CE17" s="654"/>
      <c r="CF17" s="654"/>
      <c r="CG17" s="654"/>
      <c r="CH17" s="654"/>
      <c r="CI17" s="654"/>
      <c r="CJ17" s="654"/>
      <c r="CK17" s="654"/>
      <c r="CL17" s="654"/>
      <c r="CM17" s="654"/>
      <c r="CN17" s="654"/>
      <c r="CO17" s="654"/>
      <c r="CP17" s="654"/>
      <c r="CQ17" s="655"/>
      <c r="CR17" s="656">
        <v>1694995</v>
      </c>
      <c r="CS17" s="657"/>
      <c r="CT17" s="657"/>
      <c r="CU17" s="657"/>
      <c r="CV17" s="657"/>
      <c r="CW17" s="657"/>
      <c r="CX17" s="657"/>
      <c r="CY17" s="658"/>
      <c r="CZ17" s="694">
        <v>8.6</v>
      </c>
      <c r="DA17" s="694"/>
      <c r="DB17" s="694"/>
      <c r="DC17" s="694"/>
      <c r="DD17" s="662" t="s">
        <v>121</v>
      </c>
      <c r="DE17" s="657"/>
      <c r="DF17" s="657"/>
      <c r="DG17" s="657"/>
      <c r="DH17" s="657"/>
      <c r="DI17" s="657"/>
      <c r="DJ17" s="657"/>
      <c r="DK17" s="657"/>
      <c r="DL17" s="657"/>
      <c r="DM17" s="657"/>
      <c r="DN17" s="657"/>
      <c r="DO17" s="657"/>
      <c r="DP17" s="658"/>
      <c r="DQ17" s="662">
        <v>1694995</v>
      </c>
      <c r="DR17" s="657"/>
      <c r="DS17" s="657"/>
      <c r="DT17" s="657"/>
      <c r="DU17" s="657"/>
      <c r="DV17" s="657"/>
      <c r="DW17" s="657"/>
      <c r="DX17" s="657"/>
      <c r="DY17" s="657"/>
      <c r="DZ17" s="657"/>
      <c r="EA17" s="657"/>
      <c r="EB17" s="657"/>
      <c r="EC17" s="693"/>
    </row>
    <row r="18" spans="2:133" ht="11.25" customHeight="1" x14ac:dyDescent="0.2">
      <c r="B18" s="653" t="s">
        <v>255</v>
      </c>
      <c r="C18" s="654"/>
      <c r="D18" s="654"/>
      <c r="E18" s="654"/>
      <c r="F18" s="654"/>
      <c r="G18" s="654"/>
      <c r="H18" s="654"/>
      <c r="I18" s="654"/>
      <c r="J18" s="654"/>
      <c r="K18" s="654"/>
      <c r="L18" s="654"/>
      <c r="M18" s="654"/>
      <c r="N18" s="654"/>
      <c r="O18" s="654"/>
      <c r="P18" s="654"/>
      <c r="Q18" s="655"/>
      <c r="R18" s="656">
        <v>41704</v>
      </c>
      <c r="S18" s="657"/>
      <c r="T18" s="657"/>
      <c r="U18" s="657"/>
      <c r="V18" s="657"/>
      <c r="W18" s="657"/>
      <c r="X18" s="657"/>
      <c r="Y18" s="658"/>
      <c r="Z18" s="694">
        <v>0.2</v>
      </c>
      <c r="AA18" s="694"/>
      <c r="AB18" s="694"/>
      <c r="AC18" s="694"/>
      <c r="AD18" s="695">
        <v>41704</v>
      </c>
      <c r="AE18" s="695"/>
      <c r="AF18" s="695"/>
      <c r="AG18" s="695"/>
      <c r="AH18" s="695"/>
      <c r="AI18" s="695"/>
      <c r="AJ18" s="695"/>
      <c r="AK18" s="695"/>
      <c r="AL18" s="659">
        <v>0.4</v>
      </c>
      <c r="AM18" s="660"/>
      <c r="AN18" s="660"/>
      <c r="AO18" s="696"/>
      <c r="AP18" s="653" t="s">
        <v>256</v>
      </c>
      <c r="AQ18" s="654"/>
      <c r="AR18" s="654"/>
      <c r="AS18" s="654"/>
      <c r="AT18" s="654"/>
      <c r="AU18" s="654"/>
      <c r="AV18" s="654"/>
      <c r="AW18" s="654"/>
      <c r="AX18" s="654"/>
      <c r="AY18" s="654"/>
      <c r="AZ18" s="654"/>
      <c r="BA18" s="654"/>
      <c r="BB18" s="654"/>
      <c r="BC18" s="654"/>
      <c r="BD18" s="654"/>
      <c r="BE18" s="654"/>
      <c r="BF18" s="655"/>
      <c r="BG18" s="656" t="s">
        <v>121</v>
      </c>
      <c r="BH18" s="657"/>
      <c r="BI18" s="657"/>
      <c r="BJ18" s="657"/>
      <c r="BK18" s="657"/>
      <c r="BL18" s="657"/>
      <c r="BM18" s="657"/>
      <c r="BN18" s="658"/>
      <c r="BO18" s="694" t="s">
        <v>121</v>
      </c>
      <c r="BP18" s="694"/>
      <c r="BQ18" s="694"/>
      <c r="BR18" s="694"/>
      <c r="BS18" s="695" t="s">
        <v>121</v>
      </c>
      <c r="BT18" s="695"/>
      <c r="BU18" s="695"/>
      <c r="BV18" s="695"/>
      <c r="BW18" s="695"/>
      <c r="BX18" s="695"/>
      <c r="BY18" s="695"/>
      <c r="BZ18" s="695"/>
      <c r="CA18" s="695"/>
      <c r="CB18" s="735"/>
      <c r="CD18" s="653" t="s">
        <v>257</v>
      </c>
      <c r="CE18" s="654"/>
      <c r="CF18" s="654"/>
      <c r="CG18" s="654"/>
      <c r="CH18" s="654"/>
      <c r="CI18" s="654"/>
      <c r="CJ18" s="654"/>
      <c r="CK18" s="654"/>
      <c r="CL18" s="654"/>
      <c r="CM18" s="654"/>
      <c r="CN18" s="654"/>
      <c r="CO18" s="654"/>
      <c r="CP18" s="654"/>
      <c r="CQ18" s="655"/>
      <c r="CR18" s="656" t="s">
        <v>121</v>
      </c>
      <c r="CS18" s="657"/>
      <c r="CT18" s="657"/>
      <c r="CU18" s="657"/>
      <c r="CV18" s="657"/>
      <c r="CW18" s="657"/>
      <c r="CX18" s="657"/>
      <c r="CY18" s="658"/>
      <c r="CZ18" s="694" t="s">
        <v>121</v>
      </c>
      <c r="DA18" s="694"/>
      <c r="DB18" s="694"/>
      <c r="DC18" s="694"/>
      <c r="DD18" s="662" t="s">
        <v>121</v>
      </c>
      <c r="DE18" s="657"/>
      <c r="DF18" s="657"/>
      <c r="DG18" s="657"/>
      <c r="DH18" s="657"/>
      <c r="DI18" s="657"/>
      <c r="DJ18" s="657"/>
      <c r="DK18" s="657"/>
      <c r="DL18" s="657"/>
      <c r="DM18" s="657"/>
      <c r="DN18" s="657"/>
      <c r="DO18" s="657"/>
      <c r="DP18" s="658"/>
      <c r="DQ18" s="662" t="s">
        <v>121</v>
      </c>
      <c r="DR18" s="657"/>
      <c r="DS18" s="657"/>
      <c r="DT18" s="657"/>
      <c r="DU18" s="657"/>
      <c r="DV18" s="657"/>
      <c r="DW18" s="657"/>
      <c r="DX18" s="657"/>
      <c r="DY18" s="657"/>
      <c r="DZ18" s="657"/>
      <c r="EA18" s="657"/>
      <c r="EB18" s="657"/>
      <c r="EC18" s="693"/>
    </row>
    <row r="19" spans="2:133" ht="11.25" customHeight="1" x14ac:dyDescent="0.2">
      <c r="B19" s="653" t="s">
        <v>258</v>
      </c>
      <c r="C19" s="654"/>
      <c r="D19" s="654"/>
      <c r="E19" s="654"/>
      <c r="F19" s="654"/>
      <c r="G19" s="654"/>
      <c r="H19" s="654"/>
      <c r="I19" s="654"/>
      <c r="J19" s="654"/>
      <c r="K19" s="654"/>
      <c r="L19" s="654"/>
      <c r="M19" s="654"/>
      <c r="N19" s="654"/>
      <c r="O19" s="654"/>
      <c r="P19" s="654"/>
      <c r="Q19" s="655"/>
      <c r="R19" s="656">
        <v>167497</v>
      </c>
      <c r="S19" s="657"/>
      <c r="T19" s="657"/>
      <c r="U19" s="657"/>
      <c r="V19" s="657"/>
      <c r="W19" s="657"/>
      <c r="X19" s="657"/>
      <c r="Y19" s="658"/>
      <c r="Z19" s="694">
        <v>0.8</v>
      </c>
      <c r="AA19" s="694"/>
      <c r="AB19" s="694"/>
      <c r="AC19" s="694"/>
      <c r="AD19" s="695">
        <v>167497</v>
      </c>
      <c r="AE19" s="695"/>
      <c r="AF19" s="695"/>
      <c r="AG19" s="695"/>
      <c r="AH19" s="695"/>
      <c r="AI19" s="695"/>
      <c r="AJ19" s="695"/>
      <c r="AK19" s="695"/>
      <c r="AL19" s="659">
        <v>1.6</v>
      </c>
      <c r="AM19" s="660"/>
      <c r="AN19" s="660"/>
      <c r="AO19" s="696"/>
      <c r="AP19" s="653" t="s">
        <v>259</v>
      </c>
      <c r="AQ19" s="654"/>
      <c r="AR19" s="654"/>
      <c r="AS19" s="654"/>
      <c r="AT19" s="654"/>
      <c r="AU19" s="654"/>
      <c r="AV19" s="654"/>
      <c r="AW19" s="654"/>
      <c r="AX19" s="654"/>
      <c r="AY19" s="654"/>
      <c r="AZ19" s="654"/>
      <c r="BA19" s="654"/>
      <c r="BB19" s="654"/>
      <c r="BC19" s="654"/>
      <c r="BD19" s="654"/>
      <c r="BE19" s="654"/>
      <c r="BF19" s="655"/>
      <c r="BG19" s="656">
        <v>241762</v>
      </c>
      <c r="BH19" s="657"/>
      <c r="BI19" s="657"/>
      <c r="BJ19" s="657"/>
      <c r="BK19" s="657"/>
      <c r="BL19" s="657"/>
      <c r="BM19" s="657"/>
      <c r="BN19" s="658"/>
      <c r="BO19" s="694">
        <v>5</v>
      </c>
      <c r="BP19" s="694"/>
      <c r="BQ19" s="694"/>
      <c r="BR19" s="694"/>
      <c r="BS19" s="695" t="s">
        <v>121</v>
      </c>
      <c r="BT19" s="695"/>
      <c r="BU19" s="695"/>
      <c r="BV19" s="695"/>
      <c r="BW19" s="695"/>
      <c r="BX19" s="695"/>
      <c r="BY19" s="695"/>
      <c r="BZ19" s="695"/>
      <c r="CA19" s="695"/>
      <c r="CB19" s="735"/>
      <c r="CD19" s="653" t="s">
        <v>260</v>
      </c>
      <c r="CE19" s="654"/>
      <c r="CF19" s="654"/>
      <c r="CG19" s="654"/>
      <c r="CH19" s="654"/>
      <c r="CI19" s="654"/>
      <c r="CJ19" s="654"/>
      <c r="CK19" s="654"/>
      <c r="CL19" s="654"/>
      <c r="CM19" s="654"/>
      <c r="CN19" s="654"/>
      <c r="CO19" s="654"/>
      <c r="CP19" s="654"/>
      <c r="CQ19" s="655"/>
      <c r="CR19" s="656" t="s">
        <v>121</v>
      </c>
      <c r="CS19" s="657"/>
      <c r="CT19" s="657"/>
      <c r="CU19" s="657"/>
      <c r="CV19" s="657"/>
      <c r="CW19" s="657"/>
      <c r="CX19" s="657"/>
      <c r="CY19" s="658"/>
      <c r="CZ19" s="694" t="s">
        <v>121</v>
      </c>
      <c r="DA19" s="694"/>
      <c r="DB19" s="694"/>
      <c r="DC19" s="694"/>
      <c r="DD19" s="662" t="s">
        <v>121</v>
      </c>
      <c r="DE19" s="657"/>
      <c r="DF19" s="657"/>
      <c r="DG19" s="657"/>
      <c r="DH19" s="657"/>
      <c r="DI19" s="657"/>
      <c r="DJ19" s="657"/>
      <c r="DK19" s="657"/>
      <c r="DL19" s="657"/>
      <c r="DM19" s="657"/>
      <c r="DN19" s="657"/>
      <c r="DO19" s="657"/>
      <c r="DP19" s="658"/>
      <c r="DQ19" s="662" t="s">
        <v>121</v>
      </c>
      <c r="DR19" s="657"/>
      <c r="DS19" s="657"/>
      <c r="DT19" s="657"/>
      <c r="DU19" s="657"/>
      <c r="DV19" s="657"/>
      <c r="DW19" s="657"/>
      <c r="DX19" s="657"/>
      <c r="DY19" s="657"/>
      <c r="DZ19" s="657"/>
      <c r="EA19" s="657"/>
      <c r="EB19" s="657"/>
      <c r="EC19" s="693"/>
    </row>
    <row r="20" spans="2:133" ht="11.25" customHeight="1" x14ac:dyDescent="0.2">
      <c r="B20" s="723" t="s">
        <v>261</v>
      </c>
      <c r="C20" s="724"/>
      <c r="D20" s="724"/>
      <c r="E20" s="724"/>
      <c r="F20" s="724"/>
      <c r="G20" s="724"/>
      <c r="H20" s="724"/>
      <c r="I20" s="724"/>
      <c r="J20" s="724"/>
      <c r="K20" s="724"/>
      <c r="L20" s="724"/>
      <c r="M20" s="724"/>
      <c r="N20" s="724"/>
      <c r="O20" s="724"/>
      <c r="P20" s="724"/>
      <c r="Q20" s="725"/>
      <c r="R20" s="656">
        <v>6887</v>
      </c>
      <c r="S20" s="657"/>
      <c r="T20" s="657"/>
      <c r="U20" s="657"/>
      <c r="V20" s="657"/>
      <c r="W20" s="657"/>
      <c r="X20" s="657"/>
      <c r="Y20" s="658"/>
      <c r="Z20" s="694">
        <v>0</v>
      </c>
      <c r="AA20" s="694"/>
      <c r="AB20" s="694"/>
      <c r="AC20" s="694"/>
      <c r="AD20" s="695">
        <v>6887</v>
      </c>
      <c r="AE20" s="695"/>
      <c r="AF20" s="695"/>
      <c r="AG20" s="695"/>
      <c r="AH20" s="695"/>
      <c r="AI20" s="695"/>
      <c r="AJ20" s="695"/>
      <c r="AK20" s="695"/>
      <c r="AL20" s="659">
        <v>0.1</v>
      </c>
      <c r="AM20" s="660"/>
      <c r="AN20" s="660"/>
      <c r="AO20" s="696"/>
      <c r="AP20" s="653" t="s">
        <v>262</v>
      </c>
      <c r="AQ20" s="654"/>
      <c r="AR20" s="654"/>
      <c r="AS20" s="654"/>
      <c r="AT20" s="654"/>
      <c r="AU20" s="654"/>
      <c r="AV20" s="654"/>
      <c r="AW20" s="654"/>
      <c r="AX20" s="654"/>
      <c r="AY20" s="654"/>
      <c r="AZ20" s="654"/>
      <c r="BA20" s="654"/>
      <c r="BB20" s="654"/>
      <c r="BC20" s="654"/>
      <c r="BD20" s="654"/>
      <c r="BE20" s="654"/>
      <c r="BF20" s="655"/>
      <c r="BG20" s="656">
        <v>241762</v>
      </c>
      <c r="BH20" s="657"/>
      <c r="BI20" s="657"/>
      <c r="BJ20" s="657"/>
      <c r="BK20" s="657"/>
      <c r="BL20" s="657"/>
      <c r="BM20" s="657"/>
      <c r="BN20" s="658"/>
      <c r="BO20" s="694">
        <v>5</v>
      </c>
      <c r="BP20" s="694"/>
      <c r="BQ20" s="694"/>
      <c r="BR20" s="694"/>
      <c r="BS20" s="695" t="s">
        <v>121</v>
      </c>
      <c r="BT20" s="695"/>
      <c r="BU20" s="695"/>
      <c r="BV20" s="695"/>
      <c r="BW20" s="695"/>
      <c r="BX20" s="695"/>
      <c r="BY20" s="695"/>
      <c r="BZ20" s="695"/>
      <c r="CA20" s="695"/>
      <c r="CB20" s="735"/>
      <c r="CD20" s="653" t="s">
        <v>263</v>
      </c>
      <c r="CE20" s="654"/>
      <c r="CF20" s="654"/>
      <c r="CG20" s="654"/>
      <c r="CH20" s="654"/>
      <c r="CI20" s="654"/>
      <c r="CJ20" s="654"/>
      <c r="CK20" s="654"/>
      <c r="CL20" s="654"/>
      <c r="CM20" s="654"/>
      <c r="CN20" s="654"/>
      <c r="CO20" s="654"/>
      <c r="CP20" s="654"/>
      <c r="CQ20" s="655"/>
      <c r="CR20" s="656">
        <v>19670001</v>
      </c>
      <c r="CS20" s="657"/>
      <c r="CT20" s="657"/>
      <c r="CU20" s="657"/>
      <c r="CV20" s="657"/>
      <c r="CW20" s="657"/>
      <c r="CX20" s="657"/>
      <c r="CY20" s="658"/>
      <c r="CZ20" s="694">
        <v>100</v>
      </c>
      <c r="DA20" s="694"/>
      <c r="DB20" s="694"/>
      <c r="DC20" s="694"/>
      <c r="DD20" s="662">
        <v>2093760</v>
      </c>
      <c r="DE20" s="657"/>
      <c r="DF20" s="657"/>
      <c r="DG20" s="657"/>
      <c r="DH20" s="657"/>
      <c r="DI20" s="657"/>
      <c r="DJ20" s="657"/>
      <c r="DK20" s="657"/>
      <c r="DL20" s="657"/>
      <c r="DM20" s="657"/>
      <c r="DN20" s="657"/>
      <c r="DO20" s="657"/>
      <c r="DP20" s="658"/>
      <c r="DQ20" s="662">
        <v>13574882</v>
      </c>
      <c r="DR20" s="657"/>
      <c r="DS20" s="657"/>
      <c r="DT20" s="657"/>
      <c r="DU20" s="657"/>
      <c r="DV20" s="657"/>
      <c r="DW20" s="657"/>
      <c r="DX20" s="657"/>
      <c r="DY20" s="657"/>
      <c r="DZ20" s="657"/>
      <c r="EA20" s="657"/>
      <c r="EB20" s="657"/>
      <c r="EC20" s="693"/>
    </row>
    <row r="21" spans="2:133" ht="11.25" customHeight="1" x14ac:dyDescent="0.2">
      <c r="B21" s="653" t="s">
        <v>264</v>
      </c>
      <c r="C21" s="654"/>
      <c r="D21" s="654"/>
      <c r="E21" s="654"/>
      <c r="F21" s="654"/>
      <c r="G21" s="654"/>
      <c r="H21" s="654"/>
      <c r="I21" s="654"/>
      <c r="J21" s="654"/>
      <c r="K21" s="654"/>
      <c r="L21" s="654"/>
      <c r="M21" s="654"/>
      <c r="N21" s="654"/>
      <c r="O21" s="654"/>
      <c r="P21" s="654"/>
      <c r="Q21" s="655"/>
      <c r="R21" s="656">
        <v>4989466</v>
      </c>
      <c r="S21" s="657"/>
      <c r="T21" s="657"/>
      <c r="U21" s="657"/>
      <c r="V21" s="657"/>
      <c r="W21" s="657"/>
      <c r="X21" s="657"/>
      <c r="Y21" s="658"/>
      <c r="Z21" s="694">
        <v>24.7</v>
      </c>
      <c r="AA21" s="694"/>
      <c r="AB21" s="694"/>
      <c r="AC21" s="694"/>
      <c r="AD21" s="695">
        <v>4400668</v>
      </c>
      <c r="AE21" s="695"/>
      <c r="AF21" s="695"/>
      <c r="AG21" s="695"/>
      <c r="AH21" s="695"/>
      <c r="AI21" s="695"/>
      <c r="AJ21" s="695"/>
      <c r="AK21" s="695"/>
      <c r="AL21" s="659">
        <v>41.3</v>
      </c>
      <c r="AM21" s="660"/>
      <c r="AN21" s="660"/>
      <c r="AO21" s="696"/>
      <c r="AP21" s="653" t="s">
        <v>265</v>
      </c>
      <c r="AQ21" s="733"/>
      <c r="AR21" s="733"/>
      <c r="AS21" s="733"/>
      <c r="AT21" s="733"/>
      <c r="AU21" s="733"/>
      <c r="AV21" s="733"/>
      <c r="AW21" s="733"/>
      <c r="AX21" s="733"/>
      <c r="AY21" s="733"/>
      <c r="AZ21" s="733"/>
      <c r="BA21" s="733"/>
      <c r="BB21" s="733"/>
      <c r="BC21" s="733"/>
      <c r="BD21" s="733"/>
      <c r="BE21" s="733"/>
      <c r="BF21" s="734"/>
      <c r="BG21" s="656" t="s">
        <v>121</v>
      </c>
      <c r="BH21" s="657"/>
      <c r="BI21" s="657"/>
      <c r="BJ21" s="657"/>
      <c r="BK21" s="657"/>
      <c r="BL21" s="657"/>
      <c r="BM21" s="657"/>
      <c r="BN21" s="658"/>
      <c r="BO21" s="694" t="s">
        <v>121</v>
      </c>
      <c r="BP21" s="694"/>
      <c r="BQ21" s="694"/>
      <c r="BR21" s="694"/>
      <c r="BS21" s="695" t="s">
        <v>121</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266</v>
      </c>
      <c r="C22" s="654"/>
      <c r="D22" s="654"/>
      <c r="E22" s="654"/>
      <c r="F22" s="654"/>
      <c r="G22" s="654"/>
      <c r="H22" s="654"/>
      <c r="I22" s="654"/>
      <c r="J22" s="654"/>
      <c r="K22" s="654"/>
      <c r="L22" s="654"/>
      <c r="M22" s="654"/>
      <c r="N22" s="654"/>
      <c r="O22" s="654"/>
      <c r="P22" s="654"/>
      <c r="Q22" s="655"/>
      <c r="R22" s="656">
        <v>4400668</v>
      </c>
      <c r="S22" s="657"/>
      <c r="T22" s="657"/>
      <c r="U22" s="657"/>
      <c r="V22" s="657"/>
      <c r="W22" s="657"/>
      <c r="X22" s="657"/>
      <c r="Y22" s="658"/>
      <c r="Z22" s="694">
        <v>21.8</v>
      </c>
      <c r="AA22" s="694"/>
      <c r="AB22" s="694"/>
      <c r="AC22" s="694"/>
      <c r="AD22" s="695">
        <v>4400668</v>
      </c>
      <c r="AE22" s="695"/>
      <c r="AF22" s="695"/>
      <c r="AG22" s="695"/>
      <c r="AH22" s="695"/>
      <c r="AI22" s="695"/>
      <c r="AJ22" s="695"/>
      <c r="AK22" s="695"/>
      <c r="AL22" s="659">
        <v>41.3</v>
      </c>
      <c r="AM22" s="660"/>
      <c r="AN22" s="660"/>
      <c r="AO22" s="696"/>
      <c r="AP22" s="653" t="s">
        <v>267</v>
      </c>
      <c r="AQ22" s="733"/>
      <c r="AR22" s="733"/>
      <c r="AS22" s="733"/>
      <c r="AT22" s="733"/>
      <c r="AU22" s="733"/>
      <c r="AV22" s="733"/>
      <c r="AW22" s="733"/>
      <c r="AX22" s="733"/>
      <c r="AY22" s="733"/>
      <c r="AZ22" s="733"/>
      <c r="BA22" s="733"/>
      <c r="BB22" s="733"/>
      <c r="BC22" s="733"/>
      <c r="BD22" s="733"/>
      <c r="BE22" s="733"/>
      <c r="BF22" s="734"/>
      <c r="BG22" s="656" t="s">
        <v>121</v>
      </c>
      <c r="BH22" s="657"/>
      <c r="BI22" s="657"/>
      <c r="BJ22" s="657"/>
      <c r="BK22" s="657"/>
      <c r="BL22" s="657"/>
      <c r="BM22" s="657"/>
      <c r="BN22" s="658"/>
      <c r="BO22" s="694" t="s">
        <v>121</v>
      </c>
      <c r="BP22" s="694"/>
      <c r="BQ22" s="694"/>
      <c r="BR22" s="694"/>
      <c r="BS22" s="695" t="s">
        <v>121</v>
      </c>
      <c r="BT22" s="695"/>
      <c r="BU22" s="695"/>
      <c r="BV22" s="695"/>
      <c r="BW22" s="695"/>
      <c r="BX22" s="695"/>
      <c r="BY22" s="695"/>
      <c r="BZ22" s="695"/>
      <c r="CA22" s="695"/>
      <c r="CB22" s="735"/>
      <c r="CD22" s="708" t="s">
        <v>268</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269</v>
      </c>
      <c r="C23" s="654"/>
      <c r="D23" s="654"/>
      <c r="E23" s="654"/>
      <c r="F23" s="654"/>
      <c r="G23" s="654"/>
      <c r="H23" s="654"/>
      <c r="I23" s="654"/>
      <c r="J23" s="654"/>
      <c r="K23" s="654"/>
      <c r="L23" s="654"/>
      <c r="M23" s="654"/>
      <c r="N23" s="654"/>
      <c r="O23" s="654"/>
      <c r="P23" s="654"/>
      <c r="Q23" s="655"/>
      <c r="R23" s="656">
        <v>588774</v>
      </c>
      <c r="S23" s="657"/>
      <c r="T23" s="657"/>
      <c r="U23" s="657"/>
      <c r="V23" s="657"/>
      <c r="W23" s="657"/>
      <c r="X23" s="657"/>
      <c r="Y23" s="658"/>
      <c r="Z23" s="694">
        <v>2.9</v>
      </c>
      <c r="AA23" s="694"/>
      <c r="AB23" s="694"/>
      <c r="AC23" s="694"/>
      <c r="AD23" s="695" t="s">
        <v>121</v>
      </c>
      <c r="AE23" s="695"/>
      <c r="AF23" s="695"/>
      <c r="AG23" s="695"/>
      <c r="AH23" s="695"/>
      <c r="AI23" s="695"/>
      <c r="AJ23" s="695"/>
      <c r="AK23" s="695"/>
      <c r="AL23" s="659" t="s">
        <v>121</v>
      </c>
      <c r="AM23" s="660"/>
      <c r="AN23" s="660"/>
      <c r="AO23" s="696"/>
      <c r="AP23" s="653" t="s">
        <v>270</v>
      </c>
      <c r="AQ23" s="733"/>
      <c r="AR23" s="733"/>
      <c r="AS23" s="733"/>
      <c r="AT23" s="733"/>
      <c r="AU23" s="733"/>
      <c r="AV23" s="733"/>
      <c r="AW23" s="733"/>
      <c r="AX23" s="733"/>
      <c r="AY23" s="733"/>
      <c r="AZ23" s="733"/>
      <c r="BA23" s="733"/>
      <c r="BB23" s="733"/>
      <c r="BC23" s="733"/>
      <c r="BD23" s="733"/>
      <c r="BE23" s="733"/>
      <c r="BF23" s="734"/>
      <c r="BG23" s="656">
        <v>241762</v>
      </c>
      <c r="BH23" s="657"/>
      <c r="BI23" s="657"/>
      <c r="BJ23" s="657"/>
      <c r="BK23" s="657"/>
      <c r="BL23" s="657"/>
      <c r="BM23" s="657"/>
      <c r="BN23" s="658"/>
      <c r="BO23" s="694">
        <v>5</v>
      </c>
      <c r="BP23" s="694"/>
      <c r="BQ23" s="694"/>
      <c r="BR23" s="694"/>
      <c r="BS23" s="695" t="s">
        <v>121</v>
      </c>
      <c r="BT23" s="695"/>
      <c r="BU23" s="695"/>
      <c r="BV23" s="695"/>
      <c r="BW23" s="695"/>
      <c r="BX23" s="695"/>
      <c r="BY23" s="695"/>
      <c r="BZ23" s="695"/>
      <c r="CA23" s="695"/>
      <c r="CB23" s="735"/>
      <c r="CD23" s="708" t="s">
        <v>210</v>
      </c>
      <c r="CE23" s="709"/>
      <c r="CF23" s="709"/>
      <c r="CG23" s="709"/>
      <c r="CH23" s="709"/>
      <c r="CI23" s="709"/>
      <c r="CJ23" s="709"/>
      <c r="CK23" s="709"/>
      <c r="CL23" s="709"/>
      <c r="CM23" s="709"/>
      <c r="CN23" s="709"/>
      <c r="CO23" s="709"/>
      <c r="CP23" s="709"/>
      <c r="CQ23" s="710"/>
      <c r="CR23" s="708" t="s">
        <v>271</v>
      </c>
      <c r="CS23" s="709"/>
      <c r="CT23" s="709"/>
      <c r="CU23" s="709"/>
      <c r="CV23" s="709"/>
      <c r="CW23" s="709"/>
      <c r="CX23" s="709"/>
      <c r="CY23" s="710"/>
      <c r="CZ23" s="708" t="s">
        <v>272</v>
      </c>
      <c r="DA23" s="709"/>
      <c r="DB23" s="709"/>
      <c r="DC23" s="710"/>
      <c r="DD23" s="708" t="s">
        <v>273</v>
      </c>
      <c r="DE23" s="709"/>
      <c r="DF23" s="709"/>
      <c r="DG23" s="709"/>
      <c r="DH23" s="709"/>
      <c r="DI23" s="709"/>
      <c r="DJ23" s="709"/>
      <c r="DK23" s="710"/>
      <c r="DL23" s="746" t="s">
        <v>274</v>
      </c>
      <c r="DM23" s="747"/>
      <c r="DN23" s="747"/>
      <c r="DO23" s="747"/>
      <c r="DP23" s="747"/>
      <c r="DQ23" s="747"/>
      <c r="DR23" s="747"/>
      <c r="DS23" s="747"/>
      <c r="DT23" s="747"/>
      <c r="DU23" s="747"/>
      <c r="DV23" s="748"/>
      <c r="DW23" s="708" t="s">
        <v>275</v>
      </c>
      <c r="DX23" s="709"/>
      <c r="DY23" s="709"/>
      <c r="DZ23" s="709"/>
      <c r="EA23" s="709"/>
      <c r="EB23" s="709"/>
      <c r="EC23" s="710"/>
    </row>
    <row r="24" spans="2:133" ht="11.25" customHeight="1" x14ac:dyDescent="0.2">
      <c r="B24" s="653" t="s">
        <v>276</v>
      </c>
      <c r="C24" s="654"/>
      <c r="D24" s="654"/>
      <c r="E24" s="654"/>
      <c r="F24" s="654"/>
      <c r="G24" s="654"/>
      <c r="H24" s="654"/>
      <c r="I24" s="654"/>
      <c r="J24" s="654"/>
      <c r="K24" s="654"/>
      <c r="L24" s="654"/>
      <c r="M24" s="654"/>
      <c r="N24" s="654"/>
      <c r="O24" s="654"/>
      <c r="P24" s="654"/>
      <c r="Q24" s="655"/>
      <c r="R24" s="656">
        <v>24</v>
      </c>
      <c r="S24" s="657"/>
      <c r="T24" s="657"/>
      <c r="U24" s="657"/>
      <c r="V24" s="657"/>
      <c r="W24" s="657"/>
      <c r="X24" s="657"/>
      <c r="Y24" s="658"/>
      <c r="Z24" s="694">
        <v>0</v>
      </c>
      <c r="AA24" s="694"/>
      <c r="AB24" s="694"/>
      <c r="AC24" s="694"/>
      <c r="AD24" s="695" t="s">
        <v>121</v>
      </c>
      <c r="AE24" s="695"/>
      <c r="AF24" s="695"/>
      <c r="AG24" s="695"/>
      <c r="AH24" s="695"/>
      <c r="AI24" s="695"/>
      <c r="AJ24" s="695"/>
      <c r="AK24" s="695"/>
      <c r="AL24" s="659" t="s">
        <v>121</v>
      </c>
      <c r="AM24" s="660"/>
      <c r="AN24" s="660"/>
      <c r="AO24" s="696"/>
      <c r="AP24" s="653" t="s">
        <v>277</v>
      </c>
      <c r="AQ24" s="733"/>
      <c r="AR24" s="733"/>
      <c r="AS24" s="733"/>
      <c r="AT24" s="733"/>
      <c r="AU24" s="733"/>
      <c r="AV24" s="733"/>
      <c r="AW24" s="733"/>
      <c r="AX24" s="733"/>
      <c r="AY24" s="733"/>
      <c r="AZ24" s="733"/>
      <c r="BA24" s="733"/>
      <c r="BB24" s="733"/>
      <c r="BC24" s="733"/>
      <c r="BD24" s="733"/>
      <c r="BE24" s="733"/>
      <c r="BF24" s="734"/>
      <c r="BG24" s="656" t="s">
        <v>121</v>
      </c>
      <c r="BH24" s="657"/>
      <c r="BI24" s="657"/>
      <c r="BJ24" s="657"/>
      <c r="BK24" s="657"/>
      <c r="BL24" s="657"/>
      <c r="BM24" s="657"/>
      <c r="BN24" s="658"/>
      <c r="BO24" s="694" t="s">
        <v>121</v>
      </c>
      <c r="BP24" s="694"/>
      <c r="BQ24" s="694"/>
      <c r="BR24" s="694"/>
      <c r="BS24" s="695" t="s">
        <v>121</v>
      </c>
      <c r="BT24" s="695"/>
      <c r="BU24" s="695"/>
      <c r="BV24" s="695"/>
      <c r="BW24" s="695"/>
      <c r="BX24" s="695"/>
      <c r="BY24" s="695"/>
      <c r="BZ24" s="695"/>
      <c r="CA24" s="695"/>
      <c r="CB24" s="735"/>
      <c r="CD24" s="714" t="s">
        <v>278</v>
      </c>
      <c r="CE24" s="715"/>
      <c r="CF24" s="715"/>
      <c r="CG24" s="715"/>
      <c r="CH24" s="715"/>
      <c r="CI24" s="715"/>
      <c r="CJ24" s="715"/>
      <c r="CK24" s="715"/>
      <c r="CL24" s="715"/>
      <c r="CM24" s="715"/>
      <c r="CN24" s="715"/>
      <c r="CO24" s="715"/>
      <c r="CP24" s="715"/>
      <c r="CQ24" s="716"/>
      <c r="CR24" s="711">
        <v>7825120</v>
      </c>
      <c r="CS24" s="712"/>
      <c r="CT24" s="712"/>
      <c r="CU24" s="712"/>
      <c r="CV24" s="712"/>
      <c r="CW24" s="712"/>
      <c r="CX24" s="712"/>
      <c r="CY24" s="737"/>
      <c r="CZ24" s="738">
        <v>39.799999999999997</v>
      </c>
      <c r="DA24" s="720"/>
      <c r="DB24" s="720"/>
      <c r="DC24" s="740"/>
      <c r="DD24" s="736">
        <v>5459784</v>
      </c>
      <c r="DE24" s="712"/>
      <c r="DF24" s="712"/>
      <c r="DG24" s="712"/>
      <c r="DH24" s="712"/>
      <c r="DI24" s="712"/>
      <c r="DJ24" s="712"/>
      <c r="DK24" s="737"/>
      <c r="DL24" s="736">
        <v>5297031</v>
      </c>
      <c r="DM24" s="712"/>
      <c r="DN24" s="712"/>
      <c r="DO24" s="712"/>
      <c r="DP24" s="712"/>
      <c r="DQ24" s="712"/>
      <c r="DR24" s="712"/>
      <c r="DS24" s="712"/>
      <c r="DT24" s="712"/>
      <c r="DU24" s="712"/>
      <c r="DV24" s="737"/>
      <c r="DW24" s="738">
        <v>49.6</v>
      </c>
      <c r="DX24" s="720"/>
      <c r="DY24" s="720"/>
      <c r="DZ24" s="720"/>
      <c r="EA24" s="720"/>
      <c r="EB24" s="720"/>
      <c r="EC24" s="739"/>
    </row>
    <row r="25" spans="2:133" ht="11.25" customHeight="1" x14ac:dyDescent="0.2">
      <c r="B25" s="653" t="s">
        <v>279</v>
      </c>
      <c r="C25" s="654"/>
      <c r="D25" s="654"/>
      <c r="E25" s="654"/>
      <c r="F25" s="654"/>
      <c r="G25" s="654"/>
      <c r="H25" s="654"/>
      <c r="I25" s="654"/>
      <c r="J25" s="654"/>
      <c r="K25" s="654"/>
      <c r="L25" s="654"/>
      <c r="M25" s="654"/>
      <c r="N25" s="654"/>
      <c r="O25" s="654"/>
      <c r="P25" s="654"/>
      <c r="Q25" s="655"/>
      <c r="R25" s="656">
        <v>11396781</v>
      </c>
      <c r="S25" s="657"/>
      <c r="T25" s="657"/>
      <c r="U25" s="657"/>
      <c r="V25" s="657"/>
      <c r="W25" s="657"/>
      <c r="X25" s="657"/>
      <c r="Y25" s="658"/>
      <c r="Z25" s="694">
        <v>56.4</v>
      </c>
      <c r="AA25" s="694"/>
      <c r="AB25" s="694"/>
      <c r="AC25" s="694"/>
      <c r="AD25" s="695">
        <v>10566221</v>
      </c>
      <c r="AE25" s="695"/>
      <c r="AF25" s="695"/>
      <c r="AG25" s="695"/>
      <c r="AH25" s="695"/>
      <c r="AI25" s="695"/>
      <c r="AJ25" s="695"/>
      <c r="AK25" s="695"/>
      <c r="AL25" s="659">
        <v>99.2</v>
      </c>
      <c r="AM25" s="660"/>
      <c r="AN25" s="660"/>
      <c r="AO25" s="696"/>
      <c r="AP25" s="653" t="s">
        <v>280</v>
      </c>
      <c r="AQ25" s="733"/>
      <c r="AR25" s="733"/>
      <c r="AS25" s="733"/>
      <c r="AT25" s="733"/>
      <c r="AU25" s="733"/>
      <c r="AV25" s="733"/>
      <c r="AW25" s="733"/>
      <c r="AX25" s="733"/>
      <c r="AY25" s="733"/>
      <c r="AZ25" s="733"/>
      <c r="BA25" s="733"/>
      <c r="BB25" s="733"/>
      <c r="BC25" s="733"/>
      <c r="BD25" s="733"/>
      <c r="BE25" s="733"/>
      <c r="BF25" s="734"/>
      <c r="BG25" s="656" t="s">
        <v>121</v>
      </c>
      <c r="BH25" s="657"/>
      <c r="BI25" s="657"/>
      <c r="BJ25" s="657"/>
      <c r="BK25" s="657"/>
      <c r="BL25" s="657"/>
      <c r="BM25" s="657"/>
      <c r="BN25" s="658"/>
      <c r="BO25" s="694" t="s">
        <v>121</v>
      </c>
      <c r="BP25" s="694"/>
      <c r="BQ25" s="694"/>
      <c r="BR25" s="694"/>
      <c r="BS25" s="695" t="s">
        <v>121</v>
      </c>
      <c r="BT25" s="695"/>
      <c r="BU25" s="695"/>
      <c r="BV25" s="695"/>
      <c r="BW25" s="695"/>
      <c r="BX25" s="695"/>
      <c r="BY25" s="695"/>
      <c r="BZ25" s="695"/>
      <c r="CA25" s="695"/>
      <c r="CB25" s="735"/>
      <c r="CD25" s="653" t="s">
        <v>281</v>
      </c>
      <c r="CE25" s="654"/>
      <c r="CF25" s="654"/>
      <c r="CG25" s="654"/>
      <c r="CH25" s="654"/>
      <c r="CI25" s="654"/>
      <c r="CJ25" s="654"/>
      <c r="CK25" s="654"/>
      <c r="CL25" s="654"/>
      <c r="CM25" s="654"/>
      <c r="CN25" s="654"/>
      <c r="CO25" s="654"/>
      <c r="CP25" s="654"/>
      <c r="CQ25" s="655"/>
      <c r="CR25" s="656">
        <v>3161088</v>
      </c>
      <c r="CS25" s="669"/>
      <c r="CT25" s="669"/>
      <c r="CU25" s="669"/>
      <c r="CV25" s="669"/>
      <c r="CW25" s="669"/>
      <c r="CX25" s="669"/>
      <c r="CY25" s="670"/>
      <c r="CZ25" s="659">
        <v>16.100000000000001</v>
      </c>
      <c r="DA25" s="671"/>
      <c r="DB25" s="671"/>
      <c r="DC25" s="672"/>
      <c r="DD25" s="662">
        <v>2899651</v>
      </c>
      <c r="DE25" s="669"/>
      <c r="DF25" s="669"/>
      <c r="DG25" s="669"/>
      <c r="DH25" s="669"/>
      <c r="DI25" s="669"/>
      <c r="DJ25" s="669"/>
      <c r="DK25" s="670"/>
      <c r="DL25" s="662">
        <v>2744549</v>
      </c>
      <c r="DM25" s="669"/>
      <c r="DN25" s="669"/>
      <c r="DO25" s="669"/>
      <c r="DP25" s="669"/>
      <c r="DQ25" s="669"/>
      <c r="DR25" s="669"/>
      <c r="DS25" s="669"/>
      <c r="DT25" s="669"/>
      <c r="DU25" s="669"/>
      <c r="DV25" s="670"/>
      <c r="DW25" s="659">
        <v>25.7</v>
      </c>
      <c r="DX25" s="671"/>
      <c r="DY25" s="671"/>
      <c r="DZ25" s="671"/>
      <c r="EA25" s="671"/>
      <c r="EB25" s="671"/>
      <c r="EC25" s="683"/>
    </row>
    <row r="26" spans="2:133" ht="11.25" customHeight="1" x14ac:dyDescent="0.2">
      <c r="B26" s="653" t="s">
        <v>282</v>
      </c>
      <c r="C26" s="654"/>
      <c r="D26" s="654"/>
      <c r="E26" s="654"/>
      <c r="F26" s="654"/>
      <c r="G26" s="654"/>
      <c r="H26" s="654"/>
      <c r="I26" s="654"/>
      <c r="J26" s="654"/>
      <c r="K26" s="654"/>
      <c r="L26" s="654"/>
      <c r="M26" s="654"/>
      <c r="N26" s="654"/>
      <c r="O26" s="654"/>
      <c r="P26" s="654"/>
      <c r="Q26" s="655"/>
      <c r="R26" s="656">
        <v>3276</v>
      </c>
      <c r="S26" s="657"/>
      <c r="T26" s="657"/>
      <c r="U26" s="657"/>
      <c r="V26" s="657"/>
      <c r="W26" s="657"/>
      <c r="X26" s="657"/>
      <c r="Y26" s="658"/>
      <c r="Z26" s="694">
        <v>0</v>
      </c>
      <c r="AA26" s="694"/>
      <c r="AB26" s="694"/>
      <c r="AC26" s="694"/>
      <c r="AD26" s="695">
        <v>3276</v>
      </c>
      <c r="AE26" s="695"/>
      <c r="AF26" s="695"/>
      <c r="AG26" s="695"/>
      <c r="AH26" s="695"/>
      <c r="AI26" s="695"/>
      <c r="AJ26" s="695"/>
      <c r="AK26" s="695"/>
      <c r="AL26" s="659">
        <v>0</v>
      </c>
      <c r="AM26" s="660"/>
      <c r="AN26" s="660"/>
      <c r="AO26" s="696"/>
      <c r="AP26" s="653" t="s">
        <v>283</v>
      </c>
      <c r="AQ26" s="733"/>
      <c r="AR26" s="733"/>
      <c r="AS26" s="733"/>
      <c r="AT26" s="733"/>
      <c r="AU26" s="733"/>
      <c r="AV26" s="733"/>
      <c r="AW26" s="733"/>
      <c r="AX26" s="733"/>
      <c r="AY26" s="733"/>
      <c r="AZ26" s="733"/>
      <c r="BA26" s="733"/>
      <c r="BB26" s="733"/>
      <c r="BC26" s="733"/>
      <c r="BD26" s="733"/>
      <c r="BE26" s="733"/>
      <c r="BF26" s="734"/>
      <c r="BG26" s="656" t="s">
        <v>121</v>
      </c>
      <c r="BH26" s="657"/>
      <c r="BI26" s="657"/>
      <c r="BJ26" s="657"/>
      <c r="BK26" s="657"/>
      <c r="BL26" s="657"/>
      <c r="BM26" s="657"/>
      <c r="BN26" s="658"/>
      <c r="BO26" s="694" t="s">
        <v>121</v>
      </c>
      <c r="BP26" s="694"/>
      <c r="BQ26" s="694"/>
      <c r="BR26" s="694"/>
      <c r="BS26" s="695" t="s">
        <v>121</v>
      </c>
      <c r="BT26" s="695"/>
      <c r="BU26" s="695"/>
      <c r="BV26" s="695"/>
      <c r="BW26" s="695"/>
      <c r="BX26" s="695"/>
      <c r="BY26" s="695"/>
      <c r="BZ26" s="695"/>
      <c r="CA26" s="695"/>
      <c r="CB26" s="735"/>
      <c r="CD26" s="653" t="s">
        <v>284</v>
      </c>
      <c r="CE26" s="654"/>
      <c r="CF26" s="654"/>
      <c r="CG26" s="654"/>
      <c r="CH26" s="654"/>
      <c r="CI26" s="654"/>
      <c r="CJ26" s="654"/>
      <c r="CK26" s="654"/>
      <c r="CL26" s="654"/>
      <c r="CM26" s="654"/>
      <c r="CN26" s="654"/>
      <c r="CO26" s="654"/>
      <c r="CP26" s="654"/>
      <c r="CQ26" s="655"/>
      <c r="CR26" s="656">
        <v>1789678</v>
      </c>
      <c r="CS26" s="657"/>
      <c r="CT26" s="657"/>
      <c r="CU26" s="657"/>
      <c r="CV26" s="657"/>
      <c r="CW26" s="657"/>
      <c r="CX26" s="657"/>
      <c r="CY26" s="658"/>
      <c r="CZ26" s="659">
        <v>9.1</v>
      </c>
      <c r="DA26" s="671"/>
      <c r="DB26" s="671"/>
      <c r="DC26" s="672"/>
      <c r="DD26" s="662">
        <v>1600788</v>
      </c>
      <c r="DE26" s="657"/>
      <c r="DF26" s="657"/>
      <c r="DG26" s="657"/>
      <c r="DH26" s="657"/>
      <c r="DI26" s="657"/>
      <c r="DJ26" s="657"/>
      <c r="DK26" s="658"/>
      <c r="DL26" s="662" t="s">
        <v>121</v>
      </c>
      <c r="DM26" s="657"/>
      <c r="DN26" s="657"/>
      <c r="DO26" s="657"/>
      <c r="DP26" s="657"/>
      <c r="DQ26" s="657"/>
      <c r="DR26" s="657"/>
      <c r="DS26" s="657"/>
      <c r="DT26" s="657"/>
      <c r="DU26" s="657"/>
      <c r="DV26" s="658"/>
      <c r="DW26" s="659" t="s">
        <v>121</v>
      </c>
      <c r="DX26" s="671"/>
      <c r="DY26" s="671"/>
      <c r="DZ26" s="671"/>
      <c r="EA26" s="671"/>
      <c r="EB26" s="671"/>
      <c r="EC26" s="683"/>
    </row>
    <row r="27" spans="2:133" ht="11.25" customHeight="1" x14ac:dyDescent="0.2">
      <c r="B27" s="653" t="s">
        <v>285</v>
      </c>
      <c r="C27" s="654"/>
      <c r="D27" s="654"/>
      <c r="E27" s="654"/>
      <c r="F27" s="654"/>
      <c r="G27" s="654"/>
      <c r="H27" s="654"/>
      <c r="I27" s="654"/>
      <c r="J27" s="654"/>
      <c r="K27" s="654"/>
      <c r="L27" s="654"/>
      <c r="M27" s="654"/>
      <c r="N27" s="654"/>
      <c r="O27" s="654"/>
      <c r="P27" s="654"/>
      <c r="Q27" s="655"/>
      <c r="R27" s="656">
        <v>73887</v>
      </c>
      <c r="S27" s="657"/>
      <c r="T27" s="657"/>
      <c r="U27" s="657"/>
      <c r="V27" s="657"/>
      <c r="W27" s="657"/>
      <c r="X27" s="657"/>
      <c r="Y27" s="658"/>
      <c r="Z27" s="694">
        <v>0.4</v>
      </c>
      <c r="AA27" s="694"/>
      <c r="AB27" s="694"/>
      <c r="AC27" s="694"/>
      <c r="AD27" s="695" t="s">
        <v>121</v>
      </c>
      <c r="AE27" s="695"/>
      <c r="AF27" s="695"/>
      <c r="AG27" s="695"/>
      <c r="AH27" s="695"/>
      <c r="AI27" s="695"/>
      <c r="AJ27" s="695"/>
      <c r="AK27" s="695"/>
      <c r="AL27" s="659" t="s">
        <v>121</v>
      </c>
      <c r="AM27" s="660"/>
      <c r="AN27" s="660"/>
      <c r="AO27" s="696"/>
      <c r="AP27" s="653" t="s">
        <v>286</v>
      </c>
      <c r="AQ27" s="654"/>
      <c r="AR27" s="654"/>
      <c r="AS27" s="654"/>
      <c r="AT27" s="654"/>
      <c r="AU27" s="654"/>
      <c r="AV27" s="654"/>
      <c r="AW27" s="654"/>
      <c r="AX27" s="654"/>
      <c r="AY27" s="654"/>
      <c r="AZ27" s="654"/>
      <c r="BA27" s="654"/>
      <c r="BB27" s="654"/>
      <c r="BC27" s="654"/>
      <c r="BD27" s="654"/>
      <c r="BE27" s="654"/>
      <c r="BF27" s="655"/>
      <c r="BG27" s="656">
        <v>4857945</v>
      </c>
      <c r="BH27" s="657"/>
      <c r="BI27" s="657"/>
      <c r="BJ27" s="657"/>
      <c r="BK27" s="657"/>
      <c r="BL27" s="657"/>
      <c r="BM27" s="657"/>
      <c r="BN27" s="658"/>
      <c r="BO27" s="694">
        <v>100</v>
      </c>
      <c r="BP27" s="694"/>
      <c r="BQ27" s="694"/>
      <c r="BR27" s="694"/>
      <c r="BS27" s="695">
        <v>60462</v>
      </c>
      <c r="BT27" s="695"/>
      <c r="BU27" s="695"/>
      <c r="BV27" s="695"/>
      <c r="BW27" s="695"/>
      <c r="BX27" s="695"/>
      <c r="BY27" s="695"/>
      <c r="BZ27" s="695"/>
      <c r="CA27" s="695"/>
      <c r="CB27" s="735"/>
      <c r="CD27" s="653" t="s">
        <v>287</v>
      </c>
      <c r="CE27" s="654"/>
      <c r="CF27" s="654"/>
      <c r="CG27" s="654"/>
      <c r="CH27" s="654"/>
      <c r="CI27" s="654"/>
      <c r="CJ27" s="654"/>
      <c r="CK27" s="654"/>
      <c r="CL27" s="654"/>
      <c r="CM27" s="654"/>
      <c r="CN27" s="654"/>
      <c r="CO27" s="654"/>
      <c r="CP27" s="654"/>
      <c r="CQ27" s="655"/>
      <c r="CR27" s="656">
        <v>2969037</v>
      </c>
      <c r="CS27" s="669"/>
      <c r="CT27" s="669"/>
      <c r="CU27" s="669"/>
      <c r="CV27" s="669"/>
      <c r="CW27" s="669"/>
      <c r="CX27" s="669"/>
      <c r="CY27" s="670"/>
      <c r="CZ27" s="659">
        <v>15.1</v>
      </c>
      <c r="DA27" s="671"/>
      <c r="DB27" s="671"/>
      <c r="DC27" s="672"/>
      <c r="DD27" s="662">
        <v>865138</v>
      </c>
      <c r="DE27" s="669"/>
      <c r="DF27" s="669"/>
      <c r="DG27" s="669"/>
      <c r="DH27" s="669"/>
      <c r="DI27" s="669"/>
      <c r="DJ27" s="669"/>
      <c r="DK27" s="670"/>
      <c r="DL27" s="662">
        <v>857487</v>
      </c>
      <c r="DM27" s="669"/>
      <c r="DN27" s="669"/>
      <c r="DO27" s="669"/>
      <c r="DP27" s="669"/>
      <c r="DQ27" s="669"/>
      <c r="DR27" s="669"/>
      <c r="DS27" s="669"/>
      <c r="DT27" s="669"/>
      <c r="DU27" s="669"/>
      <c r="DV27" s="670"/>
      <c r="DW27" s="659">
        <v>8</v>
      </c>
      <c r="DX27" s="671"/>
      <c r="DY27" s="671"/>
      <c r="DZ27" s="671"/>
      <c r="EA27" s="671"/>
      <c r="EB27" s="671"/>
      <c r="EC27" s="683"/>
    </row>
    <row r="28" spans="2:133" ht="11.25" customHeight="1" x14ac:dyDescent="0.2">
      <c r="B28" s="653" t="s">
        <v>288</v>
      </c>
      <c r="C28" s="654"/>
      <c r="D28" s="654"/>
      <c r="E28" s="654"/>
      <c r="F28" s="654"/>
      <c r="G28" s="654"/>
      <c r="H28" s="654"/>
      <c r="I28" s="654"/>
      <c r="J28" s="654"/>
      <c r="K28" s="654"/>
      <c r="L28" s="654"/>
      <c r="M28" s="654"/>
      <c r="N28" s="654"/>
      <c r="O28" s="654"/>
      <c r="P28" s="654"/>
      <c r="Q28" s="655"/>
      <c r="R28" s="656">
        <v>84919</v>
      </c>
      <c r="S28" s="657"/>
      <c r="T28" s="657"/>
      <c r="U28" s="657"/>
      <c r="V28" s="657"/>
      <c r="W28" s="657"/>
      <c r="X28" s="657"/>
      <c r="Y28" s="658"/>
      <c r="Z28" s="694">
        <v>0.4</v>
      </c>
      <c r="AA28" s="694"/>
      <c r="AB28" s="694"/>
      <c r="AC28" s="694"/>
      <c r="AD28" s="695">
        <v>29577</v>
      </c>
      <c r="AE28" s="695"/>
      <c r="AF28" s="695"/>
      <c r="AG28" s="695"/>
      <c r="AH28" s="695"/>
      <c r="AI28" s="695"/>
      <c r="AJ28" s="695"/>
      <c r="AK28" s="695"/>
      <c r="AL28" s="659">
        <v>0.3</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289</v>
      </c>
      <c r="CE28" s="654"/>
      <c r="CF28" s="654"/>
      <c r="CG28" s="654"/>
      <c r="CH28" s="654"/>
      <c r="CI28" s="654"/>
      <c r="CJ28" s="654"/>
      <c r="CK28" s="654"/>
      <c r="CL28" s="654"/>
      <c r="CM28" s="654"/>
      <c r="CN28" s="654"/>
      <c r="CO28" s="654"/>
      <c r="CP28" s="654"/>
      <c r="CQ28" s="655"/>
      <c r="CR28" s="656">
        <v>1694995</v>
      </c>
      <c r="CS28" s="657"/>
      <c r="CT28" s="657"/>
      <c r="CU28" s="657"/>
      <c r="CV28" s="657"/>
      <c r="CW28" s="657"/>
      <c r="CX28" s="657"/>
      <c r="CY28" s="658"/>
      <c r="CZ28" s="659">
        <v>8.6</v>
      </c>
      <c r="DA28" s="671"/>
      <c r="DB28" s="671"/>
      <c r="DC28" s="672"/>
      <c r="DD28" s="662">
        <v>1694995</v>
      </c>
      <c r="DE28" s="657"/>
      <c r="DF28" s="657"/>
      <c r="DG28" s="657"/>
      <c r="DH28" s="657"/>
      <c r="DI28" s="657"/>
      <c r="DJ28" s="657"/>
      <c r="DK28" s="658"/>
      <c r="DL28" s="662">
        <v>1694995</v>
      </c>
      <c r="DM28" s="657"/>
      <c r="DN28" s="657"/>
      <c r="DO28" s="657"/>
      <c r="DP28" s="657"/>
      <c r="DQ28" s="657"/>
      <c r="DR28" s="657"/>
      <c r="DS28" s="657"/>
      <c r="DT28" s="657"/>
      <c r="DU28" s="657"/>
      <c r="DV28" s="658"/>
      <c r="DW28" s="659">
        <v>15.9</v>
      </c>
      <c r="DX28" s="671"/>
      <c r="DY28" s="671"/>
      <c r="DZ28" s="671"/>
      <c r="EA28" s="671"/>
      <c r="EB28" s="671"/>
      <c r="EC28" s="683"/>
    </row>
    <row r="29" spans="2:133" ht="11.25" customHeight="1" x14ac:dyDescent="0.2">
      <c r="B29" s="653" t="s">
        <v>290</v>
      </c>
      <c r="C29" s="654"/>
      <c r="D29" s="654"/>
      <c r="E29" s="654"/>
      <c r="F29" s="654"/>
      <c r="G29" s="654"/>
      <c r="H29" s="654"/>
      <c r="I29" s="654"/>
      <c r="J29" s="654"/>
      <c r="K29" s="654"/>
      <c r="L29" s="654"/>
      <c r="M29" s="654"/>
      <c r="N29" s="654"/>
      <c r="O29" s="654"/>
      <c r="P29" s="654"/>
      <c r="Q29" s="655"/>
      <c r="R29" s="656">
        <v>123564</v>
      </c>
      <c r="S29" s="657"/>
      <c r="T29" s="657"/>
      <c r="U29" s="657"/>
      <c r="V29" s="657"/>
      <c r="W29" s="657"/>
      <c r="X29" s="657"/>
      <c r="Y29" s="658"/>
      <c r="Z29" s="694">
        <v>0.6</v>
      </c>
      <c r="AA29" s="694"/>
      <c r="AB29" s="694"/>
      <c r="AC29" s="694"/>
      <c r="AD29" s="695">
        <v>98</v>
      </c>
      <c r="AE29" s="695"/>
      <c r="AF29" s="695"/>
      <c r="AG29" s="695"/>
      <c r="AH29" s="695"/>
      <c r="AI29" s="695"/>
      <c r="AJ29" s="695"/>
      <c r="AK29" s="695"/>
      <c r="AL29" s="659">
        <v>0</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291</v>
      </c>
      <c r="CE29" s="676"/>
      <c r="CF29" s="653" t="s">
        <v>66</v>
      </c>
      <c r="CG29" s="654"/>
      <c r="CH29" s="654"/>
      <c r="CI29" s="654"/>
      <c r="CJ29" s="654"/>
      <c r="CK29" s="654"/>
      <c r="CL29" s="654"/>
      <c r="CM29" s="654"/>
      <c r="CN29" s="654"/>
      <c r="CO29" s="654"/>
      <c r="CP29" s="654"/>
      <c r="CQ29" s="655"/>
      <c r="CR29" s="656">
        <v>1694936</v>
      </c>
      <c r="CS29" s="669"/>
      <c r="CT29" s="669"/>
      <c r="CU29" s="669"/>
      <c r="CV29" s="669"/>
      <c r="CW29" s="669"/>
      <c r="CX29" s="669"/>
      <c r="CY29" s="670"/>
      <c r="CZ29" s="659">
        <v>8.6</v>
      </c>
      <c r="DA29" s="671"/>
      <c r="DB29" s="671"/>
      <c r="DC29" s="672"/>
      <c r="DD29" s="662">
        <v>1694936</v>
      </c>
      <c r="DE29" s="669"/>
      <c r="DF29" s="669"/>
      <c r="DG29" s="669"/>
      <c r="DH29" s="669"/>
      <c r="DI29" s="669"/>
      <c r="DJ29" s="669"/>
      <c r="DK29" s="670"/>
      <c r="DL29" s="662">
        <v>1694936</v>
      </c>
      <c r="DM29" s="669"/>
      <c r="DN29" s="669"/>
      <c r="DO29" s="669"/>
      <c r="DP29" s="669"/>
      <c r="DQ29" s="669"/>
      <c r="DR29" s="669"/>
      <c r="DS29" s="669"/>
      <c r="DT29" s="669"/>
      <c r="DU29" s="669"/>
      <c r="DV29" s="670"/>
      <c r="DW29" s="659">
        <v>15.9</v>
      </c>
      <c r="DX29" s="671"/>
      <c r="DY29" s="671"/>
      <c r="DZ29" s="671"/>
      <c r="EA29" s="671"/>
      <c r="EB29" s="671"/>
      <c r="EC29" s="683"/>
    </row>
    <row r="30" spans="2:133" ht="11.25" customHeight="1" x14ac:dyDescent="0.2">
      <c r="B30" s="653" t="s">
        <v>292</v>
      </c>
      <c r="C30" s="654"/>
      <c r="D30" s="654"/>
      <c r="E30" s="654"/>
      <c r="F30" s="654"/>
      <c r="G30" s="654"/>
      <c r="H30" s="654"/>
      <c r="I30" s="654"/>
      <c r="J30" s="654"/>
      <c r="K30" s="654"/>
      <c r="L30" s="654"/>
      <c r="M30" s="654"/>
      <c r="N30" s="654"/>
      <c r="O30" s="654"/>
      <c r="P30" s="654"/>
      <c r="Q30" s="655"/>
      <c r="R30" s="656">
        <v>3326637</v>
      </c>
      <c r="S30" s="657"/>
      <c r="T30" s="657"/>
      <c r="U30" s="657"/>
      <c r="V30" s="657"/>
      <c r="W30" s="657"/>
      <c r="X30" s="657"/>
      <c r="Y30" s="658"/>
      <c r="Z30" s="694">
        <v>16.5</v>
      </c>
      <c r="AA30" s="694"/>
      <c r="AB30" s="694"/>
      <c r="AC30" s="694"/>
      <c r="AD30" s="695" t="s">
        <v>121</v>
      </c>
      <c r="AE30" s="695"/>
      <c r="AF30" s="695"/>
      <c r="AG30" s="695"/>
      <c r="AH30" s="695"/>
      <c r="AI30" s="695"/>
      <c r="AJ30" s="695"/>
      <c r="AK30" s="695"/>
      <c r="AL30" s="659" t="s">
        <v>121</v>
      </c>
      <c r="AM30" s="660"/>
      <c r="AN30" s="660"/>
      <c r="AO30" s="696"/>
      <c r="AP30" s="708" t="s">
        <v>210</v>
      </c>
      <c r="AQ30" s="709"/>
      <c r="AR30" s="709"/>
      <c r="AS30" s="709"/>
      <c r="AT30" s="709"/>
      <c r="AU30" s="709"/>
      <c r="AV30" s="709"/>
      <c r="AW30" s="709"/>
      <c r="AX30" s="709"/>
      <c r="AY30" s="709"/>
      <c r="AZ30" s="709"/>
      <c r="BA30" s="709"/>
      <c r="BB30" s="709"/>
      <c r="BC30" s="709"/>
      <c r="BD30" s="709"/>
      <c r="BE30" s="709"/>
      <c r="BF30" s="710"/>
      <c r="BG30" s="708" t="s">
        <v>293</v>
      </c>
      <c r="BH30" s="726"/>
      <c r="BI30" s="726"/>
      <c r="BJ30" s="726"/>
      <c r="BK30" s="726"/>
      <c r="BL30" s="726"/>
      <c r="BM30" s="726"/>
      <c r="BN30" s="726"/>
      <c r="BO30" s="726"/>
      <c r="BP30" s="726"/>
      <c r="BQ30" s="727"/>
      <c r="BR30" s="708" t="s">
        <v>294</v>
      </c>
      <c r="BS30" s="726"/>
      <c r="BT30" s="726"/>
      <c r="BU30" s="726"/>
      <c r="BV30" s="726"/>
      <c r="BW30" s="726"/>
      <c r="BX30" s="726"/>
      <c r="BY30" s="726"/>
      <c r="BZ30" s="726"/>
      <c r="CA30" s="726"/>
      <c r="CB30" s="727"/>
      <c r="CD30" s="677"/>
      <c r="CE30" s="678"/>
      <c r="CF30" s="653" t="s">
        <v>295</v>
      </c>
      <c r="CG30" s="654"/>
      <c r="CH30" s="654"/>
      <c r="CI30" s="654"/>
      <c r="CJ30" s="654"/>
      <c r="CK30" s="654"/>
      <c r="CL30" s="654"/>
      <c r="CM30" s="654"/>
      <c r="CN30" s="654"/>
      <c r="CO30" s="654"/>
      <c r="CP30" s="654"/>
      <c r="CQ30" s="655"/>
      <c r="CR30" s="656">
        <v>1632868</v>
      </c>
      <c r="CS30" s="657"/>
      <c r="CT30" s="657"/>
      <c r="CU30" s="657"/>
      <c r="CV30" s="657"/>
      <c r="CW30" s="657"/>
      <c r="CX30" s="657"/>
      <c r="CY30" s="658"/>
      <c r="CZ30" s="659">
        <v>8.3000000000000007</v>
      </c>
      <c r="DA30" s="671"/>
      <c r="DB30" s="671"/>
      <c r="DC30" s="672"/>
      <c r="DD30" s="662">
        <v>1632868</v>
      </c>
      <c r="DE30" s="657"/>
      <c r="DF30" s="657"/>
      <c r="DG30" s="657"/>
      <c r="DH30" s="657"/>
      <c r="DI30" s="657"/>
      <c r="DJ30" s="657"/>
      <c r="DK30" s="658"/>
      <c r="DL30" s="662">
        <v>1632868</v>
      </c>
      <c r="DM30" s="657"/>
      <c r="DN30" s="657"/>
      <c r="DO30" s="657"/>
      <c r="DP30" s="657"/>
      <c r="DQ30" s="657"/>
      <c r="DR30" s="657"/>
      <c r="DS30" s="657"/>
      <c r="DT30" s="657"/>
      <c r="DU30" s="657"/>
      <c r="DV30" s="658"/>
      <c r="DW30" s="659">
        <v>15.3</v>
      </c>
      <c r="DX30" s="671"/>
      <c r="DY30" s="671"/>
      <c r="DZ30" s="671"/>
      <c r="EA30" s="671"/>
      <c r="EB30" s="671"/>
      <c r="EC30" s="683"/>
    </row>
    <row r="31" spans="2:133" ht="11.25" customHeight="1" x14ac:dyDescent="0.2">
      <c r="B31" s="723" t="s">
        <v>296</v>
      </c>
      <c r="C31" s="724"/>
      <c r="D31" s="724"/>
      <c r="E31" s="724"/>
      <c r="F31" s="724"/>
      <c r="G31" s="724"/>
      <c r="H31" s="724"/>
      <c r="I31" s="724"/>
      <c r="J31" s="724"/>
      <c r="K31" s="724"/>
      <c r="L31" s="724"/>
      <c r="M31" s="724"/>
      <c r="N31" s="724"/>
      <c r="O31" s="724"/>
      <c r="P31" s="724"/>
      <c r="Q31" s="725"/>
      <c r="R31" s="656" t="s">
        <v>121</v>
      </c>
      <c r="S31" s="657"/>
      <c r="T31" s="657"/>
      <c r="U31" s="657"/>
      <c r="V31" s="657"/>
      <c r="W31" s="657"/>
      <c r="X31" s="657"/>
      <c r="Y31" s="658"/>
      <c r="Z31" s="694" t="s">
        <v>121</v>
      </c>
      <c r="AA31" s="694"/>
      <c r="AB31" s="694"/>
      <c r="AC31" s="694"/>
      <c r="AD31" s="695" t="s">
        <v>121</v>
      </c>
      <c r="AE31" s="695"/>
      <c r="AF31" s="695"/>
      <c r="AG31" s="695"/>
      <c r="AH31" s="695"/>
      <c r="AI31" s="695"/>
      <c r="AJ31" s="695"/>
      <c r="AK31" s="695"/>
      <c r="AL31" s="659" t="s">
        <v>121</v>
      </c>
      <c r="AM31" s="660"/>
      <c r="AN31" s="660"/>
      <c r="AO31" s="696"/>
      <c r="AP31" s="728" t="s">
        <v>297</v>
      </c>
      <c r="AQ31" s="729"/>
      <c r="AR31" s="729"/>
      <c r="AS31" s="729"/>
      <c r="AT31" s="730" t="s">
        <v>298</v>
      </c>
      <c r="AU31" s="200"/>
      <c r="AV31" s="200"/>
      <c r="AW31" s="200"/>
      <c r="AX31" s="714" t="s">
        <v>176</v>
      </c>
      <c r="AY31" s="715"/>
      <c r="AZ31" s="715"/>
      <c r="BA31" s="715"/>
      <c r="BB31" s="715"/>
      <c r="BC31" s="715"/>
      <c r="BD31" s="715"/>
      <c r="BE31" s="715"/>
      <c r="BF31" s="716"/>
      <c r="BG31" s="718">
        <v>99.5</v>
      </c>
      <c r="BH31" s="719"/>
      <c r="BI31" s="719"/>
      <c r="BJ31" s="719"/>
      <c r="BK31" s="719"/>
      <c r="BL31" s="719"/>
      <c r="BM31" s="720">
        <v>98.5</v>
      </c>
      <c r="BN31" s="719"/>
      <c r="BO31" s="719"/>
      <c r="BP31" s="719"/>
      <c r="BQ31" s="721"/>
      <c r="BR31" s="718">
        <v>99.4</v>
      </c>
      <c r="BS31" s="719"/>
      <c r="BT31" s="719"/>
      <c r="BU31" s="719"/>
      <c r="BV31" s="719"/>
      <c r="BW31" s="719"/>
      <c r="BX31" s="720">
        <v>98.5</v>
      </c>
      <c r="BY31" s="719"/>
      <c r="BZ31" s="719"/>
      <c r="CA31" s="719"/>
      <c r="CB31" s="721"/>
      <c r="CD31" s="677"/>
      <c r="CE31" s="678"/>
      <c r="CF31" s="653" t="s">
        <v>299</v>
      </c>
      <c r="CG31" s="654"/>
      <c r="CH31" s="654"/>
      <c r="CI31" s="654"/>
      <c r="CJ31" s="654"/>
      <c r="CK31" s="654"/>
      <c r="CL31" s="654"/>
      <c r="CM31" s="654"/>
      <c r="CN31" s="654"/>
      <c r="CO31" s="654"/>
      <c r="CP31" s="654"/>
      <c r="CQ31" s="655"/>
      <c r="CR31" s="656">
        <v>62068</v>
      </c>
      <c r="CS31" s="669"/>
      <c r="CT31" s="669"/>
      <c r="CU31" s="669"/>
      <c r="CV31" s="669"/>
      <c r="CW31" s="669"/>
      <c r="CX31" s="669"/>
      <c r="CY31" s="670"/>
      <c r="CZ31" s="659">
        <v>0.3</v>
      </c>
      <c r="DA31" s="671"/>
      <c r="DB31" s="671"/>
      <c r="DC31" s="672"/>
      <c r="DD31" s="662">
        <v>62068</v>
      </c>
      <c r="DE31" s="669"/>
      <c r="DF31" s="669"/>
      <c r="DG31" s="669"/>
      <c r="DH31" s="669"/>
      <c r="DI31" s="669"/>
      <c r="DJ31" s="669"/>
      <c r="DK31" s="670"/>
      <c r="DL31" s="662">
        <v>62068</v>
      </c>
      <c r="DM31" s="669"/>
      <c r="DN31" s="669"/>
      <c r="DO31" s="669"/>
      <c r="DP31" s="669"/>
      <c r="DQ31" s="669"/>
      <c r="DR31" s="669"/>
      <c r="DS31" s="669"/>
      <c r="DT31" s="669"/>
      <c r="DU31" s="669"/>
      <c r="DV31" s="670"/>
      <c r="DW31" s="659">
        <v>0.6</v>
      </c>
      <c r="DX31" s="671"/>
      <c r="DY31" s="671"/>
      <c r="DZ31" s="671"/>
      <c r="EA31" s="671"/>
      <c r="EB31" s="671"/>
      <c r="EC31" s="683"/>
    </row>
    <row r="32" spans="2:133" ht="11.25" customHeight="1" x14ac:dyDescent="0.2">
      <c r="B32" s="653" t="s">
        <v>300</v>
      </c>
      <c r="C32" s="654"/>
      <c r="D32" s="654"/>
      <c r="E32" s="654"/>
      <c r="F32" s="654"/>
      <c r="G32" s="654"/>
      <c r="H32" s="654"/>
      <c r="I32" s="654"/>
      <c r="J32" s="654"/>
      <c r="K32" s="654"/>
      <c r="L32" s="654"/>
      <c r="M32" s="654"/>
      <c r="N32" s="654"/>
      <c r="O32" s="654"/>
      <c r="P32" s="654"/>
      <c r="Q32" s="655"/>
      <c r="R32" s="656">
        <v>1468225</v>
      </c>
      <c r="S32" s="657"/>
      <c r="T32" s="657"/>
      <c r="U32" s="657"/>
      <c r="V32" s="657"/>
      <c r="W32" s="657"/>
      <c r="X32" s="657"/>
      <c r="Y32" s="658"/>
      <c r="Z32" s="694">
        <v>7.3</v>
      </c>
      <c r="AA32" s="694"/>
      <c r="AB32" s="694"/>
      <c r="AC32" s="694"/>
      <c r="AD32" s="695" t="s">
        <v>121</v>
      </c>
      <c r="AE32" s="695"/>
      <c r="AF32" s="695"/>
      <c r="AG32" s="695"/>
      <c r="AH32" s="695"/>
      <c r="AI32" s="695"/>
      <c r="AJ32" s="695"/>
      <c r="AK32" s="695"/>
      <c r="AL32" s="659" t="s">
        <v>121</v>
      </c>
      <c r="AM32" s="660"/>
      <c r="AN32" s="660"/>
      <c r="AO32" s="696"/>
      <c r="AP32" s="697"/>
      <c r="AQ32" s="698"/>
      <c r="AR32" s="698"/>
      <c r="AS32" s="698"/>
      <c r="AT32" s="731"/>
      <c r="AU32" s="196" t="s">
        <v>301</v>
      </c>
      <c r="AX32" s="653" t="s">
        <v>302</v>
      </c>
      <c r="AY32" s="654"/>
      <c r="AZ32" s="654"/>
      <c r="BA32" s="654"/>
      <c r="BB32" s="654"/>
      <c r="BC32" s="654"/>
      <c r="BD32" s="654"/>
      <c r="BE32" s="654"/>
      <c r="BF32" s="655"/>
      <c r="BG32" s="722">
        <v>99.8</v>
      </c>
      <c r="BH32" s="669"/>
      <c r="BI32" s="669"/>
      <c r="BJ32" s="669"/>
      <c r="BK32" s="669"/>
      <c r="BL32" s="669"/>
      <c r="BM32" s="660">
        <v>99.2</v>
      </c>
      <c r="BN32" s="669"/>
      <c r="BO32" s="669"/>
      <c r="BP32" s="669"/>
      <c r="BQ32" s="692"/>
      <c r="BR32" s="722">
        <v>99.4</v>
      </c>
      <c r="BS32" s="669"/>
      <c r="BT32" s="669"/>
      <c r="BU32" s="669"/>
      <c r="BV32" s="669"/>
      <c r="BW32" s="669"/>
      <c r="BX32" s="660">
        <v>98.9</v>
      </c>
      <c r="BY32" s="669"/>
      <c r="BZ32" s="669"/>
      <c r="CA32" s="669"/>
      <c r="CB32" s="692"/>
      <c r="CD32" s="679"/>
      <c r="CE32" s="680"/>
      <c r="CF32" s="653" t="s">
        <v>303</v>
      </c>
      <c r="CG32" s="654"/>
      <c r="CH32" s="654"/>
      <c r="CI32" s="654"/>
      <c r="CJ32" s="654"/>
      <c r="CK32" s="654"/>
      <c r="CL32" s="654"/>
      <c r="CM32" s="654"/>
      <c r="CN32" s="654"/>
      <c r="CO32" s="654"/>
      <c r="CP32" s="654"/>
      <c r="CQ32" s="655"/>
      <c r="CR32" s="656">
        <v>59</v>
      </c>
      <c r="CS32" s="657"/>
      <c r="CT32" s="657"/>
      <c r="CU32" s="657"/>
      <c r="CV32" s="657"/>
      <c r="CW32" s="657"/>
      <c r="CX32" s="657"/>
      <c r="CY32" s="658"/>
      <c r="CZ32" s="659">
        <v>0</v>
      </c>
      <c r="DA32" s="671"/>
      <c r="DB32" s="671"/>
      <c r="DC32" s="672"/>
      <c r="DD32" s="662">
        <v>59</v>
      </c>
      <c r="DE32" s="657"/>
      <c r="DF32" s="657"/>
      <c r="DG32" s="657"/>
      <c r="DH32" s="657"/>
      <c r="DI32" s="657"/>
      <c r="DJ32" s="657"/>
      <c r="DK32" s="658"/>
      <c r="DL32" s="662">
        <v>59</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304</v>
      </c>
      <c r="C33" s="654"/>
      <c r="D33" s="654"/>
      <c r="E33" s="654"/>
      <c r="F33" s="654"/>
      <c r="G33" s="654"/>
      <c r="H33" s="654"/>
      <c r="I33" s="654"/>
      <c r="J33" s="654"/>
      <c r="K33" s="654"/>
      <c r="L33" s="654"/>
      <c r="M33" s="654"/>
      <c r="N33" s="654"/>
      <c r="O33" s="654"/>
      <c r="P33" s="654"/>
      <c r="Q33" s="655"/>
      <c r="R33" s="656">
        <v>119133</v>
      </c>
      <c r="S33" s="657"/>
      <c r="T33" s="657"/>
      <c r="U33" s="657"/>
      <c r="V33" s="657"/>
      <c r="W33" s="657"/>
      <c r="X33" s="657"/>
      <c r="Y33" s="658"/>
      <c r="Z33" s="694">
        <v>0.6</v>
      </c>
      <c r="AA33" s="694"/>
      <c r="AB33" s="694"/>
      <c r="AC33" s="694"/>
      <c r="AD33" s="695">
        <v>37711</v>
      </c>
      <c r="AE33" s="695"/>
      <c r="AF33" s="695"/>
      <c r="AG33" s="695"/>
      <c r="AH33" s="695"/>
      <c r="AI33" s="695"/>
      <c r="AJ33" s="695"/>
      <c r="AK33" s="695"/>
      <c r="AL33" s="659">
        <v>0.4</v>
      </c>
      <c r="AM33" s="660"/>
      <c r="AN33" s="660"/>
      <c r="AO33" s="696"/>
      <c r="AP33" s="699"/>
      <c r="AQ33" s="700"/>
      <c r="AR33" s="700"/>
      <c r="AS33" s="700"/>
      <c r="AT33" s="732"/>
      <c r="AU33" s="201"/>
      <c r="AV33" s="201"/>
      <c r="AW33" s="201"/>
      <c r="AX33" s="637" t="s">
        <v>305</v>
      </c>
      <c r="AY33" s="638"/>
      <c r="AZ33" s="638"/>
      <c r="BA33" s="638"/>
      <c r="BB33" s="638"/>
      <c r="BC33" s="638"/>
      <c r="BD33" s="638"/>
      <c r="BE33" s="638"/>
      <c r="BF33" s="639"/>
      <c r="BG33" s="717">
        <v>99.2</v>
      </c>
      <c r="BH33" s="641"/>
      <c r="BI33" s="641"/>
      <c r="BJ33" s="641"/>
      <c r="BK33" s="641"/>
      <c r="BL33" s="641"/>
      <c r="BM33" s="687">
        <v>97.9</v>
      </c>
      <c r="BN33" s="641"/>
      <c r="BO33" s="641"/>
      <c r="BP33" s="641"/>
      <c r="BQ33" s="704"/>
      <c r="BR33" s="717">
        <v>99.2</v>
      </c>
      <c r="BS33" s="641"/>
      <c r="BT33" s="641"/>
      <c r="BU33" s="641"/>
      <c r="BV33" s="641"/>
      <c r="BW33" s="641"/>
      <c r="BX33" s="687">
        <v>98</v>
      </c>
      <c r="BY33" s="641"/>
      <c r="BZ33" s="641"/>
      <c r="CA33" s="641"/>
      <c r="CB33" s="704"/>
      <c r="CD33" s="653" t="s">
        <v>306</v>
      </c>
      <c r="CE33" s="654"/>
      <c r="CF33" s="654"/>
      <c r="CG33" s="654"/>
      <c r="CH33" s="654"/>
      <c r="CI33" s="654"/>
      <c r="CJ33" s="654"/>
      <c r="CK33" s="654"/>
      <c r="CL33" s="654"/>
      <c r="CM33" s="654"/>
      <c r="CN33" s="654"/>
      <c r="CO33" s="654"/>
      <c r="CP33" s="654"/>
      <c r="CQ33" s="655"/>
      <c r="CR33" s="656">
        <v>9738017</v>
      </c>
      <c r="CS33" s="669"/>
      <c r="CT33" s="669"/>
      <c r="CU33" s="669"/>
      <c r="CV33" s="669"/>
      <c r="CW33" s="669"/>
      <c r="CX33" s="669"/>
      <c r="CY33" s="670"/>
      <c r="CZ33" s="659">
        <v>49.5</v>
      </c>
      <c r="DA33" s="671"/>
      <c r="DB33" s="671"/>
      <c r="DC33" s="672"/>
      <c r="DD33" s="662">
        <v>7771135</v>
      </c>
      <c r="DE33" s="669"/>
      <c r="DF33" s="669"/>
      <c r="DG33" s="669"/>
      <c r="DH33" s="669"/>
      <c r="DI33" s="669"/>
      <c r="DJ33" s="669"/>
      <c r="DK33" s="670"/>
      <c r="DL33" s="662">
        <v>4887771</v>
      </c>
      <c r="DM33" s="669"/>
      <c r="DN33" s="669"/>
      <c r="DO33" s="669"/>
      <c r="DP33" s="669"/>
      <c r="DQ33" s="669"/>
      <c r="DR33" s="669"/>
      <c r="DS33" s="669"/>
      <c r="DT33" s="669"/>
      <c r="DU33" s="669"/>
      <c r="DV33" s="670"/>
      <c r="DW33" s="659">
        <v>45.7</v>
      </c>
      <c r="DX33" s="671"/>
      <c r="DY33" s="671"/>
      <c r="DZ33" s="671"/>
      <c r="EA33" s="671"/>
      <c r="EB33" s="671"/>
      <c r="EC33" s="683"/>
    </row>
    <row r="34" spans="2:133" ht="11.25" customHeight="1" x14ac:dyDescent="0.2">
      <c r="B34" s="653" t="s">
        <v>307</v>
      </c>
      <c r="C34" s="654"/>
      <c r="D34" s="654"/>
      <c r="E34" s="654"/>
      <c r="F34" s="654"/>
      <c r="G34" s="654"/>
      <c r="H34" s="654"/>
      <c r="I34" s="654"/>
      <c r="J34" s="654"/>
      <c r="K34" s="654"/>
      <c r="L34" s="654"/>
      <c r="M34" s="654"/>
      <c r="N34" s="654"/>
      <c r="O34" s="654"/>
      <c r="P34" s="654"/>
      <c r="Q34" s="655"/>
      <c r="R34" s="656">
        <v>646654</v>
      </c>
      <c r="S34" s="657"/>
      <c r="T34" s="657"/>
      <c r="U34" s="657"/>
      <c r="V34" s="657"/>
      <c r="W34" s="657"/>
      <c r="X34" s="657"/>
      <c r="Y34" s="658"/>
      <c r="Z34" s="694">
        <v>3.2</v>
      </c>
      <c r="AA34" s="694"/>
      <c r="AB34" s="694"/>
      <c r="AC34" s="694"/>
      <c r="AD34" s="695" t="s">
        <v>121</v>
      </c>
      <c r="AE34" s="695"/>
      <c r="AF34" s="695"/>
      <c r="AG34" s="695"/>
      <c r="AH34" s="695"/>
      <c r="AI34" s="695"/>
      <c r="AJ34" s="695"/>
      <c r="AK34" s="695"/>
      <c r="AL34" s="659" t="s">
        <v>121</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308</v>
      </c>
      <c r="CE34" s="654"/>
      <c r="CF34" s="654"/>
      <c r="CG34" s="654"/>
      <c r="CH34" s="654"/>
      <c r="CI34" s="654"/>
      <c r="CJ34" s="654"/>
      <c r="CK34" s="654"/>
      <c r="CL34" s="654"/>
      <c r="CM34" s="654"/>
      <c r="CN34" s="654"/>
      <c r="CO34" s="654"/>
      <c r="CP34" s="654"/>
      <c r="CQ34" s="655"/>
      <c r="CR34" s="656">
        <v>3475514</v>
      </c>
      <c r="CS34" s="657"/>
      <c r="CT34" s="657"/>
      <c r="CU34" s="657"/>
      <c r="CV34" s="657"/>
      <c r="CW34" s="657"/>
      <c r="CX34" s="657"/>
      <c r="CY34" s="658"/>
      <c r="CZ34" s="659">
        <v>17.7</v>
      </c>
      <c r="DA34" s="671"/>
      <c r="DB34" s="671"/>
      <c r="DC34" s="672"/>
      <c r="DD34" s="662">
        <v>2732857</v>
      </c>
      <c r="DE34" s="657"/>
      <c r="DF34" s="657"/>
      <c r="DG34" s="657"/>
      <c r="DH34" s="657"/>
      <c r="DI34" s="657"/>
      <c r="DJ34" s="657"/>
      <c r="DK34" s="658"/>
      <c r="DL34" s="662">
        <v>2164431</v>
      </c>
      <c r="DM34" s="657"/>
      <c r="DN34" s="657"/>
      <c r="DO34" s="657"/>
      <c r="DP34" s="657"/>
      <c r="DQ34" s="657"/>
      <c r="DR34" s="657"/>
      <c r="DS34" s="657"/>
      <c r="DT34" s="657"/>
      <c r="DU34" s="657"/>
      <c r="DV34" s="658"/>
      <c r="DW34" s="659">
        <v>20.3</v>
      </c>
      <c r="DX34" s="671"/>
      <c r="DY34" s="671"/>
      <c r="DZ34" s="671"/>
      <c r="EA34" s="671"/>
      <c r="EB34" s="671"/>
      <c r="EC34" s="683"/>
    </row>
    <row r="35" spans="2:133" ht="11.25" customHeight="1" x14ac:dyDescent="0.2">
      <c r="B35" s="653" t="s">
        <v>309</v>
      </c>
      <c r="C35" s="654"/>
      <c r="D35" s="654"/>
      <c r="E35" s="654"/>
      <c r="F35" s="654"/>
      <c r="G35" s="654"/>
      <c r="H35" s="654"/>
      <c r="I35" s="654"/>
      <c r="J35" s="654"/>
      <c r="K35" s="654"/>
      <c r="L35" s="654"/>
      <c r="M35" s="654"/>
      <c r="N35" s="654"/>
      <c r="O35" s="654"/>
      <c r="P35" s="654"/>
      <c r="Q35" s="655"/>
      <c r="R35" s="656">
        <v>833534</v>
      </c>
      <c r="S35" s="657"/>
      <c r="T35" s="657"/>
      <c r="U35" s="657"/>
      <c r="V35" s="657"/>
      <c r="W35" s="657"/>
      <c r="X35" s="657"/>
      <c r="Y35" s="658"/>
      <c r="Z35" s="694">
        <v>4.0999999999999996</v>
      </c>
      <c r="AA35" s="694"/>
      <c r="AB35" s="694"/>
      <c r="AC35" s="694"/>
      <c r="AD35" s="695" t="s">
        <v>121</v>
      </c>
      <c r="AE35" s="695"/>
      <c r="AF35" s="695"/>
      <c r="AG35" s="695"/>
      <c r="AH35" s="695"/>
      <c r="AI35" s="695"/>
      <c r="AJ35" s="695"/>
      <c r="AK35" s="695"/>
      <c r="AL35" s="659" t="s">
        <v>121</v>
      </c>
      <c r="AM35" s="660"/>
      <c r="AN35" s="660"/>
      <c r="AO35" s="696"/>
      <c r="AP35" s="204"/>
      <c r="AQ35" s="708" t="s">
        <v>310</v>
      </c>
      <c r="AR35" s="709"/>
      <c r="AS35" s="709"/>
      <c r="AT35" s="709"/>
      <c r="AU35" s="709"/>
      <c r="AV35" s="709"/>
      <c r="AW35" s="709"/>
      <c r="AX35" s="709"/>
      <c r="AY35" s="709"/>
      <c r="AZ35" s="709"/>
      <c r="BA35" s="709"/>
      <c r="BB35" s="709"/>
      <c r="BC35" s="709"/>
      <c r="BD35" s="709"/>
      <c r="BE35" s="709"/>
      <c r="BF35" s="710"/>
      <c r="BG35" s="708" t="s">
        <v>311</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312</v>
      </c>
      <c r="CE35" s="654"/>
      <c r="CF35" s="654"/>
      <c r="CG35" s="654"/>
      <c r="CH35" s="654"/>
      <c r="CI35" s="654"/>
      <c r="CJ35" s="654"/>
      <c r="CK35" s="654"/>
      <c r="CL35" s="654"/>
      <c r="CM35" s="654"/>
      <c r="CN35" s="654"/>
      <c r="CO35" s="654"/>
      <c r="CP35" s="654"/>
      <c r="CQ35" s="655"/>
      <c r="CR35" s="656">
        <v>130816</v>
      </c>
      <c r="CS35" s="669"/>
      <c r="CT35" s="669"/>
      <c r="CU35" s="669"/>
      <c r="CV35" s="669"/>
      <c r="CW35" s="669"/>
      <c r="CX35" s="669"/>
      <c r="CY35" s="670"/>
      <c r="CZ35" s="659">
        <v>0.7</v>
      </c>
      <c r="DA35" s="671"/>
      <c r="DB35" s="671"/>
      <c r="DC35" s="672"/>
      <c r="DD35" s="662">
        <v>118923</v>
      </c>
      <c r="DE35" s="669"/>
      <c r="DF35" s="669"/>
      <c r="DG35" s="669"/>
      <c r="DH35" s="669"/>
      <c r="DI35" s="669"/>
      <c r="DJ35" s="669"/>
      <c r="DK35" s="670"/>
      <c r="DL35" s="662">
        <v>118923</v>
      </c>
      <c r="DM35" s="669"/>
      <c r="DN35" s="669"/>
      <c r="DO35" s="669"/>
      <c r="DP35" s="669"/>
      <c r="DQ35" s="669"/>
      <c r="DR35" s="669"/>
      <c r="DS35" s="669"/>
      <c r="DT35" s="669"/>
      <c r="DU35" s="669"/>
      <c r="DV35" s="670"/>
      <c r="DW35" s="659">
        <v>1.1000000000000001</v>
      </c>
      <c r="DX35" s="671"/>
      <c r="DY35" s="671"/>
      <c r="DZ35" s="671"/>
      <c r="EA35" s="671"/>
      <c r="EB35" s="671"/>
      <c r="EC35" s="683"/>
    </row>
    <row r="36" spans="2:133" ht="11.25" customHeight="1" x14ac:dyDescent="0.2">
      <c r="B36" s="653" t="s">
        <v>313</v>
      </c>
      <c r="C36" s="654"/>
      <c r="D36" s="654"/>
      <c r="E36" s="654"/>
      <c r="F36" s="654"/>
      <c r="G36" s="654"/>
      <c r="H36" s="654"/>
      <c r="I36" s="654"/>
      <c r="J36" s="654"/>
      <c r="K36" s="654"/>
      <c r="L36" s="654"/>
      <c r="M36" s="654"/>
      <c r="N36" s="654"/>
      <c r="O36" s="654"/>
      <c r="P36" s="654"/>
      <c r="Q36" s="655"/>
      <c r="R36" s="656">
        <v>627952</v>
      </c>
      <c r="S36" s="657"/>
      <c r="T36" s="657"/>
      <c r="U36" s="657"/>
      <c r="V36" s="657"/>
      <c r="W36" s="657"/>
      <c r="X36" s="657"/>
      <c r="Y36" s="658"/>
      <c r="Z36" s="694">
        <v>3.1</v>
      </c>
      <c r="AA36" s="694"/>
      <c r="AB36" s="694"/>
      <c r="AC36" s="694"/>
      <c r="AD36" s="695" t="s">
        <v>121</v>
      </c>
      <c r="AE36" s="695"/>
      <c r="AF36" s="695"/>
      <c r="AG36" s="695"/>
      <c r="AH36" s="695"/>
      <c r="AI36" s="695"/>
      <c r="AJ36" s="695"/>
      <c r="AK36" s="695"/>
      <c r="AL36" s="659" t="s">
        <v>121</v>
      </c>
      <c r="AM36" s="660"/>
      <c r="AN36" s="660"/>
      <c r="AO36" s="696"/>
      <c r="AP36" s="204"/>
      <c r="AQ36" s="705" t="s">
        <v>314</v>
      </c>
      <c r="AR36" s="706"/>
      <c r="AS36" s="706"/>
      <c r="AT36" s="706"/>
      <c r="AU36" s="706"/>
      <c r="AV36" s="706"/>
      <c r="AW36" s="706"/>
      <c r="AX36" s="706"/>
      <c r="AY36" s="707"/>
      <c r="AZ36" s="711">
        <v>2753609</v>
      </c>
      <c r="BA36" s="712"/>
      <c r="BB36" s="712"/>
      <c r="BC36" s="712"/>
      <c r="BD36" s="712"/>
      <c r="BE36" s="712"/>
      <c r="BF36" s="713"/>
      <c r="BG36" s="714" t="s">
        <v>315</v>
      </c>
      <c r="BH36" s="715"/>
      <c r="BI36" s="715"/>
      <c r="BJ36" s="715"/>
      <c r="BK36" s="715"/>
      <c r="BL36" s="715"/>
      <c r="BM36" s="715"/>
      <c r="BN36" s="715"/>
      <c r="BO36" s="715"/>
      <c r="BP36" s="715"/>
      <c r="BQ36" s="715"/>
      <c r="BR36" s="715"/>
      <c r="BS36" s="715"/>
      <c r="BT36" s="715"/>
      <c r="BU36" s="716"/>
      <c r="BV36" s="711">
        <v>128670</v>
      </c>
      <c r="BW36" s="712"/>
      <c r="BX36" s="712"/>
      <c r="BY36" s="712"/>
      <c r="BZ36" s="712"/>
      <c r="CA36" s="712"/>
      <c r="CB36" s="713"/>
      <c r="CD36" s="653" t="s">
        <v>316</v>
      </c>
      <c r="CE36" s="654"/>
      <c r="CF36" s="654"/>
      <c r="CG36" s="654"/>
      <c r="CH36" s="654"/>
      <c r="CI36" s="654"/>
      <c r="CJ36" s="654"/>
      <c r="CK36" s="654"/>
      <c r="CL36" s="654"/>
      <c r="CM36" s="654"/>
      <c r="CN36" s="654"/>
      <c r="CO36" s="654"/>
      <c r="CP36" s="654"/>
      <c r="CQ36" s="655"/>
      <c r="CR36" s="656">
        <v>3768782</v>
      </c>
      <c r="CS36" s="657"/>
      <c r="CT36" s="657"/>
      <c r="CU36" s="657"/>
      <c r="CV36" s="657"/>
      <c r="CW36" s="657"/>
      <c r="CX36" s="657"/>
      <c r="CY36" s="658"/>
      <c r="CZ36" s="659">
        <v>19.2</v>
      </c>
      <c r="DA36" s="671"/>
      <c r="DB36" s="671"/>
      <c r="DC36" s="672"/>
      <c r="DD36" s="662">
        <v>2867554</v>
      </c>
      <c r="DE36" s="657"/>
      <c r="DF36" s="657"/>
      <c r="DG36" s="657"/>
      <c r="DH36" s="657"/>
      <c r="DI36" s="657"/>
      <c r="DJ36" s="657"/>
      <c r="DK36" s="658"/>
      <c r="DL36" s="662">
        <v>1363953</v>
      </c>
      <c r="DM36" s="657"/>
      <c r="DN36" s="657"/>
      <c r="DO36" s="657"/>
      <c r="DP36" s="657"/>
      <c r="DQ36" s="657"/>
      <c r="DR36" s="657"/>
      <c r="DS36" s="657"/>
      <c r="DT36" s="657"/>
      <c r="DU36" s="657"/>
      <c r="DV36" s="658"/>
      <c r="DW36" s="659">
        <v>12.8</v>
      </c>
      <c r="DX36" s="671"/>
      <c r="DY36" s="671"/>
      <c r="DZ36" s="671"/>
      <c r="EA36" s="671"/>
      <c r="EB36" s="671"/>
      <c r="EC36" s="683"/>
    </row>
    <row r="37" spans="2:133" ht="11.25" customHeight="1" x14ac:dyDescent="0.2">
      <c r="B37" s="653" t="s">
        <v>317</v>
      </c>
      <c r="C37" s="654"/>
      <c r="D37" s="654"/>
      <c r="E37" s="654"/>
      <c r="F37" s="654"/>
      <c r="G37" s="654"/>
      <c r="H37" s="654"/>
      <c r="I37" s="654"/>
      <c r="J37" s="654"/>
      <c r="K37" s="654"/>
      <c r="L37" s="654"/>
      <c r="M37" s="654"/>
      <c r="N37" s="654"/>
      <c r="O37" s="654"/>
      <c r="P37" s="654"/>
      <c r="Q37" s="655"/>
      <c r="R37" s="656">
        <v>211958</v>
      </c>
      <c r="S37" s="657"/>
      <c r="T37" s="657"/>
      <c r="U37" s="657"/>
      <c r="V37" s="657"/>
      <c r="W37" s="657"/>
      <c r="X37" s="657"/>
      <c r="Y37" s="658"/>
      <c r="Z37" s="694">
        <v>1</v>
      </c>
      <c r="AA37" s="694"/>
      <c r="AB37" s="694"/>
      <c r="AC37" s="694"/>
      <c r="AD37" s="695">
        <v>10544</v>
      </c>
      <c r="AE37" s="695"/>
      <c r="AF37" s="695"/>
      <c r="AG37" s="695"/>
      <c r="AH37" s="695"/>
      <c r="AI37" s="695"/>
      <c r="AJ37" s="695"/>
      <c r="AK37" s="695"/>
      <c r="AL37" s="659">
        <v>0.1</v>
      </c>
      <c r="AM37" s="660"/>
      <c r="AN37" s="660"/>
      <c r="AO37" s="696"/>
      <c r="AQ37" s="689" t="s">
        <v>318</v>
      </c>
      <c r="AR37" s="690"/>
      <c r="AS37" s="690"/>
      <c r="AT37" s="690"/>
      <c r="AU37" s="690"/>
      <c r="AV37" s="690"/>
      <c r="AW37" s="690"/>
      <c r="AX37" s="690"/>
      <c r="AY37" s="691"/>
      <c r="AZ37" s="656">
        <v>789000</v>
      </c>
      <c r="BA37" s="657"/>
      <c r="BB37" s="657"/>
      <c r="BC37" s="657"/>
      <c r="BD37" s="669"/>
      <c r="BE37" s="669"/>
      <c r="BF37" s="692"/>
      <c r="BG37" s="653" t="s">
        <v>319</v>
      </c>
      <c r="BH37" s="654"/>
      <c r="BI37" s="654"/>
      <c r="BJ37" s="654"/>
      <c r="BK37" s="654"/>
      <c r="BL37" s="654"/>
      <c r="BM37" s="654"/>
      <c r="BN37" s="654"/>
      <c r="BO37" s="654"/>
      <c r="BP37" s="654"/>
      <c r="BQ37" s="654"/>
      <c r="BR37" s="654"/>
      <c r="BS37" s="654"/>
      <c r="BT37" s="654"/>
      <c r="BU37" s="655"/>
      <c r="BV37" s="656">
        <v>71452</v>
      </c>
      <c r="BW37" s="657"/>
      <c r="BX37" s="657"/>
      <c r="BY37" s="657"/>
      <c r="BZ37" s="657"/>
      <c r="CA37" s="657"/>
      <c r="CB37" s="693"/>
      <c r="CD37" s="653" t="s">
        <v>320</v>
      </c>
      <c r="CE37" s="654"/>
      <c r="CF37" s="654"/>
      <c r="CG37" s="654"/>
      <c r="CH37" s="654"/>
      <c r="CI37" s="654"/>
      <c r="CJ37" s="654"/>
      <c r="CK37" s="654"/>
      <c r="CL37" s="654"/>
      <c r="CM37" s="654"/>
      <c r="CN37" s="654"/>
      <c r="CO37" s="654"/>
      <c r="CP37" s="654"/>
      <c r="CQ37" s="655"/>
      <c r="CR37" s="656">
        <v>36773</v>
      </c>
      <c r="CS37" s="669"/>
      <c r="CT37" s="669"/>
      <c r="CU37" s="669"/>
      <c r="CV37" s="669"/>
      <c r="CW37" s="669"/>
      <c r="CX37" s="669"/>
      <c r="CY37" s="670"/>
      <c r="CZ37" s="659">
        <v>0.2</v>
      </c>
      <c r="DA37" s="671"/>
      <c r="DB37" s="671"/>
      <c r="DC37" s="672"/>
      <c r="DD37" s="662">
        <v>36773</v>
      </c>
      <c r="DE37" s="669"/>
      <c r="DF37" s="669"/>
      <c r="DG37" s="669"/>
      <c r="DH37" s="669"/>
      <c r="DI37" s="669"/>
      <c r="DJ37" s="669"/>
      <c r="DK37" s="670"/>
      <c r="DL37" s="662">
        <v>3143</v>
      </c>
      <c r="DM37" s="669"/>
      <c r="DN37" s="669"/>
      <c r="DO37" s="669"/>
      <c r="DP37" s="669"/>
      <c r="DQ37" s="669"/>
      <c r="DR37" s="669"/>
      <c r="DS37" s="669"/>
      <c r="DT37" s="669"/>
      <c r="DU37" s="669"/>
      <c r="DV37" s="670"/>
      <c r="DW37" s="659">
        <v>0</v>
      </c>
      <c r="DX37" s="671"/>
      <c r="DY37" s="671"/>
      <c r="DZ37" s="671"/>
      <c r="EA37" s="671"/>
      <c r="EB37" s="671"/>
      <c r="EC37" s="683"/>
    </row>
    <row r="38" spans="2:133" ht="11.25" customHeight="1" x14ac:dyDescent="0.2">
      <c r="B38" s="653" t="s">
        <v>321</v>
      </c>
      <c r="C38" s="654"/>
      <c r="D38" s="654"/>
      <c r="E38" s="654"/>
      <c r="F38" s="654"/>
      <c r="G38" s="654"/>
      <c r="H38" s="654"/>
      <c r="I38" s="654"/>
      <c r="J38" s="654"/>
      <c r="K38" s="654"/>
      <c r="L38" s="654"/>
      <c r="M38" s="654"/>
      <c r="N38" s="654"/>
      <c r="O38" s="654"/>
      <c r="P38" s="654"/>
      <c r="Q38" s="655"/>
      <c r="R38" s="656">
        <v>1305863</v>
      </c>
      <c r="S38" s="657"/>
      <c r="T38" s="657"/>
      <c r="U38" s="657"/>
      <c r="V38" s="657"/>
      <c r="W38" s="657"/>
      <c r="X38" s="657"/>
      <c r="Y38" s="658"/>
      <c r="Z38" s="694">
        <v>6.5</v>
      </c>
      <c r="AA38" s="694"/>
      <c r="AB38" s="694"/>
      <c r="AC38" s="694"/>
      <c r="AD38" s="695" t="s">
        <v>121</v>
      </c>
      <c r="AE38" s="695"/>
      <c r="AF38" s="695"/>
      <c r="AG38" s="695"/>
      <c r="AH38" s="695"/>
      <c r="AI38" s="695"/>
      <c r="AJ38" s="695"/>
      <c r="AK38" s="695"/>
      <c r="AL38" s="659" t="s">
        <v>121</v>
      </c>
      <c r="AM38" s="660"/>
      <c r="AN38" s="660"/>
      <c r="AO38" s="696"/>
      <c r="AQ38" s="689" t="s">
        <v>322</v>
      </c>
      <c r="AR38" s="690"/>
      <c r="AS38" s="690"/>
      <c r="AT38" s="690"/>
      <c r="AU38" s="690"/>
      <c r="AV38" s="690"/>
      <c r="AW38" s="690"/>
      <c r="AX38" s="690"/>
      <c r="AY38" s="691"/>
      <c r="AZ38" s="656">
        <v>392100</v>
      </c>
      <c r="BA38" s="657"/>
      <c r="BB38" s="657"/>
      <c r="BC38" s="657"/>
      <c r="BD38" s="669"/>
      <c r="BE38" s="669"/>
      <c r="BF38" s="692"/>
      <c r="BG38" s="653" t="s">
        <v>323</v>
      </c>
      <c r="BH38" s="654"/>
      <c r="BI38" s="654"/>
      <c r="BJ38" s="654"/>
      <c r="BK38" s="654"/>
      <c r="BL38" s="654"/>
      <c r="BM38" s="654"/>
      <c r="BN38" s="654"/>
      <c r="BO38" s="654"/>
      <c r="BP38" s="654"/>
      <c r="BQ38" s="654"/>
      <c r="BR38" s="654"/>
      <c r="BS38" s="654"/>
      <c r="BT38" s="654"/>
      <c r="BU38" s="655"/>
      <c r="BV38" s="656">
        <v>4311</v>
      </c>
      <c r="BW38" s="657"/>
      <c r="BX38" s="657"/>
      <c r="BY38" s="657"/>
      <c r="BZ38" s="657"/>
      <c r="CA38" s="657"/>
      <c r="CB38" s="693"/>
      <c r="CD38" s="653" t="s">
        <v>324</v>
      </c>
      <c r="CE38" s="654"/>
      <c r="CF38" s="654"/>
      <c r="CG38" s="654"/>
      <c r="CH38" s="654"/>
      <c r="CI38" s="654"/>
      <c r="CJ38" s="654"/>
      <c r="CK38" s="654"/>
      <c r="CL38" s="654"/>
      <c r="CM38" s="654"/>
      <c r="CN38" s="654"/>
      <c r="CO38" s="654"/>
      <c r="CP38" s="654"/>
      <c r="CQ38" s="655"/>
      <c r="CR38" s="656">
        <v>1571609</v>
      </c>
      <c r="CS38" s="657"/>
      <c r="CT38" s="657"/>
      <c r="CU38" s="657"/>
      <c r="CV38" s="657"/>
      <c r="CW38" s="657"/>
      <c r="CX38" s="657"/>
      <c r="CY38" s="658"/>
      <c r="CZ38" s="659">
        <v>8</v>
      </c>
      <c r="DA38" s="671"/>
      <c r="DB38" s="671"/>
      <c r="DC38" s="672"/>
      <c r="DD38" s="662">
        <v>1314014</v>
      </c>
      <c r="DE38" s="657"/>
      <c r="DF38" s="657"/>
      <c r="DG38" s="657"/>
      <c r="DH38" s="657"/>
      <c r="DI38" s="657"/>
      <c r="DJ38" s="657"/>
      <c r="DK38" s="658"/>
      <c r="DL38" s="662">
        <v>1240464</v>
      </c>
      <c r="DM38" s="657"/>
      <c r="DN38" s="657"/>
      <c r="DO38" s="657"/>
      <c r="DP38" s="657"/>
      <c r="DQ38" s="657"/>
      <c r="DR38" s="657"/>
      <c r="DS38" s="657"/>
      <c r="DT38" s="657"/>
      <c r="DU38" s="657"/>
      <c r="DV38" s="658"/>
      <c r="DW38" s="659">
        <v>11.6</v>
      </c>
      <c r="DX38" s="671"/>
      <c r="DY38" s="671"/>
      <c r="DZ38" s="671"/>
      <c r="EA38" s="671"/>
      <c r="EB38" s="671"/>
      <c r="EC38" s="683"/>
    </row>
    <row r="39" spans="2:133" ht="11.25" customHeight="1" x14ac:dyDescent="0.2">
      <c r="B39" s="653" t="s">
        <v>325</v>
      </c>
      <c r="C39" s="654"/>
      <c r="D39" s="654"/>
      <c r="E39" s="654"/>
      <c r="F39" s="654"/>
      <c r="G39" s="654"/>
      <c r="H39" s="654"/>
      <c r="I39" s="654"/>
      <c r="J39" s="654"/>
      <c r="K39" s="654"/>
      <c r="L39" s="654"/>
      <c r="M39" s="654"/>
      <c r="N39" s="654"/>
      <c r="O39" s="654"/>
      <c r="P39" s="654"/>
      <c r="Q39" s="655"/>
      <c r="R39" s="656" t="s">
        <v>121</v>
      </c>
      <c r="S39" s="657"/>
      <c r="T39" s="657"/>
      <c r="U39" s="657"/>
      <c r="V39" s="657"/>
      <c r="W39" s="657"/>
      <c r="X39" s="657"/>
      <c r="Y39" s="658"/>
      <c r="Z39" s="694" t="s">
        <v>121</v>
      </c>
      <c r="AA39" s="694"/>
      <c r="AB39" s="694"/>
      <c r="AC39" s="694"/>
      <c r="AD39" s="695" t="s">
        <v>121</v>
      </c>
      <c r="AE39" s="695"/>
      <c r="AF39" s="695"/>
      <c r="AG39" s="695"/>
      <c r="AH39" s="695"/>
      <c r="AI39" s="695"/>
      <c r="AJ39" s="695"/>
      <c r="AK39" s="695"/>
      <c r="AL39" s="659" t="s">
        <v>121</v>
      </c>
      <c r="AM39" s="660"/>
      <c r="AN39" s="660"/>
      <c r="AO39" s="696"/>
      <c r="AQ39" s="689" t="s">
        <v>326</v>
      </c>
      <c r="AR39" s="690"/>
      <c r="AS39" s="690"/>
      <c r="AT39" s="690"/>
      <c r="AU39" s="690"/>
      <c r="AV39" s="690"/>
      <c r="AW39" s="690"/>
      <c r="AX39" s="690"/>
      <c r="AY39" s="691"/>
      <c r="AZ39" s="656">
        <v>6100</v>
      </c>
      <c r="BA39" s="657"/>
      <c r="BB39" s="657"/>
      <c r="BC39" s="657"/>
      <c r="BD39" s="669"/>
      <c r="BE39" s="669"/>
      <c r="BF39" s="692"/>
      <c r="BG39" s="653" t="s">
        <v>327</v>
      </c>
      <c r="BH39" s="654"/>
      <c r="BI39" s="654"/>
      <c r="BJ39" s="654"/>
      <c r="BK39" s="654"/>
      <c r="BL39" s="654"/>
      <c r="BM39" s="654"/>
      <c r="BN39" s="654"/>
      <c r="BO39" s="654"/>
      <c r="BP39" s="654"/>
      <c r="BQ39" s="654"/>
      <c r="BR39" s="654"/>
      <c r="BS39" s="654"/>
      <c r="BT39" s="654"/>
      <c r="BU39" s="655"/>
      <c r="BV39" s="656">
        <v>6311</v>
      </c>
      <c r="BW39" s="657"/>
      <c r="BX39" s="657"/>
      <c r="BY39" s="657"/>
      <c r="BZ39" s="657"/>
      <c r="CA39" s="657"/>
      <c r="CB39" s="693"/>
      <c r="CD39" s="653" t="s">
        <v>328</v>
      </c>
      <c r="CE39" s="654"/>
      <c r="CF39" s="654"/>
      <c r="CG39" s="654"/>
      <c r="CH39" s="654"/>
      <c r="CI39" s="654"/>
      <c r="CJ39" s="654"/>
      <c r="CK39" s="654"/>
      <c r="CL39" s="654"/>
      <c r="CM39" s="654"/>
      <c r="CN39" s="654"/>
      <c r="CO39" s="654"/>
      <c r="CP39" s="654"/>
      <c r="CQ39" s="655"/>
      <c r="CR39" s="656">
        <v>761496</v>
      </c>
      <c r="CS39" s="669"/>
      <c r="CT39" s="669"/>
      <c r="CU39" s="669"/>
      <c r="CV39" s="669"/>
      <c r="CW39" s="669"/>
      <c r="CX39" s="669"/>
      <c r="CY39" s="670"/>
      <c r="CZ39" s="659">
        <v>3.9</v>
      </c>
      <c r="DA39" s="671"/>
      <c r="DB39" s="671"/>
      <c r="DC39" s="672"/>
      <c r="DD39" s="662">
        <v>737787</v>
      </c>
      <c r="DE39" s="669"/>
      <c r="DF39" s="669"/>
      <c r="DG39" s="669"/>
      <c r="DH39" s="669"/>
      <c r="DI39" s="669"/>
      <c r="DJ39" s="669"/>
      <c r="DK39" s="670"/>
      <c r="DL39" s="662" t="s">
        <v>121</v>
      </c>
      <c r="DM39" s="669"/>
      <c r="DN39" s="669"/>
      <c r="DO39" s="669"/>
      <c r="DP39" s="669"/>
      <c r="DQ39" s="669"/>
      <c r="DR39" s="669"/>
      <c r="DS39" s="669"/>
      <c r="DT39" s="669"/>
      <c r="DU39" s="669"/>
      <c r="DV39" s="670"/>
      <c r="DW39" s="659" t="s">
        <v>121</v>
      </c>
      <c r="DX39" s="671"/>
      <c r="DY39" s="671"/>
      <c r="DZ39" s="671"/>
      <c r="EA39" s="671"/>
      <c r="EB39" s="671"/>
      <c r="EC39" s="683"/>
    </row>
    <row r="40" spans="2:133" ht="11.25" customHeight="1" x14ac:dyDescent="0.2">
      <c r="B40" s="653" t="s">
        <v>329</v>
      </c>
      <c r="C40" s="654"/>
      <c r="D40" s="654"/>
      <c r="E40" s="654"/>
      <c r="F40" s="654"/>
      <c r="G40" s="654"/>
      <c r="H40" s="654"/>
      <c r="I40" s="654"/>
      <c r="J40" s="654"/>
      <c r="K40" s="654"/>
      <c r="L40" s="654"/>
      <c r="M40" s="654"/>
      <c r="N40" s="654"/>
      <c r="O40" s="654"/>
      <c r="P40" s="654"/>
      <c r="Q40" s="655"/>
      <c r="R40" s="656">
        <v>40663</v>
      </c>
      <c r="S40" s="657"/>
      <c r="T40" s="657"/>
      <c r="U40" s="657"/>
      <c r="V40" s="657"/>
      <c r="W40" s="657"/>
      <c r="X40" s="657"/>
      <c r="Y40" s="658"/>
      <c r="Z40" s="694">
        <v>0.2</v>
      </c>
      <c r="AA40" s="694"/>
      <c r="AB40" s="694"/>
      <c r="AC40" s="694"/>
      <c r="AD40" s="695" t="s">
        <v>121</v>
      </c>
      <c r="AE40" s="695"/>
      <c r="AF40" s="695"/>
      <c r="AG40" s="695"/>
      <c r="AH40" s="695"/>
      <c r="AI40" s="695"/>
      <c r="AJ40" s="695"/>
      <c r="AK40" s="695"/>
      <c r="AL40" s="659" t="s">
        <v>121</v>
      </c>
      <c r="AM40" s="660"/>
      <c r="AN40" s="660"/>
      <c r="AO40" s="696"/>
      <c r="AQ40" s="689" t="s">
        <v>330</v>
      </c>
      <c r="AR40" s="690"/>
      <c r="AS40" s="690"/>
      <c r="AT40" s="690"/>
      <c r="AU40" s="690"/>
      <c r="AV40" s="690"/>
      <c r="AW40" s="690"/>
      <c r="AX40" s="690"/>
      <c r="AY40" s="691"/>
      <c r="AZ40" s="656">
        <v>900</v>
      </c>
      <c r="BA40" s="657"/>
      <c r="BB40" s="657"/>
      <c r="BC40" s="657"/>
      <c r="BD40" s="669"/>
      <c r="BE40" s="669"/>
      <c r="BF40" s="692"/>
      <c r="BG40" s="697" t="s">
        <v>331</v>
      </c>
      <c r="BH40" s="698"/>
      <c r="BI40" s="698"/>
      <c r="BJ40" s="698"/>
      <c r="BK40" s="698"/>
      <c r="BL40" s="205"/>
      <c r="BM40" s="654" t="s">
        <v>332</v>
      </c>
      <c r="BN40" s="654"/>
      <c r="BO40" s="654"/>
      <c r="BP40" s="654"/>
      <c r="BQ40" s="654"/>
      <c r="BR40" s="654"/>
      <c r="BS40" s="654"/>
      <c r="BT40" s="654"/>
      <c r="BU40" s="655"/>
      <c r="BV40" s="656">
        <v>89</v>
      </c>
      <c r="BW40" s="657"/>
      <c r="BX40" s="657"/>
      <c r="BY40" s="657"/>
      <c r="BZ40" s="657"/>
      <c r="CA40" s="657"/>
      <c r="CB40" s="693"/>
      <c r="CD40" s="653" t="s">
        <v>333</v>
      </c>
      <c r="CE40" s="654"/>
      <c r="CF40" s="654"/>
      <c r="CG40" s="654"/>
      <c r="CH40" s="654"/>
      <c r="CI40" s="654"/>
      <c r="CJ40" s="654"/>
      <c r="CK40" s="654"/>
      <c r="CL40" s="654"/>
      <c r="CM40" s="654"/>
      <c r="CN40" s="654"/>
      <c r="CO40" s="654"/>
      <c r="CP40" s="654"/>
      <c r="CQ40" s="655"/>
      <c r="CR40" s="656">
        <v>29800</v>
      </c>
      <c r="CS40" s="657"/>
      <c r="CT40" s="657"/>
      <c r="CU40" s="657"/>
      <c r="CV40" s="657"/>
      <c r="CW40" s="657"/>
      <c r="CX40" s="657"/>
      <c r="CY40" s="658"/>
      <c r="CZ40" s="659">
        <v>0.2</v>
      </c>
      <c r="DA40" s="671"/>
      <c r="DB40" s="671"/>
      <c r="DC40" s="672"/>
      <c r="DD40" s="662" t="s">
        <v>121</v>
      </c>
      <c r="DE40" s="657"/>
      <c r="DF40" s="657"/>
      <c r="DG40" s="657"/>
      <c r="DH40" s="657"/>
      <c r="DI40" s="657"/>
      <c r="DJ40" s="657"/>
      <c r="DK40" s="658"/>
      <c r="DL40" s="662" t="s">
        <v>121</v>
      </c>
      <c r="DM40" s="657"/>
      <c r="DN40" s="657"/>
      <c r="DO40" s="657"/>
      <c r="DP40" s="657"/>
      <c r="DQ40" s="657"/>
      <c r="DR40" s="657"/>
      <c r="DS40" s="657"/>
      <c r="DT40" s="657"/>
      <c r="DU40" s="657"/>
      <c r="DV40" s="658"/>
      <c r="DW40" s="659" t="s">
        <v>121</v>
      </c>
      <c r="DX40" s="671"/>
      <c r="DY40" s="671"/>
      <c r="DZ40" s="671"/>
      <c r="EA40" s="671"/>
      <c r="EB40" s="671"/>
      <c r="EC40" s="683"/>
    </row>
    <row r="41" spans="2:133" ht="11.25" customHeight="1" x14ac:dyDescent="0.2">
      <c r="B41" s="637" t="s">
        <v>334</v>
      </c>
      <c r="C41" s="638"/>
      <c r="D41" s="638"/>
      <c r="E41" s="638"/>
      <c r="F41" s="638"/>
      <c r="G41" s="638"/>
      <c r="H41" s="638"/>
      <c r="I41" s="638"/>
      <c r="J41" s="638"/>
      <c r="K41" s="638"/>
      <c r="L41" s="638"/>
      <c r="M41" s="638"/>
      <c r="N41" s="638"/>
      <c r="O41" s="638"/>
      <c r="P41" s="638"/>
      <c r="Q41" s="639"/>
      <c r="R41" s="640">
        <v>20222383</v>
      </c>
      <c r="S41" s="681"/>
      <c r="T41" s="681"/>
      <c r="U41" s="681"/>
      <c r="V41" s="681"/>
      <c r="W41" s="681"/>
      <c r="X41" s="681"/>
      <c r="Y41" s="684"/>
      <c r="Z41" s="685">
        <v>100</v>
      </c>
      <c r="AA41" s="685"/>
      <c r="AB41" s="685"/>
      <c r="AC41" s="685"/>
      <c r="AD41" s="686">
        <v>10647427</v>
      </c>
      <c r="AE41" s="686"/>
      <c r="AF41" s="686"/>
      <c r="AG41" s="686"/>
      <c r="AH41" s="686"/>
      <c r="AI41" s="686"/>
      <c r="AJ41" s="686"/>
      <c r="AK41" s="686"/>
      <c r="AL41" s="643">
        <v>100</v>
      </c>
      <c r="AM41" s="687"/>
      <c r="AN41" s="687"/>
      <c r="AO41" s="688"/>
      <c r="AQ41" s="689" t="s">
        <v>335</v>
      </c>
      <c r="AR41" s="690"/>
      <c r="AS41" s="690"/>
      <c r="AT41" s="690"/>
      <c r="AU41" s="690"/>
      <c r="AV41" s="690"/>
      <c r="AW41" s="690"/>
      <c r="AX41" s="690"/>
      <c r="AY41" s="691"/>
      <c r="AZ41" s="656">
        <v>305165</v>
      </c>
      <c r="BA41" s="657"/>
      <c r="BB41" s="657"/>
      <c r="BC41" s="657"/>
      <c r="BD41" s="669"/>
      <c r="BE41" s="669"/>
      <c r="BF41" s="692"/>
      <c r="BG41" s="697"/>
      <c r="BH41" s="698"/>
      <c r="BI41" s="698"/>
      <c r="BJ41" s="698"/>
      <c r="BK41" s="698"/>
      <c r="BL41" s="205"/>
      <c r="BM41" s="654" t="s">
        <v>336</v>
      </c>
      <c r="BN41" s="654"/>
      <c r="BO41" s="654"/>
      <c r="BP41" s="654"/>
      <c r="BQ41" s="654"/>
      <c r="BR41" s="654"/>
      <c r="BS41" s="654"/>
      <c r="BT41" s="654"/>
      <c r="BU41" s="655"/>
      <c r="BV41" s="656">
        <v>1</v>
      </c>
      <c r="BW41" s="657"/>
      <c r="BX41" s="657"/>
      <c r="BY41" s="657"/>
      <c r="BZ41" s="657"/>
      <c r="CA41" s="657"/>
      <c r="CB41" s="693"/>
      <c r="CD41" s="653" t="s">
        <v>337</v>
      </c>
      <c r="CE41" s="654"/>
      <c r="CF41" s="654"/>
      <c r="CG41" s="654"/>
      <c r="CH41" s="654"/>
      <c r="CI41" s="654"/>
      <c r="CJ41" s="654"/>
      <c r="CK41" s="654"/>
      <c r="CL41" s="654"/>
      <c r="CM41" s="654"/>
      <c r="CN41" s="654"/>
      <c r="CO41" s="654"/>
      <c r="CP41" s="654"/>
      <c r="CQ41" s="655"/>
      <c r="CR41" s="656" t="s">
        <v>121</v>
      </c>
      <c r="CS41" s="669"/>
      <c r="CT41" s="669"/>
      <c r="CU41" s="669"/>
      <c r="CV41" s="669"/>
      <c r="CW41" s="669"/>
      <c r="CX41" s="669"/>
      <c r="CY41" s="670"/>
      <c r="CZ41" s="659" t="s">
        <v>121</v>
      </c>
      <c r="DA41" s="671"/>
      <c r="DB41" s="671"/>
      <c r="DC41" s="672"/>
      <c r="DD41" s="662" t="s">
        <v>121</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338</v>
      </c>
      <c r="AR42" s="702"/>
      <c r="AS42" s="702"/>
      <c r="AT42" s="702"/>
      <c r="AU42" s="702"/>
      <c r="AV42" s="702"/>
      <c r="AW42" s="702"/>
      <c r="AX42" s="702"/>
      <c r="AY42" s="703"/>
      <c r="AZ42" s="640">
        <v>1260344</v>
      </c>
      <c r="BA42" s="681"/>
      <c r="BB42" s="681"/>
      <c r="BC42" s="681"/>
      <c r="BD42" s="641"/>
      <c r="BE42" s="641"/>
      <c r="BF42" s="704"/>
      <c r="BG42" s="699"/>
      <c r="BH42" s="700"/>
      <c r="BI42" s="700"/>
      <c r="BJ42" s="700"/>
      <c r="BK42" s="700"/>
      <c r="BL42" s="206"/>
      <c r="BM42" s="638" t="s">
        <v>339</v>
      </c>
      <c r="BN42" s="638"/>
      <c r="BO42" s="638"/>
      <c r="BP42" s="638"/>
      <c r="BQ42" s="638"/>
      <c r="BR42" s="638"/>
      <c r="BS42" s="638"/>
      <c r="BT42" s="638"/>
      <c r="BU42" s="639"/>
      <c r="BV42" s="640">
        <v>383</v>
      </c>
      <c r="BW42" s="681"/>
      <c r="BX42" s="681"/>
      <c r="BY42" s="681"/>
      <c r="BZ42" s="681"/>
      <c r="CA42" s="681"/>
      <c r="CB42" s="682"/>
      <c r="CD42" s="653" t="s">
        <v>340</v>
      </c>
      <c r="CE42" s="654"/>
      <c r="CF42" s="654"/>
      <c r="CG42" s="654"/>
      <c r="CH42" s="654"/>
      <c r="CI42" s="654"/>
      <c r="CJ42" s="654"/>
      <c r="CK42" s="654"/>
      <c r="CL42" s="654"/>
      <c r="CM42" s="654"/>
      <c r="CN42" s="654"/>
      <c r="CO42" s="654"/>
      <c r="CP42" s="654"/>
      <c r="CQ42" s="655"/>
      <c r="CR42" s="656">
        <v>2106864</v>
      </c>
      <c r="CS42" s="669"/>
      <c r="CT42" s="669"/>
      <c r="CU42" s="669"/>
      <c r="CV42" s="669"/>
      <c r="CW42" s="669"/>
      <c r="CX42" s="669"/>
      <c r="CY42" s="670"/>
      <c r="CZ42" s="659">
        <v>10.7</v>
      </c>
      <c r="DA42" s="671"/>
      <c r="DB42" s="671"/>
      <c r="DC42" s="672"/>
      <c r="DD42" s="662">
        <v>343963</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341</v>
      </c>
      <c r="CD43" s="653" t="s">
        <v>342</v>
      </c>
      <c r="CE43" s="654"/>
      <c r="CF43" s="654"/>
      <c r="CG43" s="654"/>
      <c r="CH43" s="654"/>
      <c r="CI43" s="654"/>
      <c r="CJ43" s="654"/>
      <c r="CK43" s="654"/>
      <c r="CL43" s="654"/>
      <c r="CM43" s="654"/>
      <c r="CN43" s="654"/>
      <c r="CO43" s="654"/>
      <c r="CP43" s="654"/>
      <c r="CQ43" s="655"/>
      <c r="CR43" s="656">
        <v>55479</v>
      </c>
      <c r="CS43" s="669"/>
      <c r="CT43" s="669"/>
      <c r="CU43" s="669"/>
      <c r="CV43" s="669"/>
      <c r="CW43" s="669"/>
      <c r="CX43" s="669"/>
      <c r="CY43" s="670"/>
      <c r="CZ43" s="659">
        <v>0.3</v>
      </c>
      <c r="DA43" s="671"/>
      <c r="DB43" s="671"/>
      <c r="DC43" s="672"/>
      <c r="DD43" s="662">
        <v>55479</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343</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291</v>
      </c>
      <c r="CE44" s="676"/>
      <c r="CF44" s="653" t="s">
        <v>344</v>
      </c>
      <c r="CG44" s="654"/>
      <c r="CH44" s="654"/>
      <c r="CI44" s="654"/>
      <c r="CJ44" s="654"/>
      <c r="CK44" s="654"/>
      <c r="CL44" s="654"/>
      <c r="CM44" s="654"/>
      <c r="CN44" s="654"/>
      <c r="CO44" s="654"/>
      <c r="CP44" s="654"/>
      <c r="CQ44" s="655"/>
      <c r="CR44" s="656">
        <v>2093760</v>
      </c>
      <c r="CS44" s="657"/>
      <c r="CT44" s="657"/>
      <c r="CU44" s="657"/>
      <c r="CV44" s="657"/>
      <c r="CW44" s="657"/>
      <c r="CX44" s="657"/>
      <c r="CY44" s="658"/>
      <c r="CZ44" s="659">
        <v>10.6</v>
      </c>
      <c r="DA44" s="660"/>
      <c r="DB44" s="660"/>
      <c r="DC44" s="661"/>
      <c r="DD44" s="662">
        <v>335459</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345</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346</v>
      </c>
      <c r="CG45" s="654"/>
      <c r="CH45" s="654"/>
      <c r="CI45" s="654"/>
      <c r="CJ45" s="654"/>
      <c r="CK45" s="654"/>
      <c r="CL45" s="654"/>
      <c r="CM45" s="654"/>
      <c r="CN45" s="654"/>
      <c r="CO45" s="654"/>
      <c r="CP45" s="654"/>
      <c r="CQ45" s="655"/>
      <c r="CR45" s="656">
        <v>1607568</v>
      </c>
      <c r="CS45" s="669"/>
      <c r="CT45" s="669"/>
      <c r="CU45" s="669"/>
      <c r="CV45" s="669"/>
      <c r="CW45" s="669"/>
      <c r="CX45" s="669"/>
      <c r="CY45" s="670"/>
      <c r="CZ45" s="659">
        <v>8.1999999999999993</v>
      </c>
      <c r="DA45" s="671"/>
      <c r="DB45" s="671"/>
      <c r="DC45" s="672"/>
      <c r="DD45" s="662">
        <v>133076</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347</v>
      </c>
      <c r="CG46" s="654"/>
      <c r="CH46" s="654"/>
      <c r="CI46" s="654"/>
      <c r="CJ46" s="654"/>
      <c r="CK46" s="654"/>
      <c r="CL46" s="654"/>
      <c r="CM46" s="654"/>
      <c r="CN46" s="654"/>
      <c r="CO46" s="654"/>
      <c r="CP46" s="654"/>
      <c r="CQ46" s="655"/>
      <c r="CR46" s="656">
        <v>445330</v>
      </c>
      <c r="CS46" s="657"/>
      <c r="CT46" s="657"/>
      <c r="CU46" s="657"/>
      <c r="CV46" s="657"/>
      <c r="CW46" s="657"/>
      <c r="CX46" s="657"/>
      <c r="CY46" s="658"/>
      <c r="CZ46" s="659">
        <v>2.2999999999999998</v>
      </c>
      <c r="DA46" s="660"/>
      <c r="DB46" s="660"/>
      <c r="DC46" s="661"/>
      <c r="DD46" s="662">
        <v>189821</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348</v>
      </c>
      <c r="CG47" s="654"/>
      <c r="CH47" s="654"/>
      <c r="CI47" s="654"/>
      <c r="CJ47" s="654"/>
      <c r="CK47" s="654"/>
      <c r="CL47" s="654"/>
      <c r="CM47" s="654"/>
      <c r="CN47" s="654"/>
      <c r="CO47" s="654"/>
      <c r="CP47" s="654"/>
      <c r="CQ47" s="655"/>
      <c r="CR47" s="656">
        <v>13104</v>
      </c>
      <c r="CS47" s="669"/>
      <c r="CT47" s="669"/>
      <c r="CU47" s="669"/>
      <c r="CV47" s="669"/>
      <c r="CW47" s="669"/>
      <c r="CX47" s="669"/>
      <c r="CY47" s="670"/>
      <c r="CZ47" s="659">
        <v>0.1</v>
      </c>
      <c r="DA47" s="671"/>
      <c r="DB47" s="671"/>
      <c r="DC47" s="672"/>
      <c r="DD47" s="662">
        <v>8504</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349</v>
      </c>
      <c r="CG48" s="654"/>
      <c r="CH48" s="654"/>
      <c r="CI48" s="654"/>
      <c r="CJ48" s="654"/>
      <c r="CK48" s="654"/>
      <c r="CL48" s="654"/>
      <c r="CM48" s="654"/>
      <c r="CN48" s="654"/>
      <c r="CO48" s="654"/>
      <c r="CP48" s="654"/>
      <c r="CQ48" s="655"/>
      <c r="CR48" s="656" t="s">
        <v>121</v>
      </c>
      <c r="CS48" s="657"/>
      <c r="CT48" s="657"/>
      <c r="CU48" s="657"/>
      <c r="CV48" s="657"/>
      <c r="CW48" s="657"/>
      <c r="CX48" s="657"/>
      <c r="CY48" s="658"/>
      <c r="CZ48" s="659" t="s">
        <v>121</v>
      </c>
      <c r="DA48" s="660"/>
      <c r="DB48" s="660"/>
      <c r="DC48" s="661"/>
      <c r="DD48" s="662" t="s">
        <v>121</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350</v>
      </c>
      <c r="CE49" s="638"/>
      <c r="CF49" s="638"/>
      <c r="CG49" s="638"/>
      <c r="CH49" s="638"/>
      <c r="CI49" s="638"/>
      <c r="CJ49" s="638"/>
      <c r="CK49" s="638"/>
      <c r="CL49" s="638"/>
      <c r="CM49" s="638"/>
      <c r="CN49" s="638"/>
      <c r="CO49" s="638"/>
      <c r="CP49" s="638"/>
      <c r="CQ49" s="639"/>
      <c r="CR49" s="640">
        <v>19670001</v>
      </c>
      <c r="CS49" s="641"/>
      <c r="CT49" s="641"/>
      <c r="CU49" s="641"/>
      <c r="CV49" s="641"/>
      <c r="CW49" s="641"/>
      <c r="CX49" s="641"/>
      <c r="CY49" s="642"/>
      <c r="CZ49" s="643">
        <v>100</v>
      </c>
      <c r="DA49" s="644"/>
      <c r="DB49" s="644"/>
      <c r="DC49" s="645"/>
      <c r="DD49" s="646">
        <v>13574882</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NzsuWqPdErrJGtQEA5QFkJ0ON1McMTNjvvLdMRQ7mBxTEXSf0ipGoZdof9REadnYK2X+dHJmv3on0kXkqimByA==" saltValue="3Tqi7jCPUg+4q8cormp5U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6" t="s">
        <v>351</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7" t="s">
        <v>352</v>
      </c>
      <c r="DK2" s="1128"/>
      <c r="DL2" s="1128"/>
      <c r="DM2" s="1128"/>
      <c r="DN2" s="1128"/>
      <c r="DO2" s="1129"/>
      <c r="DP2" s="210"/>
      <c r="DQ2" s="1127" t="s">
        <v>353</v>
      </c>
      <c r="DR2" s="1128"/>
      <c r="DS2" s="1128"/>
      <c r="DT2" s="1128"/>
      <c r="DU2" s="1128"/>
      <c r="DV2" s="1128"/>
      <c r="DW2" s="1128"/>
      <c r="DX2" s="1128"/>
      <c r="DY2" s="1128"/>
      <c r="DZ2" s="112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5" t="s">
        <v>354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65" t="s">
        <v>355</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1" t="s">
        <v>356</v>
      </c>
      <c r="B5" s="1032"/>
      <c r="C5" s="1032"/>
      <c r="D5" s="1032"/>
      <c r="E5" s="1032"/>
      <c r="F5" s="1032"/>
      <c r="G5" s="1032"/>
      <c r="H5" s="1032"/>
      <c r="I5" s="1032"/>
      <c r="J5" s="1032"/>
      <c r="K5" s="1032"/>
      <c r="L5" s="1032"/>
      <c r="M5" s="1032"/>
      <c r="N5" s="1032"/>
      <c r="O5" s="1032"/>
      <c r="P5" s="1033"/>
      <c r="Q5" s="1037" t="s">
        <v>357</v>
      </c>
      <c r="R5" s="1038"/>
      <c r="S5" s="1038"/>
      <c r="T5" s="1038"/>
      <c r="U5" s="1039"/>
      <c r="V5" s="1037" t="s">
        <v>358</v>
      </c>
      <c r="W5" s="1038"/>
      <c r="X5" s="1038"/>
      <c r="Y5" s="1038"/>
      <c r="Z5" s="1039"/>
      <c r="AA5" s="1037" t="s">
        <v>359</v>
      </c>
      <c r="AB5" s="1038"/>
      <c r="AC5" s="1038"/>
      <c r="AD5" s="1038"/>
      <c r="AE5" s="1038"/>
      <c r="AF5" s="1130" t="s">
        <v>360</v>
      </c>
      <c r="AG5" s="1038"/>
      <c r="AH5" s="1038"/>
      <c r="AI5" s="1038"/>
      <c r="AJ5" s="1051"/>
      <c r="AK5" s="1038" t="s">
        <v>361</v>
      </c>
      <c r="AL5" s="1038"/>
      <c r="AM5" s="1038"/>
      <c r="AN5" s="1038"/>
      <c r="AO5" s="1039"/>
      <c r="AP5" s="1037" t="s">
        <v>362</v>
      </c>
      <c r="AQ5" s="1038"/>
      <c r="AR5" s="1038"/>
      <c r="AS5" s="1038"/>
      <c r="AT5" s="1039"/>
      <c r="AU5" s="1037" t="s">
        <v>363</v>
      </c>
      <c r="AV5" s="1038"/>
      <c r="AW5" s="1038"/>
      <c r="AX5" s="1038"/>
      <c r="AY5" s="1051"/>
      <c r="AZ5" s="214"/>
      <c r="BA5" s="214"/>
      <c r="BB5" s="214"/>
      <c r="BC5" s="214"/>
      <c r="BD5" s="214"/>
      <c r="BE5" s="215"/>
      <c r="BF5" s="215"/>
      <c r="BG5" s="215"/>
      <c r="BH5" s="215"/>
      <c r="BI5" s="215"/>
      <c r="BJ5" s="215"/>
      <c r="BK5" s="215"/>
      <c r="BL5" s="215"/>
      <c r="BM5" s="215"/>
      <c r="BN5" s="215"/>
      <c r="BO5" s="215"/>
      <c r="BP5" s="215"/>
      <c r="BQ5" s="1031" t="s">
        <v>364</v>
      </c>
      <c r="BR5" s="1032"/>
      <c r="BS5" s="1032"/>
      <c r="BT5" s="1032"/>
      <c r="BU5" s="1032"/>
      <c r="BV5" s="1032"/>
      <c r="BW5" s="1032"/>
      <c r="BX5" s="1032"/>
      <c r="BY5" s="1032"/>
      <c r="BZ5" s="1032"/>
      <c r="CA5" s="1032"/>
      <c r="CB5" s="1032"/>
      <c r="CC5" s="1032"/>
      <c r="CD5" s="1032"/>
      <c r="CE5" s="1032"/>
      <c r="CF5" s="1032"/>
      <c r="CG5" s="1033"/>
      <c r="CH5" s="1037" t="s">
        <v>365</v>
      </c>
      <c r="CI5" s="1038"/>
      <c r="CJ5" s="1038"/>
      <c r="CK5" s="1038"/>
      <c r="CL5" s="1039"/>
      <c r="CM5" s="1037" t="s">
        <v>366</v>
      </c>
      <c r="CN5" s="1038"/>
      <c r="CO5" s="1038"/>
      <c r="CP5" s="1038"/>
      <c r="CQ5" s="1039"/>
      <c r="CR5" s="1037" t="s">
        <v>367</v>
      </c>
      <c r="CS5" s="1038"/>
      <c r="CT5" s="1038"/>
      <c r="CU5" s="1038"/>
      <c r="CV5" s="1039"/>
      <c r="CW5" s="1037" t="s">
        <v>368</v>
      </c>
      <c r="CX5" s="1038"/>
      <c r="CY5" s="1038"/>
      <c r="CZ5" s="1038"/>
      <c r="DA5" s="1039"/>
      <c r="DB5" s="1037" t="s">
        <v>369</v>
      </c>
      <c r="DC5" s="1038"/>
      <c r="DD5" s="1038"/>
      <c r="DE5" s="1038"/>
      <c r="DF5" s="1039"/>
      <c r="DG5" s="1120" t="s">
        <v>370</v>
      </c>
      <c r="DH5" s="1121"/>
      <c r="DI5" s="1121"/>
      <c r="DJ5" s="1121"/>
      <c r="DK5" s="1122"/>
      <c r="DL5" s="1120" t="s">
        <v>371</v>
      </c>
      <c r="DM5" s="1121"/>
      <c r="DN5" s="1121"/>
      <c r="DO5" s="1121"/>
      <c r="DP5" s="1122"/>
      <c r="DQ5" s="1037" t="s">
        <v>372</v>
      </c>
      <c r="DR5" s="1038"/>
      <c r="DS5" s="1038"/>
      <c r="DT5" s="1038"/>
      <c r="DU5" s="1039"/>
      <c r="DV5" s="1037" t="s">
        <v>363</v>
      </c>
      <c r="DW5" s="1038"/>
      <c r="DX5" s="1038"/>
      <c r="DY5" s="1038"/>
      <c r="DZ5" s="1051"/>
      <c r="EA5" s="216"/>
    </row>
    <row r="6" spans="1:131" s="217"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4"/>
      <c r="BA6" s="214"/>
      <c r="BB6" s="214"/>
      <c r="BC6" s="214"/>
      <c r="BD6" s="214"/>
      <c r="BE6" s="215"/>
      <c r="BF6" s="215"/>
      <c r="BG6" s="215"/>
      <c r="BH6" s="215"/>
      <c r="BI6" s="215"/>
      <c r="BJ6" s="215"/>
      <c r="BK6" s="215"/>
      <c r="BL6" s="215"/>
      <c r="BM6" s="215"/>
      <c r="BN6" s="215"/>
      <c r="BO6" s="215"/>
      <c r="BP6" s="215"/>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6"/>
    </row>
    <row r="7" spans="1:131" s="217" customFormat="1" ht="26.25" customHeight="1" thickTop="1" x14ac:dyDescent="0.2">
      <c r="A7" s="218">
        <v>1</v>
      </c>
      <c r="B7" s="1083" t="s">
        <v>373</v>
      </c>
      <c r="C7" s="1084"/>
      <c r="D7" s="1084"/>
      <c r="E7" s="1084"/>
      <c r="F7" s="1084"/>
      <c r="G7" s="1084"/>
      <c r="H7" s="1084"/>
      <c r="I7" s="1084"/>
      <c r="J7" s="1084"/>
      <c r="K7" s="1084"/>
      <c r="L7" s="1084"/>
      <c r="M7" s="1084"/>
      <c r="N7" s="1084"/>
      <c r="O7" s="1084"/>
      <c r="P7" s="1085"/>
      <c r="Q7" s="1138">
        <v>20236</v>
      </c>
      <c r="R7" s="1139"/>
      <c r="S7" s="1139"/>
      <c r="T7" s="1139"/>
      <c r="U7" s="1139"/>
      <c r="V7" s="1139">
        <v>19684</v>
      </c>
      <c r="W7" s="1139"/>
      <c r="X7" s="1139"/>
      <c r="Y7" s="1139"/>
      <c r="Z7" s="1139"/>
      <c r="AA7" s="1139">
        <v>552</v>
      </c>
      <c r="AB7" s="1139"/>
      <c r="AC7" s="1139"/>
      <c r="AD7" s="1139"/>
      <c r="AE7" s="1140"/>
      <c r="AF7" s="1141">
        <v>464</v>
      </c>
      <c r="AG7" s="1142"/>
      <c r="AH7" s="1142"/>
      <c r="AI7" s="1142"/>
      <c r="AJ7" s="1143"/>
      <c r="AK7" s="1144">
        <v>834</v>
      </c>
      <c r="AL7" s="1145"/>
      <c r="AM7" s="1145"/>
      <c r="AN7" s="1145"/>
      <c r="AO7" s="1145"/>
      <c r="AP7" s="1145">
        <v>18870</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16"/>
    </row>
    <row r="8" spans="1:131" s="217" customFormat="1" ht="26.25" customHeight="1" x14ac:dyDescent="0.2">
      <c r="A8" s="220">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14"/>
      <c r="BA8" s="214"/>
      <c r="BB8" s="214"/>
      <c r="BC8" s="214"/>
      <c r="BD8" s="214"/>
      <c r="BE8" s="215"/>
      <c r="BF8" s="215"/>
      <c r="BG8" s="215"/>
      <c r="BH8" s="215"/>
      <c r="BI8" s="215"/>
      <c r="BJ8" s="215"/>
      <c r="BK8" s="215"/>
      <c r="BL8" s="215"/>
      <c r="BM8" s="215"/>
      <c r="BN8" s="215"/>
      <c r="BO8" s="215"/>
      <c r="BP8" s="215"/>
      <c r="BQ8" s="220">
        <v>2</v>
      </c>
      <c r="BR8" s="221"/>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16"/>
    </row>
    <row r="9" spans="1:131" s="217" customFormat="1" ht="26.25" customHeight="1" x14ac:dyDescent="0.2">
      <c r="A9" s="220">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4"/>
      <c r="BA9" s="214"/>
      <c r="BB9" s="214"/>
      <c r="BC9" s="214"/>
      <c r="BD9" s="214"/>
      <c r="BE9" s="215"/>
      <c r="BF9" s="215"/>
      <c r="BG9" s="215"/>
      <c r="BH9" s="215"/>
      <c r="BI9" s="215"/>
      <c r="BJ9" s="215"/>
      <c r="BK9" s="215"/>
      <c r="BL9" s="215"/>
      <c r="BM9" s="215"/>
      <c r="BN9" s="215"/>
      <c r="BO9" s="215"/>
      <c r="BP9" s="215"/>
      <c r="BQ9" s="220">
        <v>3</v>
      </c>
      <c r="BR9" s="221"/>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16"/>
    </row>
    <row r="10" spans="1:131" s="217" customFormat="1" ht="26.25" customHeight="1" x14ac:dyDescent="0.2">
      <c r="A10" s="220">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4"/>
      <c r="BA10" s="214"/>
      <c r="BB10" s="214"/>
      <c r="BC10" s="214"/>
      <c r="BD10" s="214"/>
      <c r="BE10" s="215"/>
      <c r="BF10" s="215"/>
      <c r="BG10" s="215"/>
      <c r="BH10" s="215"/>
      <c r="BI10" s="215"/>
      <c r="BJ10" s="215"/>
      <c r="BK10" s="215"/>
      <c r="BL10" s="215"/>
      <c r="BM10" s="215"/>
      <c r="BN10" s="215"/>
      <c r="BO10" s="215"/>
      <c r="BP10" s="215"/>
      <c r="BQ10" s="220">
        <v>4</v>
      </c>
      <c r="BR10" s="221"/>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16"/>
    </row>
    <row r="11" spans="1:131" s="217" customFormat="1" ht="26.25" customHeight="1" x14ac:dyDescent="0.2">
      <c r="A11" s="220">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4"/>
      <c r="BA11" s="214"/>
      <c r="BB11" s="214"/>
      <c r="BC11" s="214"/>
      <c r="BD11" s="214"/>
      <c r="BE11" s="215"/>
      <c r="BF11" s="215"/>
      <c r="BG11" s="215"/>
      <c r="BH11" s="215"/>
      <c r="BI11" s="215"/>
      <c r="BJ11" s="215"/>
      <c r="BK11" s="215"/>
      <c r="BL11" s="215"/>
      <c r="BM11" s="215"/>
      <c r="BN11" s="215"/>
      <c r="BO11" s="215"/>
      <c r="BP11" s="215"/>
      <c r="BQ11" s="220">
        <v>5</v>
      </c>
      <c r="BR11" s="221"/>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16"/>
    </row>
    <row r="12" spans="1:131" s="217" customFormat="1" ht="26.25" customHeight="1" x14ac:dyDescent="0.2">
      <c r="A12" s="220">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4"/>
      <c r="BA12" s="214"/>
      <c r="BB12" s="214"/>
      <c r="BC12" s="214"/>
      <c r="BD12" s="214"/>
      <c r="BE12" s="215"/>
      <c r="BF12" s="215"/>
      <c r="BG12" s="215"/>
      <c r="BH12" s="215"/>
      <c r="BI12" s="215"/>
      <c r="BJ12" s="215"/>
      <c r="BK12" s="215"/>
      <c r="BL12" s="215"/>
      <c r="BM12" s="215"/>
      <c r="BN12" s="215"/>
      <c r="BO12" s="215"/>
      <c r="BP12" s="215"/>
      <c r="BQ12" s="220">
        <v>6</v>
      </c>
      <c r="BR12" s="221"/>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16"/>
    </row>
    <row r="13" spans="1:131" s="217" customFormat="1" ht="26.25" customHeight="1" x14ac:dyDescent="0.2">
      <c r="A13" s="220">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4"/>
      <c r="BA13" s="214"/>
      <c r="BB13" s="214"/>
      <c r="BC13" s="214"/>
      <c r="BD13" s="214"/>
      <c r="BE13" s="215"/>
      <c r="BF13" s="215"/>
      <c r="BG13" s="215"/>
      <c r="BH13" s="215"/>
      <c r="BI13" s="215"/>
      <c r="BJ13" s="215"/>
      <c r="BK13" s="215"/>
      <c r="BL13" s="215"/>
      <c r="BM13" s="215"/>
      <c r="BN13" s="215"/>
      <c r="BO13" s="215"/>
      <c r="BP13" s="215"/>
      <c r="BQ13" s="220">
        <v>7</v>
      </c>
      <c r="BR13" s="221"/>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16"/>
    </row>
    <row r="14" spans="1:131" s="217" customFormat="1" ht="26.25" customHeight="1" x14ac:dyDescent="0.2">
      <c r="A14" s="220">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4"/>
      <c r="BA14" s="214"/>
      <c r="BB14" s="214"/>
      <c r="BC14" s="214"/>
      <c r="BD14" s="214"/>
      <c r="BE14" s="215"/>
      <c r="BF14" s="215"/>
      <c r="BG14" s="215"/>
      <c r="BH14" s="215"/>
      <c r="BI14" s="215"/>
      <c r="BJ14" s="215"/>
      <c r="BK14" s="215"/>
      <c r="BL14" s="215"/>
      <c r="BM14" s="215"/>
      <c r="BN14" s="215"/>
      <c r="BO14" s="215"/>
      <c r="BP14" s="215"/>
      <c r="BQ14" s="220">
        <v>8</v>
      </c>
      <c r="BR14" s="221"/>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16"/>
    </row>
    <row r="15" spans="1:131" s="217" customFormat="1" ht="26.25" customHeight="1" x14ac:dyDescent="0.2">
      <c r="A15" s="220">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4"/>
      <c r="BA15" s="214"/>
      <c r="BB15" s="214"/>
      <c r="BC15" s="214"/>
      <c r="BD15" s="214"/>
      <c r="BE15" s="215"/>
      <c r="BF15" s="215"/>
      <c r="BG15" s="215"/>
      <c r="BH15" s="215"/>
      <c r="BI15" s="215"/>
      <c r="BJ15" s="215"/>
      <c r="BK15" s="215"/>
      <c r="BL15" s="215"/>
      <c r="BM15" s="215"/>
      <c r="BN15" s="215"/>
      <c r="BO15" s="215"/>
      <c r="BP15" s="215"/>
      <c r="BQ15" s="220">
        <v>9</v>
      </c>
      <c r="BR15" s="221"/>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16"/>
    </row>
    <row r="16" spans="1:131" s="217" customFormat="1" ht="26.25" customHeight="1" x14ac:dyDescent="0.2">
      <c r="A16" s="220">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4"/>
      <c r="BA16" s="214"/>
      <c r="BB16" s="214"/>
      <c r="BC16" s="214"/>
      <c r="BD16" s="214"/>
      <c r="BE16" s="215"/>
      <c r="BF16" s="215"/>
      <c r="BG16" s="215"/>
      <c r="BH16" s="215"/>
      <c r="BI16" s="215"/>
      <c r="BJ16" s="215"/>
      <c r="BK16" s="215"/>
      <c r="BL16" s="215"/>
      <c r="BM16" s="215"/>
      <c r="BN16" s="215"/>
      <c r="BO16" s="215"/>
      <c r="BP16" s="215"/>
      <c r="BQ16" s="220">
        <v>10</v>
      </c>
      <c r="BR16" s="221"/>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6"/>
    </row>
    <row r="17" spans="1:131" s="217" customFormat="1" ht="26.25" customHeight="1" x14ac:dyDescent="0.2">
      <c r="A17" s="220">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4"/>
      <c r="BA17" s="214"/>
      <c r="BB17" s="214"/>
      <c r="BC17" s="214"/>
      <c r="BD17" s="214"/>
      <c r="BE17" s="215"/>
      <c r="BF17" s="215"/>
      <c r="BG17" s="215"/>
      <c r="BH17" s="215"/>
      <c r="BI17" s="215"/>
      <c r="BJ17" s="215"/>
      <c r="BK17" s="215"/>
      <c r="BL17" s="215"/>
      <c r="BM17" s="215"/>
      <c r="BN17" s="215"/>
      <c r="BO17" s="215"/>
      <c r="BP17" s="215"/>
      <c r="BQ17" s="220">
        <v>11</v>
      </c>
      <c r="BR17" s="221"/>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6"/>
    </row>
    <row r="18" spans="1:131" s="217" customFormat="1" ht="26.25" customHeight="1" x14ac:dyDescent="0.2">
      <c r="A18" s="220">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4"/>
      <c r="BA18" s="214"/>
      <c r="BB18" s="214"/>
      <c r="BC18" s="214"/>
      <c r="BD18" s="214"/>
      <c r="BE18" s="215"/>
      <c r="BF18" s="215"/>
      <c r="BG18" s="215"/>
      <c r="BH18" s="215"/>
      <c r="BI18" s="215"/>
      <c r="BJ18" s="215"/>
      <c r="BK18" s="215"/>
      <c r="BL18" s="215"/>
      <c r="BM18" s="215"/>
      <c r="BN18" s="215"/>
      <c r="BO18" s="215"/>
      <c r="BP18" s="215"/>
      <c r="BQ18" s="220">
        <v>12</v>
      </c>
      <c r="BR18" s="221"/>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6"/>
    </row>
    <row r="19" spans="1:131" s="217" customFormat="1" ht="26.25" customHeight="1" x14ac:dyDescent="0.2">
      <c r="A19" s="220">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4"/>
      <c r="BA19" s="214"/>
      <c r="BB19" s="214"/>
      <c r="BC19" s="214"/>
      <c r="BD19" s="214"/>
      <c r="BE19" s="215"/>
      <c r="BF19" s="215"/>
      <c r="BG19" s="215"/>
      <c r="BH19" s="215"/>
      <c r="BI19" s="215"/>
      <c r="BJ19" s="215"/>
      <c r="BK19" s="215"/>
      <c r="BL19" s="215"/>
      <c r="BM19" s="215"/>
      <c r="BN19" s="215"/>
      <c r="BO19" s="215"/>
      <c r="BP19" s="215"/>
      <c r="BQ19" s="220">
        <v>13</v>
      </c>
      <c r="BR19" s="221"/>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6"/>
    </row>
    <row r="20" spans="1:131" s="217" customFormat="1" ht="26.25" customHeight="1" x14ac:dyDescent="0.2">
      <c r="A20" s="220">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4"/>
      <c r="BA20" s="214"/>
      <c r="BB20" s="214"/>
      <c r="BC20" s="214"/>
      <c r="BD20" s="214"/>
      <c r="BE20" s="215"/>
      <c r="BF20" s="215"/>
      <c r="BG20" s="215"/>
      <c r="BH20" s="215"/>
      <c r="BI20" s="215"/>
      <c r="BJ20" s="215"/>
      <c r="BK20" s="215"/>
      <c r="BL20" s="215"/>
      <c r="BM20" s="215"/>
      <c r="BN20" s="215"/>
      <c r="BO20" s="215"/>
      <c r="BP20" s="215"/>
      <c r="BQ20" s="220">
        <v>14</v>
      </c>
      <c r="BR20" s="221"/>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6"/>
    </row>
    <row r="21" spans="1:131" s="217" customFormat="1" ht="26.25" customHeight="1" thickBot="1" x14ac:dyDescent="0.25">
      <c r="A21" s="220">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4"/>
      <c r="BA21" s="214"/>
      <c r="BB21" s="214"/>
      <c r="BC21" s="214"/>
      <c r="BD21" s="214"/>
      <c r="BE21" s="215"/>
      <c r="BF21" s="215"/>
      <c r="BG21" s="215"/>
      <c r="BH21" s="215"/>
      <c r="BI21" s="215"/>
      <c r="BJ21" s="215"/>
      <c r="BK21" s="215"/>
      <c r="BL21" s="215"/>
      <c r="BM21" s="215"/>
      <c r="BN21" s="215"/>
      <c r="BO21" s="215"/>
      <c r="BP21" s="215"/>
      <c r="BQ21" s="220">
        <v>15</v>
      </c>
      <c r="BR21" s="221"/>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6"/>
    </row>
    <row r="22" spans="1:131" s="217" customFormat="1" ht="26.25" customHeight="1" x14ac:dyDescent="0.2">
      <c r="A22" s="220">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374</v>
      </c>
      <c r="BA22" s="1064"/>
      <c r="BB22" s="1064"/>
      <c r="BC22" s="1064"/>
      <c r="BD22" s="1065"/>
      <c r="BE22" s="215"/>
      <c r="BF22" s="215"/>
      <c r="BG22" s="215"/>
      <c r="BH22" s="215"/>
      <c r="BI22" s="215"/>
      <c r="BJ22" s="215"/>
      <c r="BK22" s="215"/>
      <c r="BL22" s="215"/>
      <c r="BM22" s="215"/>
      <c r="BN22" s="215"/>
      <c r="BO22" s="215"/>
      <c r="BP22" s="215"/>
      <c r="BQ22" s="220">
        <v>16</v>
      </c>
      <c r="BR22" s="221"/>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6"/>
    </row>
    <row r="23" spans="1:131" s="217" customFormat="1" ht="26.25" customHeight="1" thickBot="1" x14ac:dyDescent="0.25">
      <c r="A23" s="222" t="s">
        <v>375</v>
      </c>
      <c r="B23" s="972" t="s">
        <v>376</v>
      </c>
      <c r="C23" s="973"/>
      <c r="D23" s="973"/>
      <c r="E23" s="973"/>
      <c r="F23" s="973"/>
      <c r="G23" s="973"/>
      <c r="H23" s="973"/>
      <c r="I23" s="973"/>
      <c r="J23" s="973"/>
      <c r="K23" s="973"/>
      <c r="L23" s="973"/>
      <c r="M23" s="973"/>
      <c r="N23" s="973"/>
      <c r="O23" s="973"/>
      <c r="P23" s="983"/>
      <c r="Q23" s="1103">
        <v>20222</v>
      </c>
      <c r="R23" s="1097"/>
      <c r="S23" s="1097"/>
      <c r="T23" s="1097"/>
      <c r="U23" s="1097"/>
      <c r="V23" s="1097">
        <v>19670</v>
      </c>
      <c r="W23" s="1097"/>
      <c r="X23" s="1097"/>
      <c r="Y23" s="1097"/>
      <c r="Z23" s="1097"/>
      <c r="AA23" s="1097">
        <v>552</v>
      </c>
      <c r="AB23" s="1097"/>
      <c r="AC23" s="1097"/>
      <c r="AD23" s="1097"/>
      <c r="AE23" s="1104"/>
      <c r="AF23" s="1105">
        <v>464</v>
      </c>
      <c r="AG23" s="1097"/>
      <c r="AH23" s="1097"/>
      <c r="AI23" s="1097"/>
      <c r="AJ23" s="1106"/>
      <c r="AK23" s="1107"/>
      <c r="AL23" s="1108"/>
      <c r="AM23" s="1108"/>
      <c r="AN23" s="1108"/>
      <c r="AO23" s="1108"/>
      <c r="AP23" s="1097">
        <v>18870</v>
      </c>
      <c r="AQ23" s="1097"/>
      <c r="AR23" s="1097"/>
      <c r="AS23" s="1097"/>
      <c r="AT23" s="1097"/>
      <c r="AU23" s="1098"/>
      <c r="AV23" s="1098"/>
      <c r="AW23" s="1098"/>
      <c r="AX23" s="1098"/>
      <c r="AY23" s="1099"/>
      <c r="AZ23" s="1100" t="s">
        <v>121</v>
      </c>
      <c r="BA23" s="1101"/>
      <c r="BB23" s="1101"/>
      <c r="BC23" s="1101"/>
      <c r="BD23" s="1102"/>
      <c r="BE23" s="215"/>
      <c r="BF23" s="215"/>
      <c r="BG23" s="215"/>
      <c r="BH23" s="215"/>
      <c r="BI23" s="215"/>
      <c r="BJ23" s="215"/>
      <c r="BK23" s="215"/>
      <c r="BL23" s="215"/>
      <c r="BM23" s="215"/>
      <c r="BN23" s="215"/>
      <c r="BO23" s="215"/>
      <c r="BP23" s="215"/>
      <c r="BQ23" s="220">
        <v>17</v>
      </c>
      <c r="BR23" s="221"/>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6"/>
    </row>
    <row r="24" spans="1:131" s="217" customFormat="1" ht="26.25" customHeight="1" x14ac:dyDescent="0.2">
      <c r="A24" s="1096" t="s">
        <v>377</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4"/>
      <c r="BA24" s="214"/>
      <c r="BB24" s="214"/>
      <c r="BC24" s="214"/>
      <c r="BD24" s="214"/>
      <c r="BE24" s="215"/>
      <c r="BF24" s="215"/>
      <c r="BG24" s="215"/>
      <c r="BH24" s="215"/>
      <c r="BI24" s="215"/>
      <c r="BJ24" s="215"/>
      <c r="BK24" s="215"/>
      <c r="BL24" s="215"/>
      <c r="BM24" s="215"/>
      <c r="BN24" s="215"/>
      <c r="BO24" s="215"/>
      <c r="BP24" s="215"/>
      <c r="BQ24" s="220">
        <v>18</v>
      </c>
      <c r="BR24" s="221"/>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6"/>
    </row>
    <row r="25" spans="1:131" ht="26.25" customHeight="1" thickBot="1" x14ac:dyDescent="0.25">
      <c r="A25" s="1095" t="s">
        <v>378</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3"/>
      <c r="BP25" s="223"/>
      <c r="BQ25" s="220">
        <v>19</v>
      </c>
      <c r="BR25" s="221"/>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2"/>
    </row>
    <row r="26" spans="1:131" ht="26.25" customHeight="1" x14ac:dyDescent="0.2">
      <c r="A26" s="1031" t="s">
        <v>356</v>
      </c>
      <c r="B26" s="1032"/>
      <c r="C26" s="1032"/>
      <c r="D26" s="1032"/>
      <c r="E26" s="1032"/>
      <c r="F26" s="1032"/>
      <c r="G26" s="1032"/>
      <c r="H26" s="1032"/>
      <c r="I26" s="1032"/>
      <c r="J26" s="1032"/>
      <c r="K26" s="1032"/>
      <c r="L26" s="1032"/>
      <c r="M26" s="1032"/>
      <c r="N26" s="1032"/>
      <c r="O26" s="1032"/>
      <c r="P26" s="1033"/>
      <c r="Q26" s="1037" t="s">
        <v>379</v>
      </c>
      <c r="R26" s="1038"/>
      <c r="S26" s="1038"/>
      <c r="T26" s="1038"/>
      <c r="U26" s="1039"/>
      <c r="V26" s="1037" t="s">
        <v>380</v>
      </c>
      <c r="W26" s="1038"/>
      <c r="X26" s="1038"/>
      <c r="Y26" s="1038"/>
      <c r="Z26" s="1039"/>
      <c r="AA26" s="1037" t="s">
        <v>381</v>
      </c>
      <c r="AB26" s="1038"/>
      <c r="AC26" s="1038"/>
      <c r="AD26" s="1038"/>
      <c r="AE26" s="1038"/>
      <c r="AF26" s="1091" t="s">
        <v>382</v>
      </c>
      <c r="AG26" s="1044"/>
      <c r="AH26" s="1044"/>
      <c r="AI26" s="1044"/>
      <c r="AJ26" s="1092"/>
      <c r="AK26" s="1038" t="s">
        <v>383</v>
      </c>
      <c r="AL26" s="1038"/>
      <c r="AM26" s="1038"/>
      <c r="AN26" s="1038"/>
      <c r="AO26" s="1039"/>
      <c r="AP26" s="1037" t="s">
        <v>384</v>
      </c>
      <c r="AQ26" s="1038"/>
      <c r="AR26" s="1038"/>
      <c r="AS26" s="1038"/>
      <c r="AT26" s="1039"/>
      <c r="AU26" s="1037" t="s">
        <v>385</v>
      </c>
      <c r="AV26" s="1038"/>
      <c r="AW26" s="1038"/>
      <c r="AX26" s="1038"/>
      <c r="AY26" s="1039"/>
      <c r="AZ26" s="1037" t="s">
        <v>386</v>
      </c>
      <c r="BA26" s="1038"/>
      <c r="BB26" s="1038"/>
      <c r="BC26" s="1038"/>
      <c r="BD26" s="1039"/>
      <c r="BE26" s="1037" t="s">
        <v>363</v>
      </c>
      <c r="BF26" s="1038"/>
      <c r="BG26" s="1038"/>
      <c r="BH26" s="1038"/>
      <c r="BI26" s="1051"/>
      <c r="BJ26" s="214"/>
      <c r="BK26" s="214"/>
      <c r="BL26" s="214"/>
      <c r="BM26" s="214"/>
      <c r="BN26" s="214"/>
      <c r="BO26" s="223"/>
      <c r="BP26" s="223"/>
      <c r="BQ26" s="220">
        <v>20</v>
      </c>
      <c r="BR26" s="221"/>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2"/>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4"/>
      <c r="BK27" s="214"/>
      <c r="BL27" s="214"/>
      <c r="BM27" s="214"/>
      <c r="BN27" s="214"/>
      <c r="BO27" s="223"/>
      <c r="BP27" s="223"/>
      <c r="BQ27" s="220">
        <v>21</v>
      </c>
      <c r="BR27" s="221"/>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2"/>
    </row>
    <row r="28" spans="1:131" ht="26.25" customHeight="1" thickTop="1" x14ac:dyDescent="0.2">
      <c r="A28" s="224">
        <v>1</v>
      </c>
      <c r="B28" s="1083" t="s">
        <v>387</v>
      </c>
      <c r="C28" s="1084"/>
      <c r="D28" s="1084"/>
      <c r="E28" s="1084"/>
      <c r="F28" s="1084"/>
      <c r="G28" s="1084"/>
      <c r="H28" s="1084"/>
      <c r="I28" s="1084"/>
      <c r="J28" s="1084"/>
      <c r="K28" s="1084"/>
      <c r="L28" s="1084"/>
      <c r="M28" s="1084"/>
      <c r="N28" s="1084"/>
      <c r="O28" s="1084"/>
      <c r="P28" s="1085"/>
      <c r="Q28" s="1086">
        <v>3440</v>
      </c>
      <c r="R28" s="1087"/>
      <c r="S28" s="1087"/>
      <c r="T28" s="1087"/>
      <c r="U28" s="1087"/>
      <c r="V28" s="1087">
        <v>3312</v>
      </c>
      <c r="W28" s="1087"/>
      <c r="X28" s="1087"/>
      <c r="Y28" s="1087"/>
      <c r="Z28" s="1087"/>
      <c r="AA28" s="1087">
        <v>129</v>
      </c>
      <c r="AB28" s="1087"/>
      <c r="AC28" s="1087"/>
      <c r="AD28" s="1087"/>
      <c r="AE28" s="1088"/>
      <c r="AF28" s="1089">
        <v>129</v>
      </c>
      <c r="AG28" s="1087"/>
      <c r="AH28" s="1087"/>
      <c r="AI28" s="1087"/>
      <c r="AJ28" s="1090"/>
      <c r="AK28" s="1078">
        <v>305</v>
      </c>
      <c r="AL28" s="1079"/>
      <c r="AM28" s="1079"/>
      <c r="AN28" s="1079"/>
      <c r="AO28" s="1079"/>
      <c r="AP28" s="1079" t="s">
        <v>549</v>
      </c>
      <c r="AQ28" s="1079"/>
      <c r="AR28" s="1079"/>
      <c r="AS28" s="1079"/>
      <c r="AT28" s="1079"/>
      <c r="AU28" s="1079" t="s">
        <v>549</v>
      </c>
      <c r="AV28" s="1079"/>
      <c r="AW28" s="1079"/>
      <c r="AX28" s="1079"/>
      <c r="AY28" s="1079"/>
      <c r="AZ28" s="1080" t="s">
        <v>549</v>
      </c>
      <c r="BA28" s="1080"/>
      <c r="BB28" s="1080"/>
      <c r="BC28" s="1080"/>
      <c r="BD28" s="1080"/>
      <c r="BE28" s="1081"/>
      <c r="BF28" s="1081"/>
      <c r="BG28" s="1081"/>
      <c r="BH28" s="1081"/>
      <c r="BI28" s="1082"/>
      <c r="BJ28" s="214"/>
      <c r="BK28" s="214"/>
      <c r="BL28" s="214"/>
      <c r="BM28" s="214"/>
      <c r="BN28" s="214"/>
      <c r="BO28" s="223"/>
      <c r="BP28" s="223"/>
      <c r="BQ28" s="220">
        <v>22</v>
      </c>
      <c r="BR28" s="221"/>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2"/>
    </row>
    <row r="29" spans="1:131" ht="26.25" customHeight="1" x14ac:dyDescent="0.2">
      <c r="A29" s="224">
        <v>2</v>
      </c>
      <c r="B29" s="1066" t="s">
        <v>388</v>
      </c>
      <c r="C29" s="1067"/>
      <c r="D29" s="1067"/>
      <c r="E29" s="1067"/>
      <c r="F29" s="1067"/>
      <c r="G29" s="1067"/>
      <c r="H29" s="1067"/>
      <c r="I29" s="1067"/>
      <c r="J29" s="1067"/>
      <c r="K29" s="1067"/>
      <c r="L29" s="1067"/>
      <c r="M29" s="1067"/>
      <c r="N29" s="1067"/>
      <c r="O29" s="1067"/>
      <c r="P29" s="1068"/>
      <c r="Q29" s="1074">
        <v>4485</v>
      </c>
      <c r="R29" s="1075"/>
      <c r="S29" s="1075"/>
      <c r="T29" s="1075"/>
      <c r="U29" s="1075"/>
      <c r="V29" s="1075">
        <v>4343</v>
      </c>
      <c r="W29" s="1075"/>
      <c r="X29" s="1075"/>
      <c r="Y29" s="1075"/>
      <c r="Z29" s="1075"/>
      <c r="AA29" s="1075">
        <v>142</v>
      </c>
      <c r="AB29" s="1075"/>
      <c r="AC29" s="1075"/>
      <c r="AD29" s="1075"/>
      <c r="AE29" s="1076"/>
      <c r="AF29" s="1071">
        <v>142</v>
      </c>
      <c r="AG29" s="1072"/>
      <c r="AH29" s="1072"/>
      <c r="AI29" s="1072"/>
      <c r="AJ29" s="1073"/>
      <c r="AK29" s="1015">
        <v>638</v>
      </c>
      <c r="AL29" s="1006"/>
      <c r="AM29" s="1006"/>
      <c r="AN29" s="1006"/>
      <c r="AO29" s="1006"/>
      <c r="AP29" s="1006" t="s">
        <v>549</v>
      </c>
      <c r="AQ29" s="1006"/>
      <c r="AR29" s="1006"/>
      <c r="AS29" s="1006"/>
      <c r="AT29" s="1006"/>
      <c r="AU29" s="1006" t="s">
        <v>549</v>
      </c>
      <c r="AV29" s="1006"/>
      <c r="AW29" s="1006"/>
      <c r="AX29" s="1006"/>
      <c r="AY29" s="1006"/>
      <c r="AZ29" s="1077" t="s">
        <v>549</v>
      </c>
      <c r="BA29" s="1077"/>
      <c r="BB29" s="1077"/>
      <c r="BC29" s="1077"/>
      <c r="BD29" s="1077"/>
      <c r="BE29" s="1007"/>
      <c r="BF29" s="1007"/>
      <c r="BG29" s="1007"/>
      <c r="BH29" s="1007"/>
      <c r="BI29" s="1008"/>
      <c r="BJ29" s="214"/>
      <c r="BK29" s="214"/>
      <c r="BL29" s="214"/>
      <c r="BM29" s="214"/>
      <c r="BN29" s="214"/>
      <c r="BO29" s="223"/>
      <c r="BP29" s="223"/>
      <c r="BQ29" s="220">
        <v>23</v>
      </c>
      <c r="BR29" s="221"/>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2"/>
    </row>
    <row r="30" spans="1:131" ht="26.25" customHeight="1" x14ac:dyDescent="0.2">
      <c r="A30" s="224">
        <v>3</v>
      </c>
      <c r="B30" s="1066" t="s">
        <v>389</v>
      </c>
      <c r="C30" s="1067"/>
      <c r="D30" s="1067"/>
      <c r="E30" s="1067"/>
      <c r="F30" s="1067"/>
      <c r="G30" s="1067"/>
      <c r="H30" s="1067"/>
      <c r="I30" s="1067"/>
      <c r="J30" s="1067"/>
      <c r="K30" s="1067"/>
      <c r="L30" s="1067"/>
      <c r="M30" s="1067"/>
      <c r="N30" s="1067"/>
      <c r="O30" s="1067"/>
      <c r="P30" s="1068"/>
      <c r="Q30" s="1074">
        <v>557</v>
      </c>
      <c r="R30" s="1075"/>
      <c r="S30" s="1075"/>
      <c r="T30" s="1075"/>
      <c r="U30" s="1075"/>
      <c r="V30" s="1075">
        <v>549</v>
      </c>
      <c r="W30" s="1075"/>
      <c r="X30" s="1075"/>
      <c r="Y30" s="1075"/>
      <c r="Z30" s="1075"/>
      <c r="AA30" s="1075">
        <v>8</v>
      </c>
      <c r="AB30" s="1075"/>
      <c r="AC30" s="1075"/>
      <c r="AD30" s="1075"/>
      <c r="AE30" s="1076"/>
      <c r="AF30" s="1071">
        <v>8</v>
      </c>
      <c r="AG30" s="1072"/>
      <c r="AH30" s="1072"/>
      <c r="AI30" s="1072"/>
      <c r="AJ30" s="1073"/>
      <c r="AK30" s="1015">
        <v>614</v>
      </c>
      <c r="AL30" s="1006"/>
      <c r="AM30" s="1006"/>
      <c r="AN30" s="1006"/>
      <c r="AO30" s="1006"/>
      <c r="AP30" s="1006" t="s">
        <v>549</v>
      </c>
      <c r="AQ30" s="1006"/>
      <c r="AR30" s="1006"/>
      <c r="AS30" s="1006"/>
      <c r="AT30" s="1006"/>
      <c r="AU30" s="1006" t="s">
        <v>549</v>
      </c>
      <c r="AV30" s="1006"/>
      <c r="AW30" s="1006"/>
      <c r="AX30" s="1006"/>
      <c r="AY30" s="1006"/>
      <c r="AZ30" s="1077" t="s">
        <v>549</v>
      </c>
      <c r="BA30" s="1077"/>
      <c r="BB30" s="1077"/>
      <c r="BC30" s="1077"/>
      <c r="BD30" s="1077"/>
      <c r="BE30" s="1007"/>
      <c r="BF30" s="1007"/>
      <c r="BG30" s="1007"/>
      <c r="BH30" s="1007"/>
      <c r="BI30" s="1008"/>
      <c r="BJ30" s="214"/>
      <c r="BK30" s="214"/>
      <c r="BL30" s="214"/>
      <c r="BM30" s="214"/>
      <c r="BN30" s="214"/>
      <c r="BO30" s="223"/>
      <c r="BP30" s="223"/>
      <c r="BQ30" s="220">
        <v>24</v>
      </c>
      <c r="BR30" s="221"/>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2"/>
    </row>
    <row r="31" spans="1:131" ht="26.25" customHeight="1" x14ac:dyDescent="0.2">
      <c r="A31" s="224">
        <v>4</v>
      </c>
      <c r="B31" s="1066" t="s">
        <v>390</v>
      </c>
      <c r="C31" s="1067"/>
      <c r="D31" s="1067"/>
      <c r="E31" s="1067"/>
      <c r="F31" s="1067"/>
      <c r="G31" s="1067"/>
      <c r="H31" s="1067"/>
      <c r="I31" s="1067"/>
      <c r="J31" s="1067"/>
      <c r="K31" s="1067"/>
      <c r="L31" s="1067"/>
      <c r="M31" s="1067"/>
      <c r="N31" s="1067"/>
      <c r="O31" s="1067"/>
      <c r="P31" s="1068"/>
      <c r="Q31" s="1074">
        <v>1196</v>
      </c>
      <c r="R31" s="1075"/>
      <c r="S31" s="1075"/>
      <c r="T31" s="1075"/>
      <c r="U31" s="1075"/>
      <c r="V31" s="1075">
        <v>1240</v>
      </c>
      <c r="W31" s="1075"/>
      <c r="X31" s="1075"/>
      <c r="Y31" s="1075"/>
      <c r="Z31" s="1075"/>
      <c r="AA31" s="1075">
        <v>-43</v>
      </c>
      <c r="AB31" s="1075"/>
      <c r="AC31" s="1075"/>
      <c r="AD31" s="1075"/>
      <c r="AE31" s="1076"/>
      <c r="AF31" s="1071">
        <v>3517</v>
      </c>
      <c r="AG31" s="1072"/>
      <c r="AH31" s="1072"/>
      <c r="AI31" s="1072"/>
      <c r="AJ31" s="1073"/>
      <c r="AK31" s="1015">
        <v>1</v>
      </c>
      <c r="AL31" s="1006"/>
      <c r="AM31" s="1006"/>
      <c r="AN31" s="1006"/>
      <c r="AO31" s="1006"/>
      <c r="AP31" s="1006">
        <v>6449</v>
      </c>
      <c r="AQ31" s="1006"/>
      <c r="AR31" s="1006"/>
      <c r="AS31" s="1006"/>
      <c r="AT31" s="1006"/>
      <c r="AU31" s="1006" t="s">
        <v>549</v>
      </c>
      <c r="AV31" s="1006"/>
      <c r="AW31" s="1006"/>
      <c r="AX31" s="1006"/>
      <c r="AY31" s="1006"/>
      <c r="AZ31" s="1077" t="s">
        <v>549</v>
      </c>
      <c r="BA31" s="1077"/>
      <c r="BB31" s="1077"/>
      <c r="BC31" s="1077"/>
      <c r="BD31" s="1077"/>
      <c r="BE31" s="1007" t="s">
        <v>391</v>
      </c>
      <c r="BF31" s="1007"/>
      <c r="BG31" s="1007"/>
      <c r="BH31" s="1007"/>
      <c r="BI31" s="1008"/>
      <c r="BJ31" s="214"/>
      <c r="BK31" s="214"/>
      <c r="BL31" s="214"/>
      <c r="BM31" s="214"/>
      <c r="BN31" s="214"/>
      <c r="BO31" s="223"/>
      <c r="BP31" s="223"/>
      <c r="BQ31" s="220">
        <v>25</v>
      </c>
      <c r="BR31" s="221"/>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2"/>
    </row>
    <row r="32" spans="1:131" ht="26.25" customHeight="1" x14ac:dyDescent="0.2">
      <c r="A32" s="224">
        <v>5</v>
      </c>
      <c r="B32" s="1066" t="s">
        <v>392</v>
      </c>
      <c r="C32" s="1067"/>
      <c r="D32" s="1067"/>
      <c r="E32" s="1067"/>
      <c r="F32" s="1067"/>
      <c r="G32" s="1067"/>
      <c r="H32" s="1067"/>
      <c r="I32" s="1067"/>
      <c r="J32" s="1067"/>
      <c r="K32" s="1067"/>
      <c r="L32" s="1067"/>
      <c r="M32" s="1067"/>
      <c r="N32" s="1067"/>
      <c r="O32" s="1067"/>
      <c r="P32" s="1068"/>
      <c r="Q32" s="1074">
        <v>1964</v>
      </c>
      <c r="R32" s="1075"/>
      <c r="S32" s="1075"/>
      <c r="T32" s="1075"/>
      <c r="U32" s="1075"/>
      <c r="V32" s="1075">
        <v>1940</v>
      </c>
      <c r="W32" s="1075"/>
      <c r="X32" s="1075"/>
      <c r="Y32" s="1075"/>
      <c r="Z32" s="1075"/>
      <c r="AA32" s="1075">
        <v>24</v>
      </c>
      <c r="AB32" s="1075"/>
      <c r="AC32" s="1075"/>
      <c r="AD32" s="1075"/>
      <c r="AE32" s="1076"/>
      <c r="AF32" s="1071">
        <v>525</v>
      </c>
      <c r="AG32" s="1072"/>
      <c r="AH32" s="1072"/>
      <c r="AI32" s="1072"/>
      <c r="AJ32" s="1073"/>
      <c r="AK32" s="1015">
        <v>789</v>
      </c>
      <c r="AL32" s="1006"/>
      <c r="AM32" s="1006"/>
      <c r="AN32" s="1006"/>
      <c r="AO32" s="1006"/>
      <c r="AP32" s="1006">
        <v>11513</v>
      </c>
      <c r="AQ32" s="1006"/>
      <c r="AR32" s="1006"/>
      <c r="AS32" s="1006"/>
      <c r="AT32" s="1006"/>
      <c r="AU32" s="1006">
        <v>6931</v>
      </c>
      <c r="AV32" s="1006"/>
      <c r="AW32" s="1006"/>
      <c r="AX32" s="1006"/>
      <c r="AY32" s="1006"/>
      <c r="AZ32" s="1077" t="s">
        <v>549</v>
      </c>
      <c r="BA32" s="1077"/>
      <c r="BB32" s="1077"/>
      <c r="BC32" s="1077"/>
      <c r="BD32" s="1077"/>
      <c r="BE32" s="1007" t="s">
        <v>391</v>
      </c>
      <c r="BF32" s="1007"/>
      <c r="BG32" s="1007"/>
      <c r="BH32" s="1007"/>
      <c r="BI32" s="1008"/>
      <c r="BJ32" s="214"/>
      <c r="BK32" s="214"/>
      <c r="BL32" s="214"/>
      <c r="BM32" s="214"/>
      <c r="BN32" s="214"/>
      <c r="BO32" s="223"/>
      <c r="BP32" s="223"/>
      <c r="BQ32" s="220">
        <v>26</v>
      </c>
      <c r="BR32" s="221"/>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2"/>
    </row>
    <row r="33" spans="1:131" ht="26.25" customHeight="1" x14ac:dyDescent="0.2">
      <c r="A33" s="224">
        <v>6</v>
      </c>
      <c r="B33" s="1066" t="s">
        <v>393</v>
      </c>
      <c r="C33" s="1067"/>
      <c r="D33" s="1067"/>
      <c r="E33" s="1067"/>
      <c r="F33" s="1067"/>
      <c r="G33" s="1067"/>
      <c r="H33" s="1067"/>
      <c r="I33" s="1067"/>
      <c r="J33" s="1067"/>
      <c r="K33" s="1067"/>
      <c r="L33" s="1067"/>
      <c r="M33" s="1067"/>
      <c r="N33" s="1067"/>
      <c r="O33" s="1067"/>
      <c r="P33" s="1068"/>
      <c r="Q33" s="1074">
        <v>2369</v>
      </c>
      <c r="R33" s="1075"/>
      <c r="S33" s="1075"/>
      <c r="T33" s="1075"/>
      <c r="U33" s="1075"/>
      <c r="V33" s="1075">
        <v>2441</v>
      </c>
      <c r="W33" s="1075"/>
      <c r="X33" s="1075"/>
      <c r="Y33" s="1075"/>
      <c r="Z33" s="1075"/>
      <c r="AA33" s="1075">
        <v>-72</v>
      </c>
      <c r="AB33" s="1075"/>
      <c r="AC33" s="1075"/>
      <c r="AD33" s="1075"/>
      <c r="AE33" s="1076"/>
      <c r="AF33" s="1071">
        <v>574</v>
      </c>
      <c r="AG33" s="1072"/>
      <c r="AH33" s="1072"/>
      <c r="AI33" s="1072"/>
      <c r="AJ33" s="1073"/>
      <c r="AK33" s="1015">
        <v>392</v>
      </c>
      <c r="AL33" s="1006"/>
      <c r="AM33" s="1006"/>
      <c r="AN33" s="1006"/>
      <c r="AO33" s="1006"/>
      <c r="AP33" s="1006">
        <v>1601</v>
      </c>
      <c r="AQ33" s="1006"/>
      <c r="AR33" s="1006"/>
      <c r="AS33" s="1006"/>
      <c r="AT33" s="1006"/>
      <c r="AU33" s="1006">
        <v>808</v>
      </c>
      <c r="AV33" s="1006"/>
      <c r="AW33" s="1006"/>
      <c r="AX33" s="1006"/>
      <c r="AY33" s="1006"/>
      <c r="AZ33" s="1077" t="s">
        <v>549</v>
      </c>
      <c r="BA33" s="1077"/>
      <c r="BB33" s="1077"/>
      <c r="BC33" s="1077"/>
      <c r="BD33" s="1077"/>
      <c r="BE33" s="1007" t="s">
        <v>391</v>
      </c>
      <c r="BF33" s="1007"/>
      <c r="BG33" s="1007"/>
      <c r="BH33" s="1007"/>
      <c r="BI33" s="1008"/>
      <c r="BJ33" s="214"/>
      <c r="BK33" s="214"/>
      <c r="BL33" s="214"/>
      <c r="BM33" s="214"/>
      <c r="BN33" s="214"/>
      <c r="BO33" s="223"/>
      <c r="BP33" s="223"/>
      <c r="BQ33" s="220">
        <v>27</v>
      </c>
      <c r="BR33" s="221"/>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2"/>
    </row>
    <row r="34" spans="1:131" ht="26.25" customHeight="1" x14ac:dyDescent="0.2">
      <c r="A34" s="224">
        <v>7</v>
      </c>
      <c r="B34" s="1066" t="s">
        <v>394</v>
      </c>
      <c r="C34" s="1067"/>
      <c r="D34" s="1067"/>
      <c r="E34" s="1067"/>
      <c r="F34" s="1067"/>
      <c r="G34" s="1067"/>
      <c r="H34" s="1067"/>
      <c r="I34" s="1067"/>
      <c r="J34" s="1067"/>
      <c r="K34" s="1067"/>
      <c r="L34" s="1067"/>
      <c r="M34" s="1067"/>
      <c r="N34" s="1067"/>
      <c r="O34" s="1067"/>
      <c r="P34" s="1068"/>
      <c r="Q34" s="1074">
        <v>31</v>
      </c>
      <c r="R34" s="1075"/>
      <c r="S34" s="1075"/>
      <c r="T34" s="1075"/>
      <c r="U34" s="1075"/>
      <c r="V34" s="1075">
        <v>15</v>
      </c>
      <c r="W34" s="1075"/>
      <c r="X34" s="1075"/>
      <c r="Y34" s="1075"/>
      <c r="Z34" s="1075"/>
      <c r="AA34" s="1075">
        <v>16</v>
      </c>
      <c r="AB34" s="1075"/>
      <c r="AC34" s="1075"/>
      <c r="AD34" s="1075"/>
      <c r="AE34" s="1076"/>
      <c r="AF34" s="1071">
        <v>452</v>
      </c>
      <c r="AG34" s="1072"/>
      <c r="AH34" s="1072"/>
      <c r="AI34" s="1072"/>
      <c r="AJ34" s="1073"/>
      <c r="AK34" s="1015">
        <v>6</v>
      </c>
      <c r="AL34" s="1006"/>
      <c r="AM34" s="1006"/>
      <c r="AN34" s="1006"/>
      <c r="AO34" s="1006"/>
      <c r="AP34" s="1006" t="s">
        <v>549</v>
      </c>
      <c r="AQ34" s="1006"/>
      <c r="AR34" s="1006"/>
      <c r="AS34" s="1006"/>
      <c r="AT34" s="1006"/>
      <c r="AU34" s="1006" t="s">
        <v>549</v>
      </c>
      <c r="AV34" s="1006"/>
      <c r="AW34" s="1006"/>
      <c r="AX34" s="1006"/>
      <c r="AY34" s="1006"/>
      <c r="AZ34" s="1077" t="s">
        <v>549</v>
      </c>
      <c r="BA34" s="1077"/>
      <c r="BB34" s="1077"/>
      <c r="BC34" s="1077"/>
      <c r="BD34" s="1077"/>
      <c r="BE34" s="1007" t="s">
        <v>395</v>
      </c>
      <c r="BF34" s="1007"/>
      <c r="BG34" s="1007"/>
      <c r="BH34" s="1007"/>
      <c r="BI34" s="1008"/>
      <c r="BJ34" s="214"/>
      <c r="BK34" s="214"/>
      <c r="BL34" s="214"/>
      <c r="BM34" s="214"/>
      <c r="BN34" s="214"/>
      <c r="BO34" s="223"/>
      <c r="BP34" s="223"/>
      <c r="BQ34" s="220">
        <v>28</v>
      </c>
      <c r="BR34" s="221"/>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2"/>
    </row>
    <row r="35" spans="1:131" ht="26.25" customHeight="1" x14ac:dyDescent="0.2">
      <c r="A35" s="224">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5"/>
      <c r="AL35" s="1006"/>
      <c r="AM35" s="1006"/>
      <c r="AN35" s="1006"/>
      <c r="AO35" s="1006"/>
      <c r="AP35" s="1006"/>
      <c r="AQ35" s="1006"/>
      <c r="AR35" s="1006"/>
      <c r="AS35" s="1006"/>
      <c r="AT35" s="1006"/>
      <c r="AU35" s="1006"/>
      <c r="AV35" s="1006"/>
      <c r="AW35" s="1006"/>
      <c r="AX35" s="1006"/>
      <c r="AY35" s="1006"/>
      <c r="AZ35" s="1077"/>
      <c r="BA35" s="1077"/>
      <c r="BB35" s="1077"/>
      <c r="BC35" s="1077"/>
      <c r="BD35" s="1077"/>
      <c r="BE35" s="1007"/>
      <c r="BF35" s="1007"/>
      <c r="BG35" s="1007"/>
      <c r="BH35" s="1007"/>
      <c r="BI35" s="1008"/>
      <c r="BJ35" s="214"/>
      <c r="BK35" s="214"/>
      <c r="BL35" s="214"/>
      <c r="BM35" s="214"/>
      <c r="BN35" s="214"/>
      <c r="BO35" s="223"/>
      <c r="BP35" s="223"/>
      <c r="BQ35" s="220">
        <v>29</v>
      </c>
      <c r="BR35" s="221"/>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2"/>
    </row>
    <row r="36" spans="1:131" ht="26.25" customHeight="1" x14ac:dyDescent="0.2">
      <c r="A36" s="224">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5"/>
      <c r="AL36" s="1006"/>
      <c r="AM36" s="1006"/>
      <c r="AN36" s="1006"/>
      <c r="AO36" s="1006"/>
      <c r="AP36" s="1006"/>
      <c r="AQ36" s="1006"/>
      <c r="AR36" s="1006"/>
      <c r="AS36" s="1006"/>
      <c r="AT36" s="1006"/>
      <c r="AU36" s="1006"/>
      <c r="AV36" s="1006"/>
      <c r="AW36" s="1006"/>
      <c r="AX36" s="1006"/>
      <c r="AY36" s="1006"/>
      <c r="AZ36" s="1077"/>
      <c r="BA36" s="1077"/>
      <c r="BB36" s="1077"/>
      <c r="BC36" s="1077"/>
      <c r="BD36" s="1077"/>
      <c r="BE36" s="1007"/>
      <c r="BF36" s="1007"/>
      <c r="BG36" s="1007"/>
      <c r="BH36" s="1007"/>
      <c r="BI36" s="1008"/>
      <c r="BJ36" s="214"/>
      <c r="BK36" s="214"/>
      <c r="BL36" s="214"/>
      <c r="BM36" s="214"/>
      <c r="BN36" s="214"/>
      <c r="BO36" s="223"/>
      <c r="BP36" s="223"/>
      <c r="BQ36" s="220">
        <v>30</v>
      </c>
      <c r="BR36" s="221"/>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2"/>
    </row>
    <row r="37" spans="1:131" ht="26.25" customHeight="1" x14ac:dyDescent="0.2">
      <c r="A37" s="224">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5"/>
      <c r="AL37" s="1006"/>
      <c r="AM37" s="1006"/>
      <c r="AN37" s="1006"/>
      <c r="AO37" s="1006"/>
      <c r="AP37" s="1006"/>
      <c r="AQ37" s="1006"/>
      <c r="AR37" s="1006"/>
      <c r="AS37" s="1006"/>
      <c r="AT37" s="1006"/>
      <c r="AU37" s="1006"/>
      <c r="AV37" s="1006"/>
      <c r="AW37" s="1006"/>
      <c r="AX37" s="1006"/>
      <c r="AY37" s="1006"/>
      <c r="AZ37" s="1077"/>
      <c r="BA37" s="1077"/>
      <c r="BB37" s="1077"/>
      <c r="BC37" s="1077"/>
      <c r="BD37" s="1077"/>
      <c r="BE37" s="1007"/>
      <c r="BF37" s="1007"/>
      <c r="BG37" s="1007"/>
      <c r="BH37" s="1007"/>
      <c r="BI37" s="1008"/>
      <c r="BJ37" s="214"/>
      <c r="BK37" s="214"/>
      <c r="BL37" s="214"/>
      <c r="BM37" s="214"/>
      <c r="BN37" s="214"/>
      <c r="BO37" s="223"/>
      <c r="BP37" s="223"/>
      <c r="BQ37" s="220">
        <v>31</v>
      </c>
      <c r="BR37" s="221"/>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2"/>
    </row>
    <row r="38" spans="1:131" ht="26.25" customHeight="1" x14ac:dyDescent="0.2">
      <c r="A38" s="224">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5"/>
      <c r="AL38" s="1006"/>
      <c r="AM38" s="1006"/>
      <c r="AN38" s="1006"/>
      <c r="AO38" s="1006"/>
      <c r="AP38" s="1006"/>
      <c r="AQ38" s="1006"/>
      <c r="AR38" s="1006"/>
      <c r="AS38" s="1006"/>
      <c r="AT38" s="1006"/>
      <c r="AU38" s="1006"/>
      <c r="AV38" s="1006"/>
      <c r="AW38" s="1006"/>
      <c r="AX38" s="1006"/>
      <c r="AY38" s="1006"/>
      <c r="AZ38" s="1077"/>
      <c r="BA38" s="1077"/>
      <c r="BB38" s="1077"/>
      <c r="BC38" s="1077"/>
      <c r="BD38" s="1077"/>
      <c r="BE38" s="1007"/>
      <c r="BF38" s="1007"/>
      <c r="BG38" s="1007"/>
      <c r="BH38" s="1007"/>
      <c r="BI38" s="1008"/>
      <c r="BJ38" s="214"/>
      <c r="BK38" s="214"/>
      <c r="BL38" s="214"/>
      <c r="BM38" s="214"/>
      <c r="BN38" s="214"/>
      <c r="BO38" s="223"/>
      <c r="BP38" s="223"/>
      <c r="BQ38" s="220">
        <v>32</v>
      </c>
      <c r="BR38" s="221"/>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2"/>
    </row>
    <row r="39" spans="1:131" ht="26.25" customHeight="1" x14ac:dyDescent="0.2">
      <c r="A39" s="224">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5"/>
      <c r="AL39" s="1006"/>
      <c r="AM39" s="1006"/>
      <c r="AN39" s="1006"/>
      <c r="AO39" s="1006"/>
      <c r="AP39" s="1006"/>
      <c r="AQ39" s="1006"/>
      <c r="AR39" s="1006"/>
      <c r="AS39" s="1006"/>
      <c r="AT39" s="1006"/>
      <c r="AU39" s="1006"/>
      <c r="AV39" s="1006"/>
      <c r="AW39" s="1006"/>
      <c r="AX39" s="1006"/>
      <c r="AY39" s="1006"/>
      <c r="AZ39" s="1077"/>
      <c r="BA39" s="1077"/>
      <c r="BB39" s="1077"/>
      <c r="BC39" s="1077"/>
      <c r="BD39" s="1077"/>
      <c r="BE39" s="1007"/>
      <c r="BF39" s="1007"/>
      <c r="BG39" s="1007"/>
      <c r="BH39" s="1007"/>
      <c r="BI39" s="1008"/>
      <c r="BJ39" s="214"/>
      <c r="BK39" s="214"/>
      <c r="BL39" s="214"/>
      <c r="BM39" s="214"/>
      <c r="BN39" s="214"/>
      <c r="BO39" s="223"/>
      <c r="BP39" s="223"/>
      <c r="BQ39" s="220">
        <v>33</v>
      </c>
      <c r="BR39" s="221"/>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2"/>
    </row>
    <row r="40" spans="1:131" ht="26.25" customHeight="1" x14ac:dyDescent="0.2">
      <c r="A40" s="220">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5"/>
      <c r="AL40" s="1006"/>
      <c r="AM40" s="1006"/>
      <c r="AN40" s="1006"/>
      <c r="AO40" s="1006"/>
      <c r="AP40" s="1006"/>
      <c r="AQ40" s="1006"/>
      <c r="AR40" s="1006"/>
      <c r="AS40" s="1006"/>
      <c r="AT40" s="1006"/>
      <c r="AU40" s="1006"/>
      <c r="AV40" s="1006"/>
      <c r="AW40" s="1006"/>
      <c r="AX40" s="1006"/>
      <c r="AY40" s="1006"/>
      <c r="AZ40" s="1077"/>
      <c r="BA40" s="1077"/>
      <c r="BB40" s="1077"/>
      <c r="BC40" s="1077"/>
      <c r="BD40" s="1077"/>
      <c r="BE40" s="1007"/>
      <c r="BF40" s="1007"/>
      <c r="BG40" s="1007"/>
      <c r="BH40" s="1007"/>
      <c r="BI40" s="1008"/>
      <c r="BJ40" s="214"/>
      <c r="BK40" s="214"/>
      <c r="BL40" s="214"/>
      <c r="BM40" s="214"/>
      <c r="BN40" s="214"/>
      <c r="BO40" s="223"/>
      <c r="BP40" s="223"/>
      <c r="BQ40" s="220">
        <v>34</v>
      </c>
      <c r="BR40" s="221"/>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2"/>
    </row>
    <row r="41" spans="1:131" ht="26.25" customHeight="1" x14ac:dyDescent="0.2">
      <c r="A41" s="220">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5"/>
      <c r="AL41" s="1006"/>
      <c r="AM41" s="1006"/>
      <c r="AN41" s="1006"/>
      <c r="AO41" s="1006"/>
      <c r="AP41" s="1006"/>
      <c r="AQ41" s="1006"/>
      <c r="AR41" s="1006"/>
      <c r="AS41" s="1006"/>
      <c r="AT41" s="1006"/>
      <c r="AU41" s="1006"/>
      <c r="AV41" s="1006"/>
      <c r="AW41" s="1006"/>
      <c r="AX41" s="1006"/>
      <c r="AY41" s="1006"/>
      <c r="AZ41" s="1077"/>
      <c r="BA41" s="1077"/>
      <c r="BB41" s="1077"/>
      <c r="BC41" s="1077"/>
      <c r="BD41" s="1077"/>
      <c r="BE41" s="1007"/>
      <c r="BF41" s="1007"/>
      <c r="BG41" s="1007"/>
      <c r="BH41" s="1007"/>
      <c r="BI41" s="1008"/>
      <c r="BJ41" s="214"/>
      <c r="BK41" s="214"/>
      <c r="BL41" s="214"/>
      <c r="BM41" s="214"/>
      <c r="BN41" s="214"/>
      <c r="BO41" s="223"/>
      <c r="BP41" s="223"/>
      <c r="BQ41" s="220">
        <v>35</v>
      </c>
      <c r="BR41" s="221"/>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2"/>
    </row>
    <row r="42" spans="1:131" ht="26.25" customHeight="1" x14ac:dyDescent="0.2">
      <c r="A42" s="220">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5"/>
      <c r="AL42" s="1006"/>
      <c r="AM42" s="1006"/>
      <c r="AN42" s="1006"/>
      <c r="AO42" s="1006"/>
      <c r="AP42" s="1006"/>
      <c r="AQ42" s="1006"/>
      <c r="AR42" s="1006"/>
      <c r="AS42" s="1006"/>
      <c r="AT42" s="1006"/>
      <c r="AU42" s="1006"/>
      <c r="AV42" s="1006"/>
      <c r="AW42" s="1006"/>
      <c r="AX42" s="1006"/>
      <c r="AY42" s="1006"/>
      <c r="AZ42" s="1077"/>
      <c r="BA42" s="1077"/>
      <c r="BB42" s="1077"/>
      <c r="BC42" s="1077"/>
      <c r="BD42" s="1077"/>
      <c r="BE42" s="1007"/>
      <c r="BF42" s="1007"/>
      <c r="BG42" s="1007"/>
      <c r="BH42" s="1007"/>
      <c r="BI42" s="1008"/>
      <c r="BJ42" s="214"/>
      <c r="BK42" s="214"/>
      <c r="BL42" s="214"/>
      <c r="BM42" s="214"/>
      <c r="BN42" s="214"/>
      <c r="BO42" s="223"/>
      <c r="BP42" s="223"/>
      <c r="BQ42" s="220">
        <v>36</v>
      </c>
      <c r="BR42" s="221"/>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2"/>
    </row>
    <row r="43" spans="1:131" ht="26.25" customHeight="1" x14ac:dyDescent="0.2">
      <c r="A43" s="220">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5"/>
      <c r="AL43" s="1006"/>
      <c r="AM43" s="1006"/>
      <c r="AN43" s="1006"/>
      <c r="AO43" s="1006"/>
      <c r="AP43" s="1006"/>
      <c r="AQ43" s="1006"/>
      <c r="AR43" s="1006"/>
      <c r="AS43" s="1006"/>
      <c r="AT43" s="1006"/>
      <c r="AU43" s="1006"/>
      <c r="AV43" s="1006"/>
      <c r="AW43" s="1006"/>
      <c r="AX43" s="1006"/>
      <c r="AY43" s="1006"/>
      <c r="AZ43" s="1077"/>
      <c r="BA43" s="1077"/>
      <c r="BB43" s="1077"/>
      <c r="BC43" s="1077"/>
      <c r="BD43" s="1077"/>
      <c r="BE43" s="1007"/>
      <c r="BF43" s="1007"/>
      <c r="BG43" s="1007"/>
      <c r="BH43" s="1007"/>
      <c r="BI43" s="1008"/>
      <c r="BJ43" s="214"/>
      <c r="BK43" s="214"/>
      <c r="BL43" s="214"/>
      <c r="BM43" s="214"/>
      <c r="BN43" s="214"/>
      <c r="BO43" s="223"/>
      <c r="BP43" s="223"/>
      <c r="BQ43" s="220">
        <v>37</v>
      </c>
      <c r="BR43" s="221"/>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2"/>
    </row>
    <row r="44" spans="1:131" ht="26.25" customHeight="1" x14ac:dyDescent="0.2">
      <c r="A44" s="220">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5"/>
      <c r="AL44" s="1006"/>
      <c r="AM44" s="1006"/>
      <c r="AN44" s="1006"/>
      <c r="AO44" s="1006"/>
      <c r="AP44" s="1006"/>
      <c r="AQ44" s="1006"/>
      <c r="AR44" s="1006"/>
      <c r="AS44" s="1006"/>
      <c r="AT44" s="1006"/>
      <c r="AU44" s="1006"/>
      <c r="AV44" s="1006"/>
      <c r="AW44" s="1006"/>
      <c r="AX44" s="1006"/>
      <c r="AY44" s="1006"/>
      <c r="AZ44" s="1077"/>
      <c r="BA44" s="1077"/>
      <c r="BB44" s="1077"/>
      <c r="BC44" s="1077"/>
      <c r="BD44" s="1077"/>
      <c r="BE44" s="1007"/>
      <c r="BF44" s="1007"/>
      <c r="BG44" s="1007"/>
      <c r="BH44" s="1007"/>
      <c r="BI44" s="1008"/>
      <c r="BJ44" s="214"/>
      <c r="BK44" s="214"/>
      <c r="BL44" s="214"/>
      <c r="BM44" s="214"/>
      <c r="BN44" s="214"/>
      <c r="BO44" s="223"/>
      <c r="BP44" s="223"/>
      <c r="BQ44" s="220">
        <v>38</v>
      </c>
      <c r="BR44" s="221"/>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2"/>
    </row>
    <row r="45" spans="1:131" ht="26.25" customHeight="1" x14ac:dyDescent="0.2">
      <c r="A45" s="220">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5"/>
      <c r="AL45" s="1006"/>
      <c r="AM45" s="1006"/>
      <c r="AN45" s="1006"/>
      <c r="AO45" s="1006"/>
      <c r="AP45" s="1006"/>
      <c r="AQ45" s="1006"/>
      <c r="AR45" s="1006"/>
      <c r="AS45" s="1006"/>
      <c r="AT45" s="1006"/>
      <c r="AU45" s="1006"/>
      <c r="AV45" s="1006"/>
      <c r="AW45" s="1006"/>
      <c r="AX45" s="1006"/>
      <c r="AY45" s="1006"/>
      <c r="AZ45" s="1077"/>
      <c r="BA45" s="1077"/>
      <c r="BB45" s="1077"/>
      <c r="BC45" s="1077"/>
      <c r="BD45" s="1077"/>
      <c r="BE45" s="1007"/>
      <c r="BF45" s="1007"/>
      <c r="BG45" s="1007"/>
      <c r="BH45" s="1007"/>
      <c r="BI45" s="1008"/>
      <c r="BJ45" s="214"/>
      <c r="BK45" s="214"/>
      <c r="BL45" s="214"/>
      <c r="BM45" s="214"/>
      <c r="BN45" s="214"/>
      <c r="BO45" s="223"/>
      <c r="BP45" s="223"/>
      <c r="BQ45" s="220">
        <v>39</v>
      </c>
      <c r="BR45" s="221"/>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2"/>
    </row>
    <row r="46" spans="1:131" ht="26.25" customHeight="1" x14ac:dyDescent="0.2">
      <c r="A46" s="220">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5"/>
      <c r="AL46" s="1006"/>
      <c r="AM46" s="1006"/>
      <c r="AN46" s="1006"/>
      <c r="AO46" s="1006"/>
      <c r="AP46" s="1006"/>
      <c r="AQ46" s="1006"/>
      <c r="AR46" s="1006"/>
      <c r="AS46" s="1006"/>
      <c r="AT46" s="1006"/>
      <c r="AU46" s="1006"/>
      <c r="AV46" s="1006"/>
      <c r="AW46" s="1006"/>
      <c r="AX46" s="1006"/>
      <c r="AY46" s="1006"/>
      <c r="AZ46" s="1077"/>
      <c r="BA46" s="1077"/>
      <c r="BB46" s="1077"/>
      <c r="BC46" s="1077"/>
      <c r="BD46" s="1077"/>
      <c r="BE46" s="1007"/>
      <c r="BF46" s="1007"/>
      <c r="BG46" s="1007"/>
      <c r="BH46" s="1007"/>
      <c r="BI46" s="1008"/>
      <c r="BJ46" s="214"/>
      <c r="BK46" s="214"/>
      <c r="BL46" s="214"/>
      <c r="BM46" s="214"/>
      <c r="BN46" s="214"/>
      <c r="BO46" s="223"/>
      <c r="BP46" s="223"/>
      <c r="BQ46" s="220">
        <v>40</v>
      </c>
      <c r="BR46" s="221"/>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2"/>
    </row>
    <row r="47" spans="1:131" ht="26.25" customHeight="1" x14ac:dyDescent="0.2">
      <c r="A47" s="220">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5"/>
      <c r="AL47" s="1006"/>
      <c r="AM47" s="1006"/>
      <c r="AN47" s="1006"/>
      <c r="AO47" s="1006"/>
      <c r="AP47" s="1006"/>
      <c r="AQ47" s="1006"/>
      <c r="AR47" s="1006"/>
      <c r="AS47" s="1006"/>
      <c r="AT47" s="1006"/>
      <c r="AU47" s="1006"/>
      <c r="AV47" s="1006"/>
      <c r="AW47" s="1006"/>
      <c r="AX47" s="1006"/>
      <c r="AY47" s="1006"/>
      <c r="AZ47" s="1077"/>
      <c r="BA47" s="1077"/>
      <c r="BB47" s="1077"/>
      <c r="BC47" s="1077"/>
      <c r="BD47" s="1077"/>
      <c r="BE47" s="1007"/>
      <c r="BF47" s="1007"/>
      <c r="BG47" s="1007"/>
      <c r="BH47" s="1007"/>
      <c r="BI47" s="1008"/>
      <c r="BJ47" s="214"/>
      <c r="BK47" s="214"/>
      <c r="BL47" s="214"/>
      <c r="BM47" s="214"/>
      <c r="BN47" s="214"/>
      <c r="BO47" s="223"/>
      <c r="BP47" s="223"/>
      <c r="BQ47" s="220">
        <v>41</v>
      </c>
      <c r="BR47" s="221"/>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2"/>
    </row>
    <row r="48" spans="1:131" ht="26.25" customHeight="1" x14ac:dyDescent="0.2">
      <c r="A48" s="220">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5"/>
      <c r="AL48" s="1006"/>
      <c r="AM48" s="1006"/>
      <c r="AN48" s="1006"/>
      <c r="AO48" s="1006"/>
      <c r="AP48" s="1006"/>
      <c r="AQ48" s="1006"/>
      <c r="AR48" s="1006"/>
      <c r="AS48" s="1006"/>
      <c r="AT48" s="1006"/>
      <c r="AU48" s="1006"/>
      <c r="AV48" s="1006"/>
      <c r="AW48" s="1006"/>
      <c r="AX48" s="1006"/>
      <c r="AY48" s="1006"/>
      <c r="AZ48" s="1077"/>
      <c r="BA48" s="1077"/>
      <c r="BB48" s="1077"/>
      <c r="BC48" s="1077"/>
      <c r="BD48" s="1077"/>
      <c r="BE48" s="1007"/>
      <c r="BF48" s="1007"/>
      <c r="BG48" s="1007"/>
      <c r="BH48" s="1007"/>
      <c r="BI48" s="1008"/>
      <c r="BJ48" s="214"/>
      <c r="BK48" s="214"/>
      <c r="BL48" s="214"/>
      <c r="BM48" s="214"/>
      <c r="BN48" s="214"/>
      <c r="BO48" s="223"/>
      <c r="BP48" s="223"/>
      <c r="BQ48" s="220">
        <v>42</v>
      </c>
      <c r="BR48" s="221"/>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2"/>
    </row>
    <row r="49" spans="1:131" ht="26.25" customHeight="1" x14ac:dyDescent="0.2">
      <c r="A49" s="220">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5"/>
      <c r="AL49" s="1006"/>
      <c r="AM49" s="1006"/>
      <c r="AN49" s="1006"/>
      <c r="AO49" s="1006"/>
      <c r="AP49" s="1006"/>
      <c r="AQ49" s="1006"/>
      <c r="AR49" s="1006"/>
      <c r="AS49" s="1006"/>
      <c r="AT49" s="1006"/>
      <c r="AU49" s="1006"/>
      <c r="AV49" s="1006"/>
      <c r="AW49" s="1006"/>
      <c r="AX49" s="1006"/>
      <c r="AY49" s="1006"/>
      <c r="AZ49" s="1077"/>
      <c r="BA49" s="1077"/>
      <c r="BB49" s="1077"/>
      <c r="BC49" s="1077"/>
      <c r="BD49" s="1077"/>
      <c r="BE49" s="1007"/>
      <c r="BF49" s="1007"/>
      <c r="BG49" s="1007"/>
      <c r="BH49" s="1007"/>
      <c r="BI49" s="1008"/>
      <c r="BJ49" s="214"/>
      <c r="BK49" s="214"/>
      <c r="BL49" s="214"/>
      <c r="BM49" s="214"/>
      <c r="BN49" s="214"/>
      <c r="BO49" s="223"/>
      <c r="BP49" s="223"/>
      <c r="BQ49" s="220">
        <v>43</v>
      </c>
      <c r="BR49" s="221"/>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2"/>
    </row>
    <row r="50" spans="1:131" ht="26.25" customHeight="1" x14ac:dyDescent="0.2">
      <c r="A50" s="220">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7"/>
      <c r="BF50" s="1007"/>
      <c r="BG50" s="1007"/>
      <c r="BH50" s="1007"/>
      <c r="BI50" s="1008"/>
      <c r="BJ50" s="214"/>
      <c r="BK50" s="214"/>
      <c r="BL50" s="214"/>
      <c r="BM50" s="214"/>
      <c r="BN50" s="214"/>
      <c r="BO50" s="223"/>
      <c r="BP50" s="223"/>
      <c r="BQ50" s="220">
        <v>44</v>
      </c>
      <c r="BR50" s="221"/>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2"/>
    </row>
    <row r="51" spans="1:131" ht="26.25" customHeight="1" x14ac:dyDescent="0.2">
      <c r="A51" s="220">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7"/>
      <c r="BF51" s="1007"/>
      <c r="BG51" s="1007"/>
      <c r="BH51" s="1007"/>
      <c r="BI51" s="1008"/>
      <c r="BJ51" s="214"/>
      <c r="BK51" s="214"/>
      <c r="BL51" s="214"/>
      <c r="BM51" s="214"/>
      <c r="BN51" s="214"/>
      <c r="BO51" s="223"/>
      <c r="BP51" s="223"/>
      <c r="BQ51" s="220">
        <v>45</v>
      </c>
      <c r="BR51" s="221"/>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2"/>
    </row>
    <row r="52" spans="1:131" ht="26.25" customHeight="1" x14ac:dyDescent="0.2">
      <c r="A52" s="220">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7"/>
      <c r="BF52" s="1007"/>
      <c r="BG52" s="1007"/>
      <c r="BH52" s="1007"/>
      <c r="BI52" s="1008"/>
      <c r="BJ52" s="214"/>
      <c r="BK52" s="214"/>
      <c r="BL52" s="214"/>
      <c r="BM52" s="214"/>
      <c r="BN52" s="214"/>
      <c r="BO52" s="223"/>
      <c r="BP52" s="223"/>
      <c r="BQ52" s="220">
        <v>46</v>
      </c>
      <c r="BR52" s="221"/>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2"/>
    </row>
    <row r="53" spans="1:131" ht="26.25" customHeight="1" x14ac:dyDescent="0.2">
      <c r="A53" s="220">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7"/>
      <c r="BF53" s="1007"/>
      <c r="BG53" s="1007"/>
      <c r="BH53" s="1007"/>
      <c r="BI53" s="1008"/>
      <c r="BJ53" s="214"/>
      <c r="BK53" s="214"/>
      <c r="BL53" s="214"/>
      <c r="BM53" s="214"/>
      <c r="BN53" s="214"/>
      <c r="BO53" s="223"/>
      <c r="BP53" s="223"/>
      <c r="BQ53" s="220">
        <v>47</v>
      </c>
      <c r="BR53" s="221"/>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2"/>
    </row>
    <row r="54" spans="1:131" ht="26.25" customHeight="1" x14ac:dyDescent="0.2">
      <c r="A54" s="220">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7"/>
      <c r="BF54" s="1007"/>
      <c r="BG54" s="1007"/>
      <c r="BH54" s="1007"/>
      <c r="BI54" s="1008"/>
      <c r="BJ54" s="214"/>
      <c r="BK54" s="214"/>
      <c r="BL54" s="214"/>
      <c r="BM54" s="214"/>
      <c r="BN54" s="214"/>
      <c r="BO54" s="223"/>
      <c r="BP54" s="223"/>
      <c r="BQ54" s="220">
        <v>48</v>
      </c>
      <c r="BR54" s="221"/>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2"/>
    </row>
    <row r="55" spans="1:131" ht="26.25" customHeight="1" x14ac:dyDescent="0.2">
      <c r="A55" s="220">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7"/>
      <c r="BF55" s="1007"/>
      <c r="BG55" s="1007"/>
      <c r="BH55" s="1007"/>
      <c r="BI55" s="1008"/>
      <c r="BJ55" s="214"/>
      <c r="BK55" s="214"/>
      <c r="BL55" s="214"/>
      <c r="BM55" s="214"/>
      <c r="BN55" s="214"/>
      <c r="BO55" s="223"/>
      <c r="BP55" s="223"/>
      <c r="BQ55" s="220">
        <v>49</v>
      </c>
      <c r="BR55" s="221"/>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2"/>
    </row>
    <row r="56" spans="1:131" ht="26.25" customHeight="1" x14ac:dyDescent="0.2">
      <c r="A56" s="220">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7"/>
      <c r="BF56" s="1007"/>
      <c r="BG56" s="1007"/>
      <c r="BH56" s="1007"/>
      <c r="BI56" s="1008"/>
      <c r="BJ56" s="214"/>
      <c r="BK56" s="214"/>
      <c r="BL56" s="214"/>
      <c r="BM56" s="214"/>
      <c r="BN56" s="214"/>
      <c r="BO56" s="223"/>
      <c r="BP56" s="223"/>
      <c r="BQ56" s="220">
        <v>50</v>
      </c>
      <c r="BR56" s="221"/>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2"/>
    </row>
    <row r="57" spans="1:131" ht="26.25" customHeight="1" x14ac:dyDescent="0.2">
      <c r="A57" s="220">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7"/>
      <c r="BF57" s="1007"/>
      <c r="BG57" s="1007"/>
      <c r="BH57" s="1007"/>
      <c r="BI57" s="1008"/>
      <c r="BJ57" s="214"/>
      <c r="BK57" s="214"/>
      <c r="BL57" s="214"/>
      <c r="BM57" s="214"/>
      <c r="BN57" s="214"/>
      <c r="BO57" s="223"/>
      <c r="BP57" s="223"/>
      <c r="BQ57" s="220">
        <v>51</v>
      </c>
      <c r="BR57" s="221"/>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2"/>
    </row>
    <row r="58" spans="1:131" ht="26.25" customHeight="1" x14ac:dyDescent="0.2">
      <c r="A58" s="220">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7"/>
      <c r="BF58" s="1007"/>
      <c r="BG58" s="1007"/>
      <c r="BH58" s="1007"/>
      <c r="BI58" s="1008"/>
      <c r="BJ58" s="214"/>
      <c r="BK58" s="214"/>
      <c r="BL58" s="214"/>
      <c r="BM58" s="214"/>
      <c r="BN58" s="214"/>
      <c r="BO58" s="223"/>
      <c r="BP58" s="223"/>
      <c r="BQ58" s="220">
        <v>52</v>
      </c>
      <c r="BR58" s="221"/>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2"/>
    </row>
    <row r="59" spans="1:131" ht="26.25" customHeight="1" x14ac:dyDescent="0.2">
      <c r="A59" s="220">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7"/>
      <c r="BF59" s="1007"/>
      <c r="BG59" s="1007"/>
      <c r="BH59" s="1007"/>
      <c r="BI59" s="1008"/>
      <c r="BJ59" s="214"/>
      <c r="BK59" s="214"/>
      <c r="BL59" s="214"/>
      <c r="BM59" s="214"/>
      <c r="BN59" s="214"/>
      <c r="BO59" s="223"/>
      <c r="BP59" s="223"/>
      <c r="BQ59" s="220">
        <v>53</v>
      </c>
      <c r="BR59" s="221"/>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2"/>
    </row>
    <row r="60" spans="1:131" ht="26.25" customHeight="1" x14ac:dyDescent="0.2">
      <c r="A60" s="220">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7"/>
      <c r="BF60" s="1007"/>
      <c r="BG60" s="1007"/>
      <c r="BH60" s="1007"/>
      <c r="BI60" s="1008"/>
      <c r="BJ60" s="214"/>
      <c r="BK60" s="214"/>
      <c r="BL60" s="214"/>
      <c r="BM60" s="214"/>
      <c r="BN60" s="214"/>
      <c r="BO60" s="223"/>
      <c r="BP60" s="223"/>
      <c r="BQ60" s="220">
        <v>54</v>
      </c>
      <c r="BR60" s="221"/>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2"/>
    </row>
    <row r="61" spans="1:131" ht="26.25" customHeight="1" thickBot="1" x14ac:dyDescent="0.25">
      <c r="A61" s="220">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7"/>
      <c r="BF61" s="1007"/>
      <c r="BG61" s="1007"/>
      <c r="BH61" s="1007"/>
      <c r="BI61" s="1008"/>
      <c r="BJ61" s="214"/>
      <c r="BK61" s="214"/>
      <c r="BL61" s="214"/>
      <c r="BM61" s="214"/>
      <c r="BN61" s="214"/>
      <c r="BO61" s="223"/>
      <c r="BP61" s="223"/>
      <c r="BQ61" s="220">
        <v>55</v>
      </c>
      <c r="BR61" s="221"/>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2"/>
    </row>
    <row r="62" spans="1:131" ht="26.25" customHeight="1" x14ac:dyDescent="0.2">
      <c r="A62" s="220">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7"/>
      <c r="BF62" s="1007"/>
      <c r="BG62" s="1007"/>
      <c r="BH62" s="1007"/>
      <c r="BI62" s="1008"/>
      <c r="BJ62" s="1063" t="s">
        <v>396</v>
      </c>
      <c r="BK62" s="1064"/>
      <c r="BL62" s="1064"/>
      <c r="BM62" s="1064"/>
      <c r="BN62" s="1065"/>
      <c r="BO62" s="223"/>
      <c r="BP62" s="223"/>
      <c r="BQ62" s="220">
        <v>56</v>
      </c>
      <c r="BR62" s="221"/>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2"/>
    </row>
    <row r="63" spans="1:131" ht="26.25" customHeight="1" thickBot="1" x14ac:dyDescent="0.25">
      <c r="A63" s="222" t="s">
        <v>375</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6"/>
      <c r="AF63" s="1057">
        <v>5347</v>
      </c>
      <c r="AG63" s="994"/>
      <c r="AH63" s="994"/>
      <c r="AI63" s="994"/>
      <c r="AJ63" s="1058"/>
      <c r="AK63" s="1059"/>
      <c r="AL63" s="998"/>
      <c r="AM63" s="998"/>
      <c r="AN63" s="998"/>
      <c r="AO63" s="998"/>
      <c r="AP63" s="994">
        <v>19563</v>
      </c>
      <c r="AQ63" s="994"/>
      <c r="AR63" s="994"/>
      <c r="AS63" s="994"/>
      <c r="AT63" s="994"/>
      <c r="AU63" s="994">
        <v>7739</v>
      </c>
      <c r="AV63" s="994"/>
      <c r="AW63" s="994"/>
      <c r="AX63" s="994"/>
      <c r="AY63" s="994"/>
      <c r="AZ63" s="1053"/>
      <c r="BA63" s="1053"/>
      <c r="BB63" s="1053"/>
      <c r="BC63" s="1053"/>
      <c r="BD63" s="1053"/>
      <c r="BE63" s="995"/>
      <c r="BF63" s="995"/>
      <c r="BG63" s="995"/>
      <c r="BH63" s="995"/>
      <c r="BI63" s="996"/>
      <c r="BJ63" s="1054" t="s">
        <v>121</v>
      </c>
      <c r="BK63" s="988"/>
      <c r="BL63" s="988"/>
      <c r="BM63" s="988"/>
      <c r="BN63" s="1055"/>
      <c r="BO63" s="223"/>
      <c r="BP63" s="223"/>
      <c r="BQ63" s="220">
        <v>57</v>
      </c>
      <c r="BR63" s="221"/>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2"/>
    </row>
    <row r="66" spans="1:131" ht="26.25" customHeight="1" x14ac:dyDescent="0.2">
      <c r="A66" s="1031" t="s">
        <v>399</v>
      </c>
      <c r="B66" s="1032"/>
      <c r="C66" s="1032"/>
      <c r="D66" s="1032"/>
      <c r="E66" s="1032"/>
      <c r="F66" s="1032"/>
      <c r="G66" s="1032"/>
      <c r="H66" s="1032"/>
      <c r="I66" s="1032"/>
      <c r="J66" s="1032"/>
      <c r="K66" s="1032"/>
      <c r="L66" s="1032"/>
      <c r="M66" s="1032"/>
      <c r="N66" s="1032"/>
      <c r="O66" s="1032"/>
      <c r="P66" s="1033"/>
      <c r="Q66" s="1037" t="s">
        <v>379</v>
      </c>
      <c r="R66" s="1038"/>
      <c r="S66" s="1038"/>
      <c r="T66" s="1038"/>
      <c r="U66" s="1039"/>
      <c r="V66" s="1037" t="s">
        <v>380</v>
      </c>
      <c r="W66" s="1038"/>
      <c r="X66" s="1038"/>
      <c r="Y66" s="1038"/>
      <c r="Z66" s="1039"/>
      <c r="AA66" s="1037" t="s">
        <v>381</v>
      </c>
      <c r="AB66" s="1038"/>
      <c r="AC66" s="1038"/>
      <c r="AD66" s="1038"/>
      <c r="AE66" s="1039"/>
      <c r="AF66" s="1043" t="s">
        <v>382</v>
      </c>
      <c r="AG66" s="1044"/>
      <c r="AH66" s="1044"/>
      <c r="AI66" s="1044"/>
      <c r="AJ66" s="1045"/>
      <c r="AK66" s="1037" t="s">
        <v>383</v>
      </c>
      <c r="AL66" s="1032"/>
      <c r="AM66" s="1032"/>
      <c r="AN66" s="1032"/>
      <c r="AO66" s="1033"/>
      <c r="AP66" s="1037" t="s">
        <v>384</v>
      </c>
      <c r="AQ66" s="1038"/>
      <c r="AR66" s="1038"/>
      <c r="AS66" s="1038"/>
      <c r="AT66" s="1039"/>
      <c r="AU66" s="1037" t="s">
        <v>400</v>
      </c>
      <c r="AV66" s="1038"/>
      <c r="AW66" s="1038"/>
      <c r="AX66" s="1038"/>
      <c r="AY66" s="1039"/>
      <c r="AZ66" s="1037" t="s">
        <v>363</v>
      </c>
      <c r="BA66" s="1038"/>
      <c r="BB66" s="1038"/>
      <c r="BC66" s="1038"/>
      <c r="BD66" s="1051"/>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1" t="s">
        <v>550</v>
      </c>
      <c r="C68" s="1022"/>
      <c r="D68" s="1022"/>
      <c r="E68" s="1022"/>
      <c r="F68" s="1022"/>
      <c r="G68" s="1022"/>
      <c r="H68" s="1022"/>
      <c r="I68" s="1022"/>
      <c r="J68" s="1022"/>
      <c r="K68" s="1022"/>
      <c r="L68" s="1022"/>
      <c r="M68" s="1022"/>
      <c r="N68" s="1022"/>
      <c r="O68" s="1022"/>
      <c r="P68" s="1023"/>
      <c r="Q68" s="1024">
        <v>1876</v>
      </c>
      <c r="R68" s="1018"/>
      <c r="S68" s="1018"/>
      <c r="T68" s="1018"/>
      <c r="U68" s="1018"/>
      <c r="V68" s="1018">
        <v>1810</v>
      </c>
      <c r="W68" s="1018"/>
      <c r="X68" s="1018"/>
      <c r="Y68" s="1018"/>
      <c r="Z68" s="1018"/>
      <c r="AA68" s="1018">
        <v>66</v>
      </c>
      <c r="AB68" s="1018"/>
      <c r="AC68" s="1018"/>
      <c r="AD68" s="1018"/>
      <c r="AE68" s="1018"/>
      <c r="AF68" s="1018">
        <v>66</v>
      </c>
      <c r="AG68" s="1018"/>
      <c r="AH68" s="1018"/>
      <c r="AI68" s="1018"/>
      <c r="AJ68" s="1018"/>
      <c r="AK68" s="1018" t="s">
        <v>549</v>
      </c>
      <c r="AL68" s="1018"/>
      <c r="AM68" s="1018"/>
      <c r="AN68" s="1018"/>
      <c r="AO68" s="1018"/>
      <c r="AP68" s="1018" t="s">
        <v>549</v>
      </c>
      <c r="AQ68" s="1018"/>
      <c r="AR68" s="1018"/>
      <c r="AS68" s="1018"/>
      <c r="AT68" s="1018"/>
      <c r="AU68" s="1018" t="s">
        <v>549</v>
      </c>
      <c r="AV68" s="1018"/>
      <c r="AW68" s="1018"/>
      <c r="AX68" s="1018"/>
      <c r="AY68" s="1018"/>
      <c r="AZ68" s="1019"/>
      <c r="BA68" s="1019"/>
      <c r="BB68" s="1019"/>
      <c r="BC68" s="1019"/>
      <c r="BD68" s="1020"/>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551</v>
      </c>
      <c r="C69" s="1010"/>
      <c r="D69" s="1010"/>
      <c r="E69" s="1010"/>
      <c r="F69" s="1010"/>
      <c r="G69" s="1010"/>
      <c r="H69" s="1010"/>
      <c r="I69" s="1010"/>
      <c r="J69" s="1010"/>
      <c r="K69" s="1010"/>
      <c r="L69" s="1010"/>
      <c r="M69" s="1010"/>
      <c r="N69" s="1010"/>
      <c r="O69" s="1010"/>
      <c r="P69" s="1011"/>
      <c r="Q69" s="1012">
        <v>297869</v>
      </c>
      <c r="R69" s="1006"/>
      <c r="S69" s="1006"/>
      <c r="T69" s="1006"/>
      <c r="U69" s="1006"/>
      <c r="V69" s="1006">
        <v>293113</v>
      </c>
      <c r="W69" s="1006"/>
      <c r="X69" s="1006"/>
      <c r="Y69" s="1006"/>
      <c r="Z69" s="1006"/>
      <c r="AA69" s="1006">
        <v>4756</v>
      </c>
      <c r="AB69" s="1006"/>
      <c r="AC69" s="1006"/>
      <c r="AD69" s="1006"/>
      <c r="AE69" s="1006"/>
      <c r="AF69" s="1006">
        <v>1756</v>
      </c>
      <c r="AG69" s="1006"/>
      <c r="AH69" s="1006"/>
      <c r="AI69" s="1006"/>
      <c r="AJ69" s="1006"/>
      <c r="AK69" s="1006">
        <v>1710</v>
      </c>
      <c r="AL69" s="1006"/>
      <c r="AM69" s="1006"/>
      <c r="AN69" s="1006"/>
      <c r="AO69" s="1006"/>
      <c r="AP69" s="1006" t="s">
        <v>549</v>
      </c>
      <c r="AQ69" s="1006"/>
      <c r="AR69" s="1006"/>
      <c r="AS69" s="1006"/>
      <c r="AT69" s="1006"/>
      <c r="AU69" s="1006" t="s">
        <v>549</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552</v>
      </c>
      <c r="C70" s="1010"/>
      <c r="D70" s="1010"/>
      <c r="E70" s="1010"/>
      <c r="F70" s="1010"/>
      <c r="G70" s="1010"/>
      <c r="H70" s="1010"/>
      <c r="I70" s="1010"/>
      <c r="J70" s="1010"/>
      <c r="K70" s="1010"/>
      <c r="L70" s="1010"/>
      <c r="M70" s="1010"/>
      <c r="N70" s="1010"/>
      <c r="O70" s="1010"/>
      <c r="P70" s="1011"/>
      <c r="Q70" s="1012">
        <v>728</v>
      </c>
      <c r="R70" s="1006"/>
      <c r="S70" s="1006"/>
      <c r="T70" s="1006"/>
      <c r="U70" s="1006"/>
      <c r="V70" s="1006">
        <v>663</v>
      </c>
      <c r="W70" s="1006"/>
      <c r="X70" s="1006"/>
      <c r="Y70" s="1006"/>
      <c r="Z70" s="1006"/>
      <c r="AA70" s="1006">
        <v>65</v>
      </c>
      <c r="AB70" s="1006"/>
      <c r="AC70" s="1006"/>
      <c r="AD70" s="1006"/>
      <c r="AE70" s="1006"/>
      <c r="AF70" s="1006">
        <v>65</v>
      </c>
      <c r="AG70" s="1006"/>
      <c r="AH70" s="1006"/>
      <c r="AI70" s="1006"/>
      <c r="AJ70" s="1006"/>
      <c r="AK70" s="1006">
        <v>13</v>
      </c>
      <c r="AL70" s="1006"/>
      <c r="AM70" s="1006"/>
      <c r="AN70" s="1006"/>
      <c r="AO70" s="1006"/>
      <c r="AP70" s="1006">
        <v>444</v>
      </c>
      <c r="AQ70" s="1006"/>
      <c r="AR70" s="1006"/>
      <c r="AS70" s="1006"/>
      <c r="AT70" s="1006"/>
      <c r="AU70" s="1006">
        <v>107</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553</v>
      </c>
      <c r="C71" s="1010"/>
      <c r="D71" s="1010"/>
      <c r="E71" s="1010"/>
      <c r="F71" s="1010"/>
      <c r="G71" s="1010"/>
      <c r="H71" s="1010"/>
      <c r="I71" s="1010"/>
      <c r="J71" s="1010"/>
      <c r="K71" s="1010"/>
      <c r="L71" s="1010"/>
      <c r="M71" s="1010"/>
      <c r="N71" s="1010"/>
      <c r="O71" s="1010"/>
      <c r="P71" s="1011"/>
      <c r="Q71" s="1012">
        <v>483</v>
      </c>
      <c r="R71" s="1006"/>
      <c r="S71" s="1006"/>
      <c r="T71" s="1006"/>
      <c r="U71" s="1006"/>
      <c r="V71" s="1006">
        <v>397</v>
      </c>
      <c r="W71" s="1006"/>
      <c r="X71" s="1006"/>
      <c r="Y71" s="1006"/>
      <c r="Z71" s="1006"/>
      <c r="AA71" s="1006">
        <v>87</v>
      </c>
      <c r="AB71" s="1006"/>
      <c r="AC71" s="1006"/>
      <c r="AD71" s="1006"/>
      <c r="AE71" s="1006"/>
      <c r="AF71" s="1006">
        <v>87</v>
      </c>
      <c r="AG71" s="1006"/>
      <c r="AH71" s="1006"/>
      <c r="AI71" s="1006"/>
      <c r="AJ71" s="1006"/>
      <c r="AK71" s="1006">
        <v>93</v>
      </c>
      <c r="AL71" s="1006"/>
      <c r="AM71" s="1006"/>
      <c r="AN71" s="1006"/>
      <c r="AO71" s="1006"/>
      <c r="AP71" s="1017" t="s">
        <v>549</v>
      </c>
      <c r="AQ71" s="1006"/>
      <c r="AR71" s="1006"/>
      <c r="AS71" s="1006"/>
      <c r="AT71" s="1006"/>
      <c r="AU71" s="1006" t="s">
        <v>549</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554</v>
      </c>
      <c r="C72" s="1010"/>
      <c r="D72" s="1010"/>
      <c r="E72" s="1010"/>
      <c r="F72" s="1010"/>
      <c r="G72" s="1010"/>
      <c r="H72" s="1010"/>
      <c r="I72" s="1010"/>
      <c r="J72" s="1010"/>
      <c r="K72" s="1010"/>
      <c r="L72" s="1010"/>
      <c r="M72" s="1010"/>
      <c r="N72" s="1010"/>
      <c r="O72" s="1010"/>
      <c r="P72" s="1011"/>
      <c r="Q72" s="1012">
        <v>5552</v>
      </c>
      <c r="R72" s="1006"/>
      <c r="S72" s="1006"/>
      <c r="T72" s="1006"/>
      <c r="U72" s="1006"/>
      <c r="V72" s="1006">
        <v>4641</v>
      </c>
      <c r="W72" s="1006"/>
      <c r="X72" s="1006"/>
      <c r="Y72" s="1006"/>
      <c r="Z72" s="1006"/>
      <c r="AA72" s="1006">
        <v>912</v>
      </c>
      <c r="AB72" s="1006"/>
      <c r="AC72" s="1006"/>
      <c r="AD72" s="1006"/>
      <c r="AE72" s="1006"/>
      <c r="AF72" s="1006">
        <v>912</v>
      </c>
      <c r="AG72" s="1006"/>
      <c r="AH72" s="1006"/>
      <c r="AI72" s="1006"/>
      <c r="AJ72" s="1006"/>
      <c r="AK72" s="1006" t="s">
        <v>549</v>
      </c>
      <c r="AL72" s="1006"/>
      <c r="AM72" s="1006"/>
      <c r="AN72" s="1006"/>
      <c r="AO72" s="1006"/>
      <c r="AP72" s="1006" t="s">
        <v>549</v>
      </c>
      <c r="AQ72" s="1006"/>
      <c r="AR72" s="1006"/>
      <c r="AS72" s="1006"/>
      <c r="AT72" s="1006"/>
      <c r="AU72" s="1006" t="s">
        <v>549</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555</v>
      </c>
      <c r="C73" s="1010"/>
      <c r="D73" s="1010"/>
      <c r="E73" s="1010"/>
      <c r="F73" s="1010"/>
      <c r="G73" s="1010"/>
      <c r="H73" s="1010"/>
      <c r="I73" s="1010"/>
      <c r="J73" s="1010"/>
      <c r="K73" s="1010"/>
      <c r="L73" s="1010"/>
      <c r="M73" s="1010"/>
      <c r="N73" s="1010"/>
      <c r="O73" s="1010"/>
      <c r="P73" s="1011"/>
      <c r="Q73" s="1012">
        <v>1491</v>
      </c>
      <c r="R73" s="1006"/>
      <c r="S73" s="1006"/>
      <c r="T73" s="1006"/>
      <c r="U73" s="1006"/>
      <c r="V73" s="1006">
        <v>1487</v>
      </c>
      <c r="W73" s="1006"/>
      <c r="X73" s="1006"/>
      <c r="Y73" s="1006"/>
      <c r="Z73" s="1006"/>
      <c r="AA73" s="1006">
        <v>3</v>
      </c>
      <c r="AB73" s="1006"/>
      <c r="AC73" s="1006"/>
      <c r="AD73" s="1006"/>
      <c r="AE73" s="1006"/>
      <c r="AF73" s="1006">
        <v>3</v>
      </c>
      <c r="AG73" s="1006"/>
      <c r="AH73" s="1006"/>
      <c r="AI73" s="1006"/>
      <c r="AJ73" s="1006"/>
      <c r="AK73" s="1006">
        <v>41</v>
      </c>
      <c r="AL73" s="1006"/>
      <c r="AM73" s="1006"/>
      <c r="AN73" s="1006"/>
      <c r="AO73" s="1006"/>
      <c r="AP73" s="1006" t="s">
        <v>549</v>
      </c>
      <c r="AQ73" s="1006"/>
      <c r="AR73" s="1006"/>
      <c r="AS73" s="1006"/>
      <c r="AT73" s="1006"/>
      <c r="AU73" s="1006" t="s">
        <v>549</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556</v>
      </c>
      <c r="C74" s="1010"/>
      <c r="D74" s="1010"/>
      <c r="E74" s="1010"/>
      <c r="F74" s="1010"/>
      <c r="G74" s="1010"/>
      <c r="H74" s="1010"/>
      <c r="I74" s="1010"/>
      <c r="J74" s="1010"/>
      <c r="K74" s="1010"/>
      <c r="L74" s="1010"/>
      <c r="M74" s="1010"/>
      <c r="N74" s="1010"/>
      <c r="O74" s="1010"/>
      <c r="P74" s="1011"/>
      <c r="Q74" s="1012">
        <v>8</v>
      </c>
      <c r="R74" s="1006"/>
      <c r="S74" s="1006"/>
      <c r="T74" s="1006"/>
      <c r="U74" s="1006"/>
      <c r="V74" s="1006">
        <v>7</v>
      </c>
      <c r="W74" s="1006"/>
      <c r="X74" s="1006"/>
      <c r="Y74" s="1006"/>
      <c r="Z74" s="1006"/>
      <c r="AA74" s="1006">
        <v>0</v>
      </c>
      <c r="AB74" s="1006"/>
      <c r="AC74" s="1006"/>
      <c r="AD74" s="1006"/>
      <c r="AE74" s="1006"/>
      <c r="AF74" s="1006">
        <v>0</v>
      </c>
      <c r="AG74" s="1006"/>
      <c r="AH74" s="1006"/>
      <c r="AI74" s="1006"/>
      <c r="AJ74" s="1006"/>
      <c r="AK74" s="1006">
        <v>5</v>
      </c>
      <c r="AL74" s="1006"/>
      <c r="AM74" s="1006"/>
      <c r="AN74" s="1006"/>
      <c r="AO74" s="1006"/>
      <c r="AP74" s="1006" t="s">
        <v>549</v>
      </c>
      <c r="AQ74" s="1006"/>
      <c r="AR74" s="1006"/>
      <c r="AS74" s="1006"/>
      <c r="AT74" s="1006"/>
      <c r="AU74" s="1006" t="s">
        <v>549</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557</v>
      </c>
      <c r="C75" s="1010"/>
      <c r="D75" s="1010"/>
      <c r="E75" s="1010"/>
      <c r="F75" s="1010"/>
      <c r="G75" s="1010"/>
      <c r="H75" s="1010"/>
      <c r="I75" s="1010"/>
      <c r="J75" s="1010"/>
      <c r="K75" s="1010"/>
      <c r="L75" s="1010"/>
      <c r="M75" s="1010"/>
      <c r="N75" s="1010"/>
      <c r="O75" s="1010"/>
      <c r="P75" s="1011"/>
      <c r="Q75" s="1013">
        <v>33</v>
      </c>
      <c r="R75" s="1014"/>
      <c r="S75" s="1014"/>
      <c r="T75" s="1014"/>
      <c r="U75" s="1015"/>
      <c r="V75" s="1016">
        <v>17</v>
      </c>
      <c r="W75" s="1014"/>
      <c r="X75" s="1014"/>
      <c r="Y75" s="1014"/>
      <c r="Z75" s="1015"/>
      <c r="AA75" s="1016">
        <v>17</v>
      </c>
      <c r="AB75" s="1014"/>
      <c r="AC75" s="1014"/>
      <c r="AD75" s="1014"/>
      <c r="AE75" s="1015"/>
      <c r="AF75" s="1016">
        <v>17</v>
      </c>
      <c r="AG75" s="1014"/>
      <c r="AH75" s="1014"/>
      <c r="AI75" s="1014"/>
      <c r="AJ75" s="1015"/>
      <c r="AK75" s="1016">
        <v>23</v>
      </c>
      <c r="AL75" s="1014"/>
      <c r="AM75" s="1014"/>
      <c r="AN75" s="1014"/>
      <c r="AO75" s="1015"/>
      <c r="AP75" s="1016" t="s">
        <v>549</v>
      </c>
      <c r="AQ75" s="1014"/>
      <c r="AR75" s="1014"/>
      <c r="AS75" s="1014"/>
      <c r="AT75" s="1015"/>
      <c r="AU75" s="1016" t="s">
        <v>549</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558</v>
      </c>
      <c r="C76" s="1010"/>
      <c r="D76" s="1010"/>
      <c r="E76" s="1010"/>
      <c r="F76" s="1010"/>
      <c r="G76" s="1010"/>
      <c r="H76" s="1010"/>
      <c r="I76" s="1010"/>
      <c r="J76" s="1010"/>
      <c r="K76" s="1010"/>
      <c r="L76" s="1010"/>
      <c r="M76" s="1010"/>
      <c r="N76" s="1010"/>
      <c r="O76" s="1010"/>
      <c r="P76" s="1011"/>
      <c r="Q76" s="1013">
        <v>772</v>
      </c>
      <c r="R76" s="1014"/>
      <c r="S76" s="1014"/>
      <c r="T76" s="1014"/>
      <c r="U76" s="1015"/>
      <c r="V76" s="1016">
        <v>728</v>
      </c>
      <c r="W76" s="1014"/>
      <c r="X76" s="1014"/>
      <c r="Y76" s="1014"/>
      <c r="Z76" s="1015"/>
      <c r="AA76" s="1016">
        <v>44</v>
      </c>
      <c r="AB76" s="1014"/>
      <c r="AC76" s="1014"/>
      <c r="AD76" s="1014"/>
      <c r="AE76" s="1015"/>
      <c r="AF76" s="1016">
        <v>44</v>
      </c>
      <c r="AG76" s="1014"/>
      <c r="AH76" s="1014"/>
      <c r="AI76" s="1014"/>
      <c r="AJ76" s="1015"/>
      <c r="AK76" s="1016">
        <v>315</v>
      </c>
      <c r="AL76" s="1014"/>
      <c r="AM76" s="1014"/>
      <c r="AN76" s="1014"/>
      <c r="AO76" s="1015"/>
      <c r="AP76" s="1016" t="s">
        <v>549</v>
      </c>
      <c r="AQ76" s="1014"/>
      <c r="AR76" s="1014"/>
      <c r="AS76" s="1014"/>
      <c r="AT76" s="1015"/>
      <c r="AU76" s="1016" t="s">
        <v>549</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375</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2950</v>
      </c>
      <c r="AG88" s="994"/>
      <c r="AH88" s="994"/>
      <c r="AI88" s="994"/>
      <c r="AJ88" s="994"/>
      <c r="AK88" s="998"/>
      <c r="AL88" s="998"/>
      <c r="AM88" s="998"/>
      <c r="AN88" s="998"/>
      <c r="AO88" s="998"/>
      <c r="AP88" s="994">
        <v>444</v>
      </c>
      <c r="AQ88" s="994"/>
      <c r="AR88" s="994"/>
      <c r="AS88" s="994"/>
      <c r="AT88" s="994"/>
      <c r="AU88" s="994">
        <v>107</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293</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293</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293</v>
      </c>
      <c r="DR109" s="931"/>
      <c r="DS109" s="931"/>
      <c r="DT109" s="931"/>
      <c r="DU109" s="932"/>
      <c r="DV109" s="933" t="s">
        <v>412</v>
      </c>
      <c r="DW109" s="931"/>
      <c r="DX109" s="931"/>
      <c r="DY109" s="931"/>
      <c r="DZ109" s="964"/>
    </row>
    <row r="110" spans="1:131" s="212" customFormat="1" ht="26.25" customHeight="1" x14ac:dyDescent="0.2">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1804284</v>
      </c>
      <c r="AB110" s="924"/>
      <c r="AC110" s="924"/>
      <c r="AD110" s="924"/>
      <c r="AE110" s="925"/>
      <c r="AF110" s="926">
        <v>1746617</v>
      </c>
      <c r="AG110" s="924"/>
      <c r="AH110" s="924"/>
      <c r="AI110" s="924"/>
      <c r="AJ110" s="925"/>
      <c r="AK110" s="926">
        <v>1694936</v>
      </c>
      <c r="AL110" s="924"/>
      <c r="AM110" s="924"/>
      <c r="AN110" s="924"/>
      <c r="AO110" s="925"/>
      <c r="AP110" s="927">
        <v>18.5</v>
      </c>
      <c r="AQ110" s="928"/>
      <c r="AR110" s="928"/>
      <c r="AS110" s="928"/>
      <c r="AT110" s="929"/>
      <c r="AU110" s="965" t="s">
        <v>69</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19993327</v>
      </c>
      <c r="BR110" s="877"/>
      <c r="BS110" s="877"/>
      <c r="BT110" s="877"/>
      <c r="BU110" s="877"/>
      <c r="BV110" s="877">
        <v>19197030</v>
      </c>
      <c r="BW110" s="877"/>
      <c r="BX110" s="877"/>
      <c r="BY110" s="877"/>
      <c r="BZ110" s="877"/>
      <c r="CA110" s="877">
        <v>18870025</v>
      </c>
      <c r="CB110" s="877"/>
      <c r="CC110" s="877"/>
      <c r="CD110" s="877"/>
      <c r="CE110" s="877"/>
      <c r="CF110" s="901">
        <v>205.6</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121</v>
      </c>
      <c r="DH110" s="877"/>
      <c r="DI110" s="877"/>
      <c r="DJ110" s="877"/>
      <c r="DK110" s="877"/>
      <c r="DL110" s="877" t="s">
        <v>121</v>
      </c>
      <c r="DM110" s="877"/>
      <c r="DN110" s="877"/>
      <c r="DO110" s="877"/>
      <c r="DP110" s="877"/>
      <c r="DQ110" s="877" t="s">
        <v>121</v>
      </c>
      <c r="DR110" s="877"/>
      <c r="DS110" s="877"/>
      <c r="DT110" s="877"/>
      <c r="DU110" s="877"/>
      <c r="DV110" s="878" t="s">
        <v>121</v>
      </c>
      <c r="DW110" s="878"/>
      <c r="DX110" s="878"/>
      <c r="DY110" s="878"/>
      <c r="DZ110" s="879"/>
    </row>
    <row r="111" spans="1:131" s="212" customFormat="1" ht="26.25" customHeight="1" x14ac:dyDescent="0.2">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121</v>
      </c>
      <c r="AB111" s="954"/>
      <c r="AC111" s="954"/>
      <c r="AD111" s="954"/>
      <c r="AE111" s="955"/>
      <c r="AF111" s="956" t="s">
        <v>121</v>
      </c>
      <c r="AG111" s="954"/>
      <c r="AH111" s="954"/>
      <c r="AI111" s="954"/>
      <c r="AJ111" s="955"/>
      <c r="AK111" s="956" t="s">
        <v>121</v>
      </c>
      <c r="AL111" s="954"/>
      <c r="AM111" s="954"/>
      <c r="AN111" s="954"/>
      <c r="AO111" s="955"/>
      <c r="AP111" s="957" t="s">
        <v>121</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t="s">
        <v>121</v>
      </c>
      <c r="BR111" s="852"/>
      <c r="BS111" s="852"/>
      <c r="BT111" s="852"/>
      <c r="BU111" s="852"/>
      <c r="BV111" s="852" t="s">
        <v>121</v>
      </c>
      <c r="BW111" s="852"/>
      <c r="BX111" s="852"/>
      <c r="BY111" s="852"/>
      <c r="BZ111" s="852"/>
      <c r="CA111" s="852" t="s">
        <v>121</v>
      </c>
      <c r="CB111" s="852"/>
      <c r="CC111" s="852"/>
      <c r="CD111" s="852"/>
      <c r="CE111" s="852"/>
      <c r="CF111" s="910" t="s">
        <v>121</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121</v>
      </c>
      <c r="DH111" s="852"/>
      <c r="DI111" s="852"/>
      <c r="DJ111" s="852"/>
      <c r="DK111" s="852"/>
      <c r="DL111" s="852" t="s">
        <v>121</v>
      </c>
      <c r="DM111" s="852"/>
      <c r="DN111" s="852"/>
      <c r="DO111" s="852"/>
      <c r="DP111" s="852"/>
      <c r="DQ111" s="852" t="s">
        <v>121</v>
      </c>
      <c r="DR111" s="852"/>
      <c r="DS111" s="852"/>
      <c r="DT111" s="852"/>
      <c r="DU111" s="852"/>
      <c r="DV111" s="829" t="s">
        <v>121</v>
      </c>
      <c r="DW111" s="829"/>
      <c r="DX111" s="829"/>
      <c r="DY111" s="829"/>
      <c r="DZ111" s="830"/>
    </row>
    <row r="112" spans="1:131" s="212" customFormat="1" ht="26.25" customHeight="1" x14ac:dyDescent="0.2">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121</v>
      </c>
      <c r="AB112" s="815"/>
      <c r="AC112" s="815"/>
      <c r="AD112" s="815"/>
      <c r="AE112" s="816"/>
      <c r="AF112" s="817" t="s">
        <v>121</v>
      </c>
      <c r="AG112" s="815"/>
      <c r="AH112" s="815"/>
      <c r="AI112" s="815"/>
      <c r="AJ112" s="816"/>
      <c r="AK112" s="817" t="s">
        <v>121</v>
      </c>
      <c r="AL112" s="815"/>
      <c r="AM112" s="815"/>
      <c r="AN112" s="815"/>
      <c r="AO112" s="816"/>
      <c r="AP112" s="859" t="s">
        <v>121</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9840343</v>
      </c>
      <c r="BR112" s="852"/>
      <c r="BS112" s="852"/>
      <c r="BT112" s="852"/>
      <c r="BU112" s="852"/>
      <c r="BV112" s="852">
        <v>8043024</v>
      </c>
      <c r="BW112" s="852"/>
      <c r="BX112" s="852"/>
      <c r="BY112" s="852"/>
      <c r="BZ112" s="852"/>
      <c r="CA112" s="852">
        <v>7738360</v>
      </c>
      <c r="CB112" s="852"/>
      <c r="CC112" s="852"/>
      <c r="CD112" s="852"/>
      <c r="CE112" s="852"/>
      <c r="CF112" s="910">
        <v>84.3</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121</v>
      </c>
      <c r="DH112" s="852"/>
      <c r="DI112" s="852"/>
      <c r="DJ112" s="852"/>
      <c r="DK112" s="852"/>
      <c r="DL112" s="852" t="s">
        <v>121</v>
      </c>
      <c r="DM112" s="852"/>
      <c r="DN112" s="852"/>
      <c r="DO112" s="852"/>
      <c r="DP112" s="852"/>
      <c r="DQ112" s="852" t="s">
        <v>121</v>
      </c>
      <c r="DR112" s="852"/>
      <c r="DS112" s="852"/>
      <c r="DT112" s="852"/>
      <c r="DU112" s="852"/>
      <c r="DV112" s="829" t="s">
        <v>121</v>
      </c>
      <c r="DW112" s="829"/>
      <c r="DX112" s="829"/>
      <c r="DY112" s="829"/>
      <c r="DZ112" s="830"/>
    </row>
    <row r="113" spans="1:130" s="212" customFormat="1" ht="26.25" customHeight="1" x14ac:dyDescent="0.2">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755314</v>
      </c>
      <c r="AB113" s="954"/>
      <c r="AC113" s="954"/>
      <c r="AD113" s="954"/>
      <c r="AE113" s="955"/>
      <c r="AF113" s="956">
        <v>706084</v>
      </c>
      <c r="AG113" s="954"/>
      <c r="AH113" s="954"/>
      <c r="AI113" s="954"/>
      <c r="AJ113" s="955"/>
      <c r="AK113" s="956">
        <v>723382</v>
      </c>
      <c r="AL113" s="954"/>
      <c r="AM113" s="954"/>
      <c r="AN113" s="954"/>
      <c r="AO113" s="955"/>
      <c r="AP113" s="957">
        <v>7.9</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v>122683</v>
      </c>
      <c r="BR113" s="852"/>
      <c r="BS113" s="852"/>
      <c r="BT113" s="852"/>
      <c r="BU113" s="852"/>
      <c r="BV113" s="852">
        <v>114596</v>
      </c>
      <c r="BW113" s="852"/>
      <c r="BX113" s="852"/>
      <c r="BY113" s="852"/>
      <c r="BZ113" s="852"/>
      <c r="CA113" s="852">
        <v>106723</v>
      </c>
      <c r="CB113" s="852"/>
      <c r="CC113" s="852"/>
      <c r="CD113" s="852"/>
      <c r="CE113" s="852"/>
      <c r="CF113" s="910">
        <v>1.2</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121</v>
      </c>
      <c r="DH113" s="815"/>
      <c r="DI113" s="815"/>
      <c r="DJ113" s="815"/>
      <c r="DK113" s="816"/>
      <c r="DL113" s="817" t="s">
        <v>121</v>
      </c>
      <c r="DM113" s="815"/>
      <c r="DN113" s="815"/>
      <c r="DO113" s="815"/>
      <c r="DP113" s="816"/>
      <c r="DQ113" s="817" t="s">
        <v>121</v>
      </c>
      <c r="DR113" s="815"/>
      <c r="DS113" s="815"/>
      <c r="DT113" s="815"/>
      <c r="DU113" s="816"/>
      <c r="DV113" s="859" t="s">
        <v>121</v>
      </c>
      <c r="DW113" s="860"/>
      <c r="DX113" s="860"/>
      <c r="DY113" s="860"/>
      <c r="DZ113" s="861"/>
    </row>
    <row r="114" spans="1:130" s="212" customFormat="1" ht="26.25" customHeight="1" x14ac:dyDescent="0.2">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6066</v>
      </c>
      <c r="AB114" s="815"/>
      <c r="AC114" s="815"/>
      <c r="AD114" s="815"/>
      <c r="AE114" s="816"/>
      <c r="AF114" s="817">
        <v>8143</v>
      </c>
      <c r="AG114" s="815"/>
      <c r="AH114" s="815"/>
      <c r="AI114" s="815"/>
      <c r="AJ114" s="816"/>
      <c r="AK114" s="817">
        <v>8123</v>
      </c>
      <c r="AL114" s="815"/>
      <c r="AM114" s="815"/>
      <c r="AN114" s="815"/>
      <c r="AO114" s="816"/>
      <c r="AP114" s="859">
        <v>0.1</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v>2016848</v>
      </c>
      <c r="BR114" s="852"/>
      <c r="BS114" s="852"/>
      <c r="BT114" s="852"/>
      <c r="BU114" s="852"/>
      <c r="BV114" s="852">
        <v>2061883</v>
      </c>
      <c r="BW114" s="852"/>
      <c r="BX114" s="852"/>
      <c r="BY114" s="852"/>
      <c r="BZ114" s="852"/>
      <c r="CA114" s="852">
        <v>2019372</v>
      </c>
      <c r="CB114" s="852"/>
      <c r="CC114" s="852"/>
      <c r="CD114" s="852"/>
      <c r="CE114" s="852"/>
      <c r="CF114" s="910">
        <v>22</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121</v>
      </c>
      <c r="DH114" s="815"/>
      <c r="DI114" s="815"/>
      <c r="DJ114" s="815"/>
      <c r="DK114" s="816"/>
      <c r="DL114" s="817" t="s">
        <v>121</v>
      </c>
      <c r="DM114" s="815"/>
      <c r="DN114" s="815"/>
      <c r="DO114" s="815"/>
      <c r="DP114" s="816"/>
      <c r="DQ114" s="817" t="s">
        <v>121</v>
      </c>
      <c r="DR114" s="815"/>
      <c r="DS114" s="815"/>
      <c r="DT114" s="815"/>
      <c r="DU114" s="816"/>
      <c r="DV114" s="859" t="s">
        <v>121</v>
      </c>
      <c r="DW114" s="860"/>
      <c r="DX114" s="860"/>
      <c r="DY114" s="860"/>
      <c r="DZ114" s="861"/>
    </row>
    <row r="115" spans="1:130" s="212" customFormat="1" ht="26.25" customHeight="1" x14ac:dyDescent="0.2">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121</v>
      </c>
      <c r="AB115" s="954"/>
      <c r="AC115" s="954"/>
      <c r="AD115" s="954"/>
      <c r="AE115" s="955"/>
      <c r="AF115" s="956" t="s">
        <v>121</v>
      </c>
      <c r="AG115" s="954"/>
      <c r="AH115" s="954"/>
      <c r="AI115" s="954"/>
      <c r="AJ115" s="955"/>
      <c r="AK115" s="956" t="s">
        <v>121</v>
      </c>
      <c r="AL115" s="954"/>
      <c r="AM115" s="954"/>
      <c r="AN115" s="954"/>
      <c r="AO115" s="955"/>
      <c r="AP115" s="957" t="s">
        <v>121</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121</v>
      </c>
      <c r="BR115" s="852"/>
      <c r="BS115" s="852"/>
      <c r="BT115" s="852"/>
      <c r="BU115" s="852"/>
      <c r="BV115" s="852" t="s">
        <v>121</v>
      </c>
      <c r="BW115" s="852"/>
      <c r="BX115" s="852"/>
      <c r="BY115" s="852"/>
      <c r="BZ115" s="852"/>
      <c r="CA115" s="852" t="s">
        <v>121</v>
      </c>
      <c r="CB115" s="852"/>
      <c r="CC115" s="852"/>
      <c r="CD115" s="852"/>
      <c r="CE115" s="852"/>
      <c r="CF115" s="910" t="s">
        <v>121</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121</v>
      </c>
      <c r="DH115" s="815"/>
      <c r="DI115" s="815"/>
      <c r="DJ115" s="815"/>
      <c r="DK115" s="816"/>
      <c r="DL115" s="817" t="s">
        <v>121</v>
      </c>
      <c r="DM115" s="815"/>
      <c r="DN115" s="815"/>
      <c r="DO115" s="815"/>
      <c r="DP115" s="816"/>
      <c r="DQ115" s="817" t="s">
        <v>121</v>
      </c>
      <c r="DR115" s="815"/>
      <c r="DS115" s="815"/>
      <c r="DT115" s="815"/>
      <c r="DU115" s="816"/>
      <c r="DV115" s="859" t="s">
        <v>121</v>
      </c>
      <c r="DW115" s="860"/>
      <c r="DX115" s="860"/>
      <c r="DY115" s="860"/>
      <c r="DZ115" s="861"/>
    </row>
    <row r="116" spans="1:130" s="212" customFormat="1" ht="26.25" customHeight="1" x14ac:dyDescent="0.2">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121</v>
      </c>
      <c r="AB116" s="815"/>
      <c r="AC116" s="815"/>
      <c r="AD116" s="815"/>
      <c r="AE116" s="816"/>
      <c r="AF116" s="817" t="s">
        <v>121</v>
      </c>
      <c r="AG116" s="815"/>
      <c r="AH116" s="815"/>
      <c r="AI116" s="815"/>
      <c r="AJ116" s="816"/>
      <c r="AK116" s="817" t="s">
        <v>121</v>
      </c>
      <c r="AL116" s="815"/>
      <c r="AM116" s="815"/>
      <c r="AN116" s="815"/>
      <c r="AO116" s="816"/>
      <c r="AP116" s="859" t="s">
        <v>121</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121</v>
      </c>
      <c r="BR116" s="852"/>
      <c r="BS116" s="852"/>
      <c r="BT116" s="852"/>
      <c r="BU116" s="852"/>
      <c r="BV116" s="852" t="s">
        <v>121</v>
      </c>
      <c r="BW116" s="852"/>
      <c r="BX116" s="852"/>
      <c r="BY116" s="852"/>
      <c r="BZ116" s="852"/>
      <c r="CA116" s="852" t="s">
        <v>121</v>
      </c>
      <c r="CB116" s="852"/>
      <c r="CC116" s="852"/>
      <c r="CD116" s="852"/>
      <c r="CE116" s="852"/>
      <c r="CF116" s="910" t="s">
        <v>121</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121</v>
      </c>
      <c r="DH116" s="815"/>
      <c r="DI116" s="815"/>
      <c r="DJ116" s="815"/>
      <c r="DK116" s="816"/>
      <c r="DL116" s="817" t="s">
        <v>121</v>
      </c>
      <c r="DM116" s="815"/>
      <c r="DN116" s="815"/>
      <c r="DO116" s="815"/>
      <c r="DP116" s="816"/>
      <c r="DQ116" s="817" t="s">
        <v>121</v>
      </c>
      <c r="DR116" s="815"/>
      <c r="DS116" s="815"/>
      <c r="DT116" s="815"/>
      <c r="DU116" s="816"/>
      <c r="DV116" s="859" t="s">
        <v>121</v>
      </c>
      <c r="DW116" s="860"/>
      <c r="DX116" s="860"/>
      <c r="DY116" s="860"/>
      <c r="DZ116" s="861"/>
    </row>
    <row r="117" spans="1:130" s="212" customFormat="1" ht="26.25" customHeight="1" x14ac:dyDescent="0.2">
      <c r="A117" s="930" t="s">
        <v>176</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2565664</v>
      </c>
      <c r="AB117" s="938"/>
      <c r="AC117" s="938"/>
      <c r="AD117" s="938"/>
      <c r="AE117" s="939"/>
      <c r="AF117" s="940">
        <v>2460844</v>
      </c>
      <c r="AG117" s="938"/>
      <c r="AH117" s="938"/>
      <c r="AI117" s="938"/>
      <c r="AJ117" s="939"/>
      <c r="AK117" s="940">
        <v>2426441</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121</v>
      </c>
      <c r="BR117" s="852"/>
      <c r="BS117" s="852"/>
      <c r="BT117" s="852"/>
      <c r="BU117" s="852"/>
      <c r="BV117" s="852" t="s">
        <v>121</v>
      </c>
      <c r="BW117" s="852"/>
      <c r="BX117" s="852"/>
      <c r="BY117" s="852"/>
      <c r="BZ117" s="852"/>
      <c r="CA117" s="852" t="s">
        <v>121</v>
      </c>
      <c r="CB117" s="852"/>
      <c r="CC117" s="852"/>
      <c r="CD117" s="852"/>
      <c r="CE117" s="852"/>
      <c r="CF117" s="910" t="s">
        <v>121</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121</v>
      </c>
      <c r="DH117" s="815"/>
      <c r="DI117" s="815"/>
      <c r="DJ117" s="815"/>
      <c r="DK117" s="816"/>
      <c r="DL117" s="817" t="s">
        <v>121</v>
      </c>
      <c r="DM117" s="815"/>
      <c r="DN117" s="815"/>
      <c r="DO117" s="815"/>
      <c r="DP117" s="816"/>
      <c r="DQ117" s="817" t="s">
        <v>121</v>
      </c>
      <c r="DR117" s="815"/>
      <c r="DS117" s="815"/>
      <c r="DT117" s="815"/>
      <c r="DU117" s="816"/>
      <c r="DV117" s="859" t="s">
        <v>121</v>
      </c>
      <c r="DW117" s="860"/>
      <c r="DX117" s="860"/>
      <c r="DY117" s="860"/>
      <c r="DZ117" s="861"/>
    </row>
    <row r="118" spans="1:130" s="212" customFormat="1" ht="26.25" customHeight="1" x14ac:dyDescent="0.2">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293</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121</v>
      </c>
      <c r="BR118" s="880"/>
      <c r="BS118" s="880"/>
      <c r="BT118" s="880"/>
      <c r="BU118" s="880"/>
      <c r="BV118" s="880" t="s">
        <v>121</v>
      </c>
      <c r="BW118" s="880"/>
      <c r="BX118" s="880"/>
      <c r="BY118" s="880"/>
      <c r="BZ118" s="880"/>
      <c r="CA118" s="880" t="s">
        <v>121</v>
      </c>
      <c r="CB118" s="880"/>
      <c r="CC118" s="880"/>
      <c r="CD118" s="880"/>
      <c r="CE118" s="880"/>
      <c r="CF118" s="910" t="s">
        <v>121</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121</v>
      </c>
      <c r="DH118" s="815"/>
      <c r="DI118" s="815"/>
      <c r="DJ118" s="815"/>
      <c r="DK118" s="816"/>
      <c r="DL118" s="817" t="s">
        <v>121</v>
      </c>
      <c r="DM118" s="815"/>
      <c r="DN118" s="815"/>
      <c r="DO118" s="815"/>
      <c r="DP118" s="816"/>
      <c r="DQ118" s="817" t="s">
        <v>121</v>
      </c>
      <c r="DR118" s="815"/>
      <c r="DS118" s="815"/>
      <c r="DT118" s="815"/>
      <c r="DU118" s="816"/>
      <c r="DV118" s="859" t="s">
        <v>121</v>
      </c>
      <c r="DW118" s="860"/>
      <c r="DX118" s="860"/>
      <c r="DY118" s="860"/>
      <c r="DZ118" s="861"/>
    </row>
    <row r="119" spans="1:130" s="212" customFormat="1" ht="26.25" customHeight="1" x14ac:dyDescent="0.2">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121</v>
      </c>
      <c r="AB119" s="924"/>
      <c r="AC119" s="924"/>
      <c r="AD119" s="924"/>
      <c r="AE119" s="925"/>
      <c r="AF119" s="926" t="s">
        <v>121</v>
      </c>
      <c r="AG119" s="924"/>
      <c r="AH119" s="924"/>
      <c r="AI119" s="924"/>
      <c r="AJ119" s="925"/>
      <c r="AK119" s="926" t="s">
        <v>121</v>
      </c>
      <c r="AL119" s="924"/>
      <c r="AM119" s="924"/>
      <c r="AN119" s="924"/>
      <c r="AO119" s="925"/>
      <c r="AP119" s="927" t="s">
        <v>121</v>
      </c>
      <c r="AQ119" s="928"/>
      <c r="AR119" s="928"/>
      <c r="AS119" s="928"/>
      <c r="AT119" s="929"/>
      <c r="AU119" s="969"/>
      <c r="AV119" s="970"/>
      <c r="AW119" s="970"/>
      <c r="AX119" s="970"/>
      <c r="AY119" s="970"/>
      <c r="AZ119" s="233" t="s">
        <v>176</v>
      </c>
      <c r="BA119" s="233"/>
      <c r="BB119" s="233"/>
      <c r="BC119" s="233"/>
      <c r="BD119" s="233"/>
      <c r="BE119" s="233"/>
      <c r="BF119" s="233"/>
      <c r="BG119" s="233"/>
      <c r="BH119" s="233"/>
      <c r="BI119" s="233"/>
      <c r="BJ119" s="233"/>
      <c r="BK119" s="233"/>
      <c r="BL119" s="233"/>
      <c r="BM119" s="233"/>
      <c r="BN119" s="233"/>
      <c r="BO119" s="912" t="s">
        <v>442</v>
      </c>
      <c r="BP119" s="913"/>
      <c r="BQ119" s="914">
        <v>31973201</v>
      </c>
      <c r="BR119" s="880"/>
      <c r="BS119" s="880"/>
      <c r="BT119" s="880"/>
      <c r="BU119" s="880"/>
      <c r="BV119" s="880">
        <v>29416533</v>
      </c>
      <c r="BW119" s="880"/>
      <c r="BX119" s="880"/>
      <c r="BY119" s="880"/>
      <c r="BZ119" s="880"/>
      <c r="CA119" s="880">
        <v>28734480</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121</v>
      </c>
      <c r="DH119" s="799"/>
      <c r="DI119" s="799"/>
      <c r="DJ119" s="799"/>
      <c r="DK119" s="800"/>
      <c r="DL119" s="801" t="s">
        <v>121</v>
      </c>
      <c r="DM119" s="799"/>
      <c r="DN119" s="799"/>
      <c r="DO119" s="799"/>
      <c r="DP119" s="800"/>
      <c r="DQ119" s="801" t="s">
        <v>121</v>
      </c>
      <c r="DR119" s="799"/>
      <c r="DS119" s="799"/>
      <c r="DT119" s="799"/>
      <c r="DU119" s="800"/>
      <c r="DV119" s="883" t="s">
        <v>121</v>
      </c>
      <c r="DW119" s="884"/>
      <c r="DX119" s="884"/>
      <c r="DY119" s="884"/>
      <c r="DZ119" s="885"/>
    </row>
    <row r="120" spans="1:130" s="212" customFormat="1" ht="26.25" customHeight="1" x14ac:dyDescent="0.2">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121</v>
      </c>
      <c r="AB120" s="815"/>
      <c r="AC120" s="815"/>
      <c r="AD120" s="815"/>
      <c r="AE120" s="816"/>
      <c r="AF120" s="817" t="s">
        <v>121</v>
      </c>
      <c r="AG120" s="815"/>
      <c r="AH120" s="815"/>
      <c r="AI120" s="815"/>
      <c r="AJ120" s="816"/>
      <c r="AK120" s="817" t="s">
        <v>121</v>
      </c>
      <c r="AL120" s="815"/>
      <c r="AM120" s="815"/>
      <c r="AN120" s="815"/>
      <c r="AO120" s="816"/>
      <c r="AP120" s="859" t="s">
        <v>121</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4916410</v>
      </c>
      <c r="BR120" s="877"/>
      <c r="BS120" s="877"/>
      <c r="BT120" s="877"/>
      <c r="BU120" s="877"/>
      <c r="BV120" s="877">
        <v>4626831</v>
      </c>
      <c r="BW120" s="877"/>
      <c r="BX120" s="877"/>
      <c r="BY120" s="877"/>
      <c r="BZ120" s="877"/>
      <c r="CA120" s="877">
        <v>4557078</v>
      </c>
      <c r="CB120" s="877"/>
      <c r="CC120" s="877"/>
      <c r="CD120" s="877"/>
      <c r="CE120" s="877"/>
      <c r="CF120" s="901">
        <v>49.6</v>
      </c>
      <c r="CG120" s="902"/>
      <c r="CH120" s="902"/>
      <c r="CI120" s="902"/>
      <c r="CJ120" s="902"/>
      <c r="CK120" s="903" t="s">
        <v>446</v>
      </c>
      <c r="CL120" s="887"/>
      <c r="CM120" s="887"/>
      <c r="CN120" s="887"/>
      <c r="CO120" s="888"/>
      <c r="CP120" s="907" t="s">
        <v>392</v>
      </c>
      <c r="CQ120" s="908"/>
      <c r="CR120" s="908"/>
      <c r="CS120" s="908"/>
      <c r="CT120" s="908"/>
      <c r="CU120" s="908"/>
      <c r="CV120" s="908"/>
      <c r="CW120" s="908"/>
      <c r="CX120" s="908"/>
      <c r="CY120" s="908"/>
      <c r="CZ120" s="908"/>
      <c r="DA120" s="908"/>
      <c r="DB120" s="908"/>
      <c r="DC120" s="908"/>
      <c r="DD120" s="908"/>
      <c r="DE120" s="908"/>
      <c r="DF120" s="909"/>
      <c r="DG120" s="896">
        <v>9019835</v>
      </c>
      <c r="DH120" s="877"/>
      <c r="DI120" s="877"/>
      <c r="DJ120" s="877"/>
      <c r="DK120" s="877"/>
      <c r="DL120" s="877">
        <v>7272690</v>
      </c>
      <c r="DM120" s="877"/>
      <c r="DN120" s="877"/>
      <c r="DO120" s="877"/>
      <c r="DP120" s="877"/>
      <c r="DQ120" s="877">
        <v>6930544</v>
      </c>
      <c r="DR120" s="877"/>
      <c r="DS120" s="877"/>
      <c r="DT120" s="877"/>
      <c r="DU120" s="877"/>
      <c r="DV120" s="878">
        <v>75.5</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121</v>
      </c>
      <c r="AB121" s="815"/>
      <c r="AC121" s="815"/>
      <c r="AD121" s="815"/>
      <c r="AE121" s="816"/>
      <c r="AF121" s="817" t="s">
        <v>121</v>
      </c>
      <c r="AG121" s="815"/>
      <c r="AH121" s="815"/>
      <c r="AI121" s="815"/>
      <c r="AJ121" s="816"/>
      <c r="AK121" s="817" t="s">
        <v>121</v>
      </c>
      <c r="AL121" s="815"/>
      <c r="AM121" s="815"/>
      <c r="AN121" s="815"/>
      <c r="AO121" s="816"/>
      <c r="AP121" s="859" t="s">
        <v>121</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v>482551</v>
      </c>
      <c r="BR121" s="852"/>
      <c r="BS121" s="852"/>
      <c r="BT121" s="852"/>
      <c r="BU121" s="852"/>
      <c r="BV121" s="852">
        <v>474711</v>
      </c>
      <c r="BW121" s="852"/>
      <c r="BX121" s="852"/>
      <c r="BY121" s="852"/>
      <c r="BZ121" s="852"/>
      <c r="CA121" s="852">
        <v>464335</v>
      </c>
      <c r="CB121" s="852"/>
      <c r="CC121" s="852"/>
      <c r="CD121" s="852"/>
      <c r="CE121" s="852"/>
      <c r="CF121" s="910">
        <v>5.0999999999999996</v>
      </c>
      <c r="CG121" s="911"/>
      <c r="CH121" s="911"/>
      <c r="CI121" s="911"/>
      <c r="CJ121" s="911"/>
      <c r="CK121" s="904"/>
      <c r="CL121" s="890"/>
      <c r="CM121" s="890"/>
      <c r="CN121" s="890"/>
      <c r="CO121" s="891"/>
      <c r="CP121" s="870" t="s">
        <v>393</v>
      </c>
      <c r="CQ121" s="871"/>
      <c r="CR121" s="871"/>
      <c r="CS121" s="871"/>
      <c r="CT121" s="871"/>
      <c r="CU121" s="871"/>
      <c r="CV121" s="871"/>
      <c r="CW121" s="871"/>
      <c r="CX121" s="871"/>
      <c r="CY121" s="871"/>
      <c r="CZ121" s="871"/>
      <c r="DA121" s="871"/>
      <c r="DB121" s="871"/>
      <c r="DC121" s="871"/>
      <c r="DD121" s="871"/>
      <c r="DE121" s="871"/>
      <c r="DF121" s="872"/>
      <c r="DG121" s="851">
        <v>820508</v>
      </c>
      <c r="DH121" s="852"/>
      <c r="DI121" s="852"/>
      <c r="DJ121" s="852"/>
      <c r="DK121" s="852"/>
      <c r="DL121" s="852">
        <v>770334</v>
      </c>
      <c r="DM121" s="852"/>
      <c r="DN121" s="852"/>
      <c r="DO121" s="852"/>
      <c r="DP121" s="852"/>
      <c r="DQ121" s="852">
        <v>807816</v>
      </c>
      <c r="DR121" s="852"/>
      <c r="DS121" s="852"/>
      <c r="DT121" s="852"/>
      <c r="DU121" s="852"/>
      <c r="DV121" s="829">
        <v>8.8000000000000007</v>
      </c>
      <c r="DW121" s="829"/>
      <c r="DX121" s="829"/>
      <c r="DY121" s="829"/>
      <c r="DZ121" s="830"/>
    </row>
    <row r="122" spans="1:130" s="212" customFormat="1" ht="26.25" customHeight="1" x14ac:dyDescent="0.2">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121</v>
      </c>
      <c r="AB122" s="815"/>
      <c r="AC122" s="815"/>
      <c r="AD122" s="815"/>
      <c r="AE122" s="816"/>
      <c r="AF122" s="817" t="s">
        <v>121</v>
      </c>
      <c r="AG122" s="815"/>
      <c r="AH122" s="815"/>
      <c r="AI122" s="815"/>
      <c r="AJ122" s="816"/>
      <c r="AK122" s="817" t="s">
        <v>121</v>
      </c>
      <c r="AL122" s="815"/>
      <c r="AM122" s="815"/>
      <c r="AN122" s="815"/>
      <c r="AO122" s="816"/>
      <c r="AP122" s="859" t="s">
        <v>121</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17718585</v>
      </c>
      <c r="BR122" s="880"/>
      <c r="BS122" s="880"/>
      <c r="BT122" s="880"/>
      <c r="BU122" s="880"/>
      <c r="BV122" s="880">
        <v>17099390</v>
      </c>
      <c r="BW122" s="880"/>
      <c r="BX122" s="880"/>
      <c r="BY122" s="880"/>
      <c r="BZ122" s="880"/>
      <c r="CA122" s="880">
        <v>16306008</v>
      </c>
      <c r="CB122" s="880"/>
      <c r="CC122" s="880"/>
      <c r="CD122" s="880"/>
      <c r="CE122" s="880"/>
      <c r="CF122" s="881">
        <v>177.6</v>
      </c>
      <c r="CG122" s="882"/>
      <c r="CH122" s="882"/>
      <c r="CI122" s="882"/>
      <c r="CJ122" s="882"/>
      <c r="CK122" s="904"/>
      <c r="CL122" s="890"/>
      <c r="CM122" s="890"/>
      <c r="CN122" s="890"/>
      <c r="CO122" s="891"/>
      <c r="CP122" s="870" t="s">
        <v>388</v>
      </c>
      <c r="CQ122" s="871"/>
      <c r="CR122" s="871"/>
      <c r="CS122" s="871"/>
      <c r="CT122" s="871"/>
      <c r="CU122" s="871"/>
      <c r="CV122" s="871"/>
      <c r="CW122" s="871"/>
      <c r="CX122" s="871"/>
      <c r="CY122" s="871"/>
      <c r="CZ122" s="871"/>
      <c r="DA122" s="871"/>
      <c r="DB122" s="871"/>
      <c r="DC122" s="871"/>
      <c r="DD122" s="871"/>
      <c r="DE122" s="871"/>
      <c r="DF122" s="872"/>
      <c r="DG122" s="851" t="s">
        <v>121</v>
      </c>
      <c r="DH122" s="852"/>
      <c r="DI122" s="852"/>
      <c r="DJ122" s="852"/>
      <c r="DK122" s="852"/>
      <c r="DL122" s="852" t="s">
        <v>121</v>
      </c>
      <c r="DM122" s="852"/>
      <c r="DN122" s="852"/>
      <c r="DO122" s="852"/>
      <c r="DP122" s="852"/>
      <c r="DQ122" s="852" t="s">
        <v>121</v>
      </c>
      <c r="DR122" s="852"/>
      <c r="DS122" s="852"/>
      <c r="DT122" s="852"/>
      <c r="DU122" s="852"/>
      <c r="DV122" s="829" t="s">
        <v>121</v>
      </c>
      <c r="DW122" s="829"/>
      <c r="DX122" s="829"/>
      <c r="DY122" s="829"/>
      <c r="DZ122" s="830"/>
    </row>
    <row r="123" spans="1:130" s="212" customFormat="1" ht="26.25" customHeight="1" x14ac:dyDescent="0.2">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121</v>
      </c>
      <c r="AB123" s="815"/>
      <c r="AC123" s="815"/>
      <c r="AD123" s="815"/>
      <c r="AE123" s="816"/>
      <c r="AF123" s="817" t="s">
        <v>121</v>
      </c>
      <c r="AG123" s="815"/>
      <c r="AH123" s="815"/>
      <c r="AI123" s="815"/>
      <c r="AJ123" s="816"/>
      <c r="AK123" s="817" t="s">
        <v>121</v>
      </c>
      <c r="AL123" s="815"/>
      <c r="AM123" s="815"/>
      <c r="AN123" s="815"/>
      <c r="AO123" s="816"/>
      <c r="AP123" s="859" t="s">
        <v>121</v>
      </c>
      <c r="AQ123" s="860"/>
      <c r="AR123" s="860"/>
      <c r="AS123" s="860"/>
      <c r="AT123" s="861"/>
      <c r="AU123" s="921"/>
      <c r="AV123" s="922"/>
      <c r="AW123" s="922"/>
      <c r="AX123" s="922"/>
      <c r="AY123" s="922"/>
      <c r="AZ123" s="233" t="s">
        <v>176</v>
      </c>
      <c r="BA123" s="233"/>
      <c r="BB123" s="233"/>
      <c r="BC123" s="233"/>
      <c r="BD123" s="233"/>
      <c r="BE123" s="233"/>
      <c r="BF123" s="233"/>
      <c r="BG123" s="233"/>
      <c r="BH123" s="233"/>
      <c r="BI123" s="233"/>
      <c r="BJ123" s="233"/>
      <c r="BK123" s="233"/>
      <c r="BL123" s="233"/>
      <c r="BM123" s="233"/>
      <c r="BN123" s="233"/>
      <c r="BO123" s="912" t="s">
        <v>450</v>
      </c>
      <c r="BP123" s="913"/>
      <c r="BQ123" s="867">
        <v>23117546</v>
      </c>
      <c r="BR123" s="868"/>
      <c r="BS123" s="868"/>
      <c r="BT123" s="868"/>
      <c r="BU123" s="868"/>
      <c r="BV123" s="868">
        <v>22200932</v>
      </c>
      <c r="BW123" s="868"/>
      <c r="BX123" s="868"/>
      <c r="BY123" s="868"/>
      <c r="BZ123" s="868"/>
      <c r="CA123" s="868">
        <v>21327421</v>
      </c>
      <c r="CB123" s="868"/>
      <c r="CC123" s="868"/>
      <c r="CD123" s="868"/>
      <c r="CE123" s="868"/>
      <c r="CF123" s="783"/>
      <c r="CG123" s="784"/>
      <c r="CH123" s="784"/>
      <c r="CI123" s="784"/>
      <c r="CJ123" s="869"/>
      <c r="CK123" s="904"/>
      <c r="CL123" s="890"/>
      <c r="CM123" s="890"/>
      <c r="CN123" s="890"/>
      <c r="CO123" s="891"/>
      <c r="CP123" s="870" t="s">
        <v>389</v>
      </c>
      <c r="CQ123" s="871"/>
      <c r="CR123" s="871"/>
      <c r="CS123" s="871"/>
      <c r="CT123" s="871"/>
      <c r="CU123" s="871"/>
      <c r="CV123" s="871"/>
      <c r="CW123" s="871"/>
      <c r="CX123" s="871"/>
      <c r="CY123" s="871"/>
      <c r="CZ123" s="871"/>
      <c r="DA123" s="871"/>
      <c r="DB123" s="871"/>
      <c r="DC123" s="871"/>
      <c r="DD123" s="871"/>
      <c r="DE123" s="871"/>
      <c r="DF123" s="872"/>
      <c r="DG123" s="814" t="s">
        <v>121</v>
      </c>
      <c r="DH123" s="815"/>
      <c r="DI123" s="815"/>
      <c r="DJ123" s="815"/>
      <c r="DK123" s="816"/>
      <c r="DL123" s="817" t="s">
        <v>121</v>
      </c>
      <c r="DM123" s="815"/>
      <c r="DN123" s="815"/>
      <c r="DO123" s="815"/>
      <c r="DP123" s="816"/>
      <c r="DQ123" s="817" t="s">
        <v>121</v>
      </c>
      <c r="DR123" s="815"/>
      <c r="DS123" s="815"/>
      <c r="DT123" s="815"/>
      <c r="DU123" s="816"/>
      <c r="DV123" s="859" t="s">
        <v>121</v>
      </c>
      <c r="DW123" s="860"/>
      <c r="DX123" s="860"/>
      <c r="DY123" s="860"/>
      <c r="DZ123" s="861"/>
    </row>
    <row r="124" spans="1:130" s="212" customFormat="1" ht="26.25" customHeight="1" thickBot="1" x14ac:dyDescent="0.25">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121</v>
      </c>
      <c r="AB124" s="815"/>
      <c r="AC124" s="815"/>
      <c r="AD124" s="815"/>
      <c r="AE124" s="816"/>
      <c r="AF124" s="817" t="s">
        <v>121</v>
      </c>
      <c r="AG124" s="815"/>
      <c r="AH124" s="815"/>
      <c r="AI124" s="815"/>
      <c r="AJ124" s="816"/>
      <c r="AK124" s="817" t="s">
        <v>121</v>
      </c>
      <c r="AL124" s="815"/>
      <c r="AM124" s="815"/>
      <c r="AN124" s="815"/>
      <c r="AO124" s="816"/>
      <c r="AP124" s="859" t="s">
        <v>121</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100.5</v>
      </c>
      <c r="BR124" s="866"/>
      <c r="BS124" s="866"/>
      <c r="BT124" s="866"/>
      <c r="BU124" s="866"/>
      <c r="BV124" s="866">
        <v>80.900000000000006</v>
      </c>
      <c r="BW124" s="866"/>
      <c r="BX124" s="866"/>
      <c r="BY124" s="866"/>
      <c r="BZ124" s="866"/>
      <c r="CA124" s="866">
        <v>80.599999999999994</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121</v>
      </c>
      <c r="DH124" s="799"/>
      <c r="DI124" s="799"/>
      <c r="DJ124" s="799"/>
      <c r="DK124" s="800"/>
      <c r="DL124" s="801" t="s">
        <v>121</v>
      </c>
      <c r="DM124" s="799"/>
      <c r="DN124" s="799"/>
      <c r="DO124" s="799"/>
      <c r="DP124" s="800"/>
      <c r="DQ124" s="801" t="s">
        <v>121</v>
      </c>
      <c r="DR124" s="799"/>
      <c r="DS124" s="799"/>
      <c r="DT124" s="799"/>
      <c r="DU124" s="800"/>
      <c r="DV124" s="883" t="s">
        <v>121</v>
      </c>
      <c r="DW124" s="884"/>
      <c r="DX124" s="884"/>
      <c r="DY124" s="884"/>
      <c r="DZ124" s="885"/>
    </row>
    <row r="125" spans="1:130" s="212" customFormat="1" ht="26.25" customHeight="1" x14ac:dyDescent="0.2">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121</v>
      </c>
      <c r="AB125" s="815"/>
      <c r="AC125" s="815"/>
      <c r="AD125" s="815"/>
      <c r="AE125" s="816"/>
      <c r="AF125" s="817" t="s">
        <v>121</v>
      </c>
      <c r="AG125" s="815"/>
      <c r="AH125" s="815"/>
      <c r="AI125" s="815"/>
      <c r="AJ125" s="816"/>
      <c r="AK125" s="817" t="s">
        <v>121</v>
      </c>
      <c r="AL125" s="815"/>
      <c r="AM125" s="815"/>
      <c r="AN125" s="815"/>
      <c r="AO125" s="816"/>
      <c r="AP125" s="859" t="s">
        <v>121</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121</v>
      </c>
      <c r="DH125" s="877"/>
      <c r="DI125" s="877"/>
      <c r="DJ125" s="877"/>
      <c r="DK125" s="877"/>
      <c r="DL125" s="877" t="s">
        <v>121</v>
      </c>
      <c r="DM125" s="877"/>
      <c r="DN125" s="877"/>
      <c r="DO125" s="877"/>
      <c r="DP125" s="877"/>
      <c r="DQ125" s="877" t="s">
        <v>121</v>
      </c>
      <c r="DR125" s="877"/>
      <c r="DS125" s="877"/>
      <c r="DT125" s="877"/>
      <c r="DU125" s="877"/>
      <c r="DV125" s="878" t="s">
        <v>121</v>
      </c>
      <c r="DW125" s="878"/>
      <c r="DX125" s="878"/>
      <c r="DY125" s="878"/>
      <c r="DZ125" s="879"/>
    </row>
    <row r="126" spans="1:130" s="212" customFormat="1" ht="26.25" customHeight="1" thickBot="1" x14ac:dyDescent="0.25">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121</v>
      </c>
      <c r="AB126" s="815"/>
      <c r="AC126" s="815"/>
      <c r="AD126" s="815"/>
      <c r="AE126" s="816"/>
      <c r="AF126" s="817" t="s">
        <v>121</v>
      </c>
      <c r="AG126" s="815"/>
      <c r="AH126" s="815"/>
      <c r="AI126" s="815"/>
      <c r="AJ126" s="816"/>
      <c r="AK126" s="817" t="s">
        <v>121</v>
      </c>
      <c r="AL126" s="815"/>
      <c r="AM126" s="815"/>
      <c r="AN126" s="815"/>
      <c r="AO126" s="816"/>
      <c r="AP126" s="859" t="s">
        <v>121</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121</v>
      </c>
      <c r="DH126" s="852"/>
      <c r="DI126" s="852"/>
      <c r="DJ126" s="852"/>
      <c r="DK126" s="852"/>
      <c r="DL126" s="852" t="s">
        <v>121</v>
      </c>
      <c r="DM126" s="852"/>
      <c r="DN126" s="852"/>
      <c r="DO126" s="852"/>
      <c r="DP126" s="852"/>
      <c r="DQ126" s="852" t="s">
        <v>121</v>
      </c>
      <c r="DR126" s="852"/>
      <c r="DS126" s="852"/>
      <c r="DT126" s="852"/>
      <c r="DU126" s="852"/>
      <c r="DV126" s="829" t="s">
        <v>121</v>
      </c>
      <c r="DW126" s="829"/>
      <c r="DX126" s="829"/>
      <c r="DY126" s="829"/>
      <c r="DZ126" s="830"/>
    </row>
    <row r="127" spans="1:130" s="212" customFormat="1" ht="26.25" customHeight="1" x14ac:dyDescent="0.2">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121</v>
      </c>
      <c r="AB127" s="815"/>
      <c r="AC127" s="815"/>
      <c r="AD127" s="815"/>
      <c r="AE127" s="816"/>
      <c r="AF127" s="817" t="s">
        <v>121</v>
      </c>
      <c r="AG127" s="815"/>
      <c r="AH127" s="815"/>
      <c r="AI127" s="815"/>
      <c r="AJ127" s="816"/>
      <c r="AK127" s="817" t="s">
        <v>121</v>
      </c>
      <c r="AL127" s="815"/>
      <c r="AM127" s="815"/>
      <c r="AN127" s="815"/>
      <c r="AO127" s="816"/>
      <c r="AP127" s="859" t="s">
        <v>121</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121</v>
      </c>
      <c r="DH127" s="852"/>
      <c r="DI127" s="852"/>
      <c r="DJ127" s="852"/>
      <c r="DK127" s="852"/>
      <c r="DL127" s="852" t="s">
        <v>121</v>
      </c>
      <c r="DM127" s="852"/>
      <c r="DN127" s="852"/>
      <c r="DO127" s="852"/>
      <c r="DP127" s="852"/>
      <c r="DQ127" s="852" t="s">
        <v>121</v>
      </c>
      <c r="DR127" s="852"/>
      <c r="DS127" s="852"/>
      <c r="DT127" s="852"/>
      <c r="DU127" s="852"/>
      <c r="DV127" s="829" t="s">
        <v>121</v>
      </c>
      <c r="DW127" s="829"/>
      <c r="DX127" s="829"/>
      <c r="DY127" s="829"/>
      <c r="DZ127" s="830"/>
    </row>
    <row r="128" spans="1:130" s="212" customFormat="1" ht="26.25" customHeight="1" thickBot="1" x14ac:dyDescent="0.25">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189031</v>
      </c>
      <c r="AB128" s="836"/>
      <c r="AC128" s="836"/>
      <c r="AD128" s="836"/>
      <c r="AE128" s="837"/>
      <c r="AF128" s="838">
        <v>207757</v>
      </c>
      <c r="AG128" s="836"/>
      <c r="AH128" s="836"/>
      <c r="AI128" s="836"/>
      <c r="AJ128" s="837"/>
      <c r="AK128" s="838">
        <v>211266</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121</v>
      </c>
      <c r="BG128" s="822"/>
      <c r="BH128" s="822"/>
      <c r="BI128" s="822"/>
      <c r="BJ128" s="822"/>
      <c r="BK128" s="822"/>
      <c r="BL128" s="845"/>
      <c r="BM128" s="821">
        <v>13.27</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121</v>
      </c>
      <c r="DH128" s="826"/>
      <c r="DI128" s="826"/>
      <c r="DJ128" s="826"/>
      <c r="DK128" s="826"/>
      <c r="DL128" s="826" t="s">
        <v>121</v>
      </c>
      <c r="DM128" s="826"/>
      <c r="DN128" s="826"/>
      <c r="DO128" s="826"/>
      <c r="DP128" s="826"/>
      <c r="DQ128" s="826" t="s">
        <v>121</v>
      </c>
      <c r="DR128" s="826"/>
      <c r="DS128" s="826"/>
      <c r="DT128" s="826"/>
      <c r="DU128" s="826"/>
      <c r="DV128" s="827" t="s">
        <v>121</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10116179</v>
      </c>
      <c r="AB129" s="815"/>
      <c r="AC129" s="815"/>
      <c r="AD129" s="815"/>
      <c r="AE129" s="816"/>
      <c r="AF129" s="817">
        <v>10168759</v>
      </c>
      <c r="AG129" s="815"/>
      <c r="AH129" s="815"/>
      <c r="AI129" s="815"/>
      <c r="AJ129" s="816"/>
      <c r="AK129" s="817">
        <v>10400857</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121</v>
      </c>
      <c r="BG129" s="806"/>
      <c r="BH129" s="806"/>
      <c r="BI129" s="806"/>
      <c r="BJ129" s="806"/>
      <c r="BK129" s="806"/>
      <c r="BL129" s="807"/>
      <c r="BM129" s="805">
        <v>18.27</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1313204</v>
      </c>
      <c r="AB130" s="815"/>
      <c r="AC130" s="815"/>
      <c r="AD130" s="815"/>
      <c r="AE130" s="816"/>
      <c r="AF130" s="817">
        <v>1250054</v>
      </c>
      <c r="AG130" s="815"/>
      <c r="AH130" s="815"/>
      <c r="AI130" s="815"/>
      <c r="AJ130" s="816"/>
      <c r="AK130" s="817">
        <v>1222048</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11.3</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8802975</v>
      </c>
      <c r="AB131" s="799"/>
      <c r="AC131" s="799"/>
      <c r="AD131" s="799"/>
      <c r="AE131" s="800"/>
      <c r="AF131" s="801">
        <v>8918705</v>
      </c>
      <c r="AG131" s="799"/>
      <c r="AH131" s="799"/>
      <c r="AI131" s="799"/>
      <c r="AJ131" s="800"/>
      <c r="AK131" s="801">
        <v>9178809</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v>80.599999999999994</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12.08033648</v>
      </c>
      <c r="AB132" s="780"/>
      <c r="AC132" s="780"/>
      <c r="AD132" s="780"/>
      <c r="AE132" s="781"/>
      <c r="AF132" s="782">
        <v>11.24639732</v>
      </c>
      <c r="AG132" s="780"/>
      <c r="AH132" s="780"/>
      <c r="AI132" s="780"/>
      <c r="AJ132" s="781"/>
      <c r="AK132" s="782">
        <v>10.81978065</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11.8</v>
      </c>
      <c r="AB133" s="759"/>
      <c r="AC133" s="759"/>
      <c r="AD133" s="759"/>
      <c r="AE133" s="760"/>
      <c r="AF133" s="758">
        <v>11.9</v>
      </c>
      <c r="AG133" s="759"/>
      <c r="AH133" s="759"/>
      <c r="AI133" s="759"/>
      <c r="AJ133" s="760"/>
      <c r="AK133" s="758">
        <v>11.3</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wwA6vkCX5T58dZW3/ZH6o60j0MJXUk53svytCKWj+Q+W3i3pyQgB9jSyU8giZScwzwJcfyxRAa31zlt+EXVSw==" saltValue="ghQ2uLGLrp7w3ssy27T9u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S0ROdrQ/t7EuQwqC8xj2KVDQXeLSd8Oj7oFKiJnmMa+YSNEXMPpUD9w8hxdZ2XIFxBCcysUENHgZWUtT/OmrA==" saltValue="Bsp7ek7VMQdj5hLO1yUIp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pia6YJP1g7FHbVZ7Px+qn54CcTS9QUBfuXrQYs426WGsqJ5T4kMG/jQXEYtEyTvJSlr34vHeTXUd5gbSlQzMQ==" saltValue="wR4biZZMpLD85sZcZ+YoV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54" t="s">
        <v>479</v>
      </c>
      <c r="AP7" s="253"/>
      <c r="AQ7" s="254" t="s">
        <v>480</v>
      </c>
      <c r="AR7" s="255"/>
    </row>
    <row r="8" spans="1:46" ht="13.2" x14ac:dyDescent="0.2">
      <c r="A8" s="247"/>
      <c r="AK8" s="256"/>
      <c r="AL8" s="257"/>
      <c r="AM8" s="257"/>
      <c r="AN8" s="258"/>
      <c r="AO8" s="1155"/>
      <c r="AP8" s="259" t="s">
        <v>481</v>
      </c>
      <c r="AQ8" s="260" t="s">
        <v>482</v>
      </c>
      <c r="AR8" s="261" t="s">
        <v>483</v>
      </c>
    </row>
    <row r="9" spans="1:46" ht="13.2" x14ac:dyDescent="0.2">
      <c r="A9" s="247"/>
      <c r="AK9" s="1166" t="s">
        <v>484</v>
      </c>
      <c r="AL9" s="1167"/>
      <c r="AM9" s="1167"/>
      <c r="AN9" s="1168"/>
      <c r="AO9" s="262">
        <v>3161088</v>
      </c>
      <c r="AP9" s="262">
        <v>83053</v>
      </c>
      <c r="AQ9" s="263">
        <v>98214</v>
      </c>
      <c r="AR9" s="264">
        <v>-15.4</v>
      </c>
    </row>
    <row r="10" spans="1:46" ht="13.5" customHeight="1" x14ac:dyDescent="0.2">
      <c r="A10" s="247"/>
      <c r="AK10" s="1166" t="s">
        <v>485</v>
      </c>
      <c r="AL10" s="1167"/>
      <c r="AM10" s="1167"/>
      <c r="AN10" s="1168"/>
      <c r="AO10" s="265">
        <v>10092</v>
      </c>
      <c r="AP10" s="265">
        <v>265</v>
      </c>
      <c r="AQ10" s="266">
        <v>8330</v>
      </c>
      <c r="AR10" s="267">
        <v>-96.8</v>
      </c>
    </row>
    <row r="11" spans="1:46" ht="13.5" customHeight="1" x14ac:dyDescent="0.2">
      <c r="A11" s="247"/>
      <c r="AK11" s="1166" t="s">
        <v>486</v>
      </c>
      <c r="AL11" s="1167"/>
      <c r="AM11" s="1167"/>
      <c r="AN11" s="1168"/>
      <c r="AO11" s="265">
        <v>10963</v>
      </c>
      <c r="AP11" s="265">
        <v>288</v>
      </c>
      <c r="AQ11" s="266">
        <v>2236</v>
      </c>
      <c r="AR11" s="267">
        <v>-87.1</v>
      </c>
    </row>
    <row r="12" spans="1:46" ht="13.5" customHeight="1" x14ac:dyDescent="0.2">
      <c r="A12" s="247"/>
      <c r="AK12" s="1166" t="s">
        <v>487</v>
      </c>
      <c r="AL12" s="1167"/>
      <c r="AM12" s="1167"/>
      <c r="AN12" s="1168"/>
      <c r="AO12" s="265" t="s">
        <v>488</v>
      </c>
      <c r="AP12" s="265" t="s">
        <v>488</v>
      </c>
      <c r="AQ12" s="266">
        <v>12</v>
      </c>
      <c r="AR12" s="267" t="s">
        <v>488</v>
      </c>
    </row>
    <row r="13" spans="1:46" ht="13.5" customHeight="1" x14ac:dyDescent="0.2">
      <c r="A13" s="247"/>
      <c r="AK13" s="1166" t="s">
        <v>489</v>
      </c>
      <c r="AL13" s="1167"/>
      <c r="AM13" s="1167"/>
      <c r="AN13" s="1168"/>
      <c r="AO13" s="265">
        <v>122794</v>
      </c>
      <c r="AP13" s="265">
        <v>3226</v>
      </c>
      <c r="AQ13" s="266">
        <v>3111</v>
      </c>
      <c r="AR13" s="267">
        <v>3.7</v>
      </c>
    </row>
    <row r="14" spans="1:46" ht="13.5" customHeight="1" x14ac:dyDescent="0.2">
      <c r="A14" s="247"/>
      <c r="AK14" s="1166" t="s">
        <v>490</v>
      </c>
      <c r="AL14" s="1167"/>
      <c r="AM14" s="1167"/>
      <c r="AN14" s="1168"/>
      <c r="AO14" s="265">
        <v>55479</v>
      </c>
      <c r="AP14" s="265">
        <v>1458</v>
      </c>
      <c r="AQ14" s="266">
        <v>1882</v>
      </c>
      <c r="AR14" s="267">
        <v>-22.5</v>
      </c>
    </row>
    <row r="15" spans="1:46" ht="13.5" customHeight="1" x14ac:dyDescent="0.2">
      <c r="A15" s="247"/>
      <c r="AK15" s="1169" t="s">
        <v>491</v>
      </c>
      <c r="AL15" s="1170"/>
      <c r="AM15" s="1170"/>
      <c r="AN15" s="1171"/>
      <c r="AO15" s="265">
        <v>-217735</v>
      </c>
      <c r="AP15" s="265">
        <v>-5721</v>
      </c>
      <c r="AQ15" s="266">
        <v>-6411</v>
      </c>
      <c r="AR15" s="267">
        <v>-10.8</v>
      </c>
    </row>
    <row r="16" spans="1:46" ht="13.2" x14ac:dyDescent="0.2">
      <c r="A16" s="247"/>
      <c r="AK16" s="1169" t="s">
        <v>176</v>
      </c>
      <c r="AL16" s="1170"/>
      <c r="AM16" s="1170"/>
      <c r="AN16" s="1171"/>
      <c r="AO16" s="265">
        <v>3142681</v>
      </c>
      <c r="AP16" s="265">
        <v>82570</v>
      </c>
      <c r="AQ16" s="266">
        <v>107373</v>
      </c>
      <c r="AR16" s="267">
        <v>-23.1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72" t="s">
        <v>496</v>
      </c>
      <c r="AL21" s="1173"/>
      <c r="AM21" s="1173"/>
      <c r="AN21" s="1174"/>
      <c r="AO21" s="277">
        <v>7.96</v>
      </c>
      <c r="AP21" s="278">
        <v>9.17</v>
      </c>
      <c r="AQ21" s="279">
        <v>-1.21</v>
      </c>
      <c r="AS21" s="280"/>
      <c r="AT21" s="276"/>
    </row>
    <row r="22" spans="1:46" s="248" customFormat="1" ht="13.2" x14ac:dyDescent="0.2">
      <c r="A22" s="276"/>
      <c r="AK22" s="1172" t="s">
        <v>497</v>
      </c>
      <c r="AL22" s="1173"/>
      <c r="AM22" s="1173"/>
      <c r="AN22" s="1174"/>
      <c r="AO22" s="281">
        <v>95.5</v>
      </c>
      <c r="AP22" s="282">
        <v>97.5</v>
      </c>
      <c r="AQ22" s="283">
        <v>-2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54" t="s">
        <v>479</v>
      </c>
      <c r="AP30" s="253"/>
      <c r="AQ30" s="254" t="s">
        <v>480</v>
      </c>
      <c r="AR30" s="255"/>
    </row>
    <row r="31" spans="1:46" ht="13.2" x14ac:dyDescent="0.2">
      <c r="A31" s="247"/>
      <c r="AK31" s="256"/>
      <c r="AL31" s="257"/>
      <c r="AM31" s="257"/>
      <c r="AN31" s="258"/>
      <c r="AO31" s="1155"/>
      <c r="AP31" s="259" t="s">
        <v>481</v>
      </c>
      <c r="AQ31" s="260" t="s">
        <v>482</v>
      </c>
      <c r="AR31" s="261" t="s">
        <v>483</v>
      </c>
    </row>
    <row r="32" spans="1:46" ht="27" customHeight="1" x14ac:dyDescent="0.2">
      <c r="A32" s="247"/>
      <c r="AK32" s="1156" t="s">
        <v>501</v>
      </c>
      <c r="AL32" s="1157"/>
      <c r="AM32" s="1157"/>
      <c r="AN32" s="1158"/>
      <c r="AO32" s="291">
        <v>1694936</v>
      </c>
      <c r="AP32" s="291">
        <v>44532</v>
      </c>
      <c r="AQ32" s="292">
        <v>55954</v>
      </c>
      <c r="AR32" s="293">
        <v>-20.399999999999999</v>
      </c>
    </row>
    <row r="33" spans="1:46" ht="13.5" customHeight="1" x14ac:dyDescent="0.2">
      <c r="A33" s="247"/>
      <c r="AK33" s="1156" t="s">
        <v>502</v>
      </c>
      <c r="AL33" s="1157"/>
      <c r="AM33" s="1157"/>
      <c r="AN33" s="1158"/>
      <c r="AO33" s="291" t="s">
        <v>488</v>
      </c>
      <c r="AP33" s="291" t="s">
        <v>488</v>
      </c>
      <c r="AQ33" s="292" t="s">
        <v>488</v>
      </c>
      <c r="AR33" s="293" t="s">
        <v>488</v>
      </c>
    </row>
    <row r="34" spans="1:46" ht="27" customHeight="1" x14ac:dyDescent="0.2">
      <c r="A34" s="247"/>
      <c r="AK34" s="1156" t="s">
        <v>503</v>
      </c>
      <c r="AL34" s="1157"/>
      <c r="AM34" s="1157"/>
      <c r="AN34" s="1158"/>
      <c r="AO34" s="291" t="s">
        <v>488</v>
      </c>
      <c r="AP34" s="291" t="s">
        <v>488</v>
      </c>
      <c r="AQ34" s="292">
        <v>1</v>
      </c>
      <c r="AR34" s="293" t="s">
        <v>488</v>
      </c>
    </row>
    <row r="35" spans="1:46" ht="27" customHeight="1" x14ac:dyDescent="0.2">
      <c r="A35" s="247"/>
      <c r="AK35" s="1156" t="s">
        <v>504</v>
      </c>
      <c r="AL35" s="1157"/>
      <c r="AM35" s="1157"/>
      <c r="AN35" s="1158"/>
      <c r="AO35" s="291">
        <v>723382</v>
      </c>
      <c r="AP35" s="291">
        <v>19006</v>
      </c>
      <c r="AQ35" s="292">
        <v>17691</v>
      </c>
      <c r="AR35" s="293">
        <v>7.4</v>
      </c>
    </row>
    <row r="36" spans="1:46" ht="27" customHeight="1" x14ac:dyDescent="0.2">
      <c r="A36" s="247"/>
      <c r="AK36" s="1156" t="s">
        <v>505</v>
      </c>
      <c r="AL36" s="1157"/>
      <c r="AM36" s="1157"/>
      <c r="AN36" s="1158"/>
      <c r="AO36" s="291">
        <v>8123</v>
      </c>
      <c r="AP36" s="291">
        <v>213</v>
      </c>
      <c r="AQ36" s="292">
        <v>2603</v>
      </c>
      <c r="AR36" s="293">
        <v>-91.8</v>
      </c>
    </row>
    <row r="37" spans="1:46" ht="13.5" customHeight="1" x14ac:dyDescent="0.2">
      <c r="A37" s="247"/>
      <c r="AK37" s="1156" t="s">
        <v>506</v>
      </c>
      <c r="AL37" s="1157"/>
      <c r="AM37" s="1157"/>
      <c r="AN37" s="1158"/>
      <c r="AO37" s="291" t="s">
        <v>488</v>
      </c>
      <c r="AP37" s="291" t="s">
        <v>488</v>
      </c>
      <c r="AQ37" s="292">
        <v>579</v>
      </c>
      <c r="AR37" s="293" t="s">
        <v>488</v>
      </c>
    </row>
    <row r="38" spans="1:46" ht="27" customHeight="1" x14ac:dyDescent="0.2">
      <c r="A38" s="247"/>
      <c r="AK38" s="1159" t="s">
        <v>507</v>
      </c>
      <c r="AL38" s="1160"/>
      <c r="AM38" s="1160"/>
      <c r="AN38" s="1161"/>
      <c r="AO38" s="294" t="s">
        <v>488</v>
      </c>
      <c r="AP38" s="294" t="s">
        <v>488</v>
      </c>
      <c r="AQ38" s="295">
        <v>4</v>
      </c>
      <c r="AR38" s="283" t="s">
        <v>488</v>
      </c>
      <c r="AS38" s="290"/>
    </row>
    <row r="39" spans="1:46" ht="13.2" x14ac:dyDescent="0.2">
      <c r="A39" s="247"/>
      <c r="AK39" s="1159" t="s">
        <v>508</v>
      </c>
      <c r="AL39" s="1160"/>
      <c r="AM39" s="1160"/>
      <c r="AN39" s="1161"/>
      <c r="AO39" s="291">
        <v>-211266</v>
      </c>
      <c r="AP39" s="291">
        <v>-5551</v>
      </c>
      <c r="AQ39" s="292">
        <v>-4663</v>
      </c>
      <c r="AR39" s="293">
        <v>19</v>
      </c>
      <c r="AS39" s="290"/>
    </row>
    <row r="40" spans="1:46" ht="27" customHeight="1" x14ac:dyDescent="0.2">
      <c r="A40" s="247"/>
      <c r="AK40" s="1156" t="s">
        <v>509</v>
      </c>
      <c r="AL40" s="1157"/>
      <c r="AM40" s="1157"/>
      <c r="AN40" s="1158"/>
      <c r="AO40" s="291">
        <v>-1222048</v>
      </c>
      <c r="AP40" s="291">
        <v>-32108</v>
      </c>
      <c r="AQ40" s="292">
        <v>-48945</v>
      </c>
      <c r="AR40" s="293">
        <v>-34.4</v>
      </c>
      <c r="AS40" s="290"/>
    </row>
    <row r="41" spans="1:46" ht="13.2" x14ac:dyDescent="0.2">
      <c r="A41" s="247"/>
      <c r="AK41" s="1162" t="s">
        <v>286</v>
      </c>
      <c r="AL41" s="1163"/>
      <c r="AM41" s="1163"/>
      <c r="AN41" s="1164"/>
      <c r="AO41" s="291">
        <v>993127</v>
      </c>
      <c r="AP41" s="291">
        <v>26093</v>
      </c>
      <c r="AQ41" s="292">
        <v>23225</v>
      </c>
      <c r="AR41" s="293">
        <v>12.3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49" t="s">
        <v>479</v>
      </c>
      <c r="AN49" s="1151" t="s">
        <v>512</v>
      </c>
      <c r="AO49" s="1152"/>
      <c r="AP49" s="1152"/>
      <c r="AQ49" s="1152"/>
      <c r="AR49" s="1153"/>
    </row>
    <row r="50" spans="1:44" ht="13.2" x14ac:dyDescent="0.2">
      <c r="A50" s="247"/>
      <c r="AK50" s="305"/>
      <c r="AL50" s="306"/>
      <c r="AM50" s="1150"/>
      <c r="AN50" s="307" t="s">
        <v>513</v>
      </c>
      <c r="AO50" s="308" t="s">
        <v>514</v>
      </c>
      <c r="AP50" s="309" t="s">
        <v>515</v>
      </c>
      <c r="AQ50" s="310" t="s">
        <v>516</v>
      </c>
      <c r="AR50" s="311" t="s">
        <v>517</v>
      </c>
    </row>
    <row r="51" spans="1:44" ht="13.2" x14ac:dyDescent="0.2">
      <c r="A51" s="247"/>
      <c r="AK51" s="303" t="s">
        <v>518</v>
      </c>
      <c r="AL51" s="304"/>
      <c r="AM51" s="312">
        <v>1007177</v>
      </c>
      <c r="AN51" s="313">
        <v>25237</v>
      </c>
      <c r="AO51" s="314">
        <v>-47.3</v>
      </c>
      <c r="AP51" s="315">
        <v>76347</v>
      </c>
      <c r="AQ51" s="316">
        <v>2.4</v>
      </c>
      <c r="AR51" s="317">
        <v>-49.7</v>
      </c>
    </row>
    <row r="52" spans="1:44" ht="13.2" x14ac:dyDescent="0.2">
      <c r="A52" s="247"/>
      <c r="AK52" s="318"/>
      <c r="AL52" s="319" t="s">
        <v>519</v>
      </c>
      <c r="AM52" s="320">
        <v>310254</v>
      </c>
      <c r="AN52" s="321">
        <v>7774</v>
      </c>
      <c r="AO52" s="322">
        <v>-68.400000000000006</v>
      </c>
      <c r="AP52" s="323">
        <v>41762</v>
      </c>
      <c r="AQ52" s="324">
        <v>0.5</v>
      </c>
      <c r="AR52" s="325">
        <v>-68.900000000000006</v>
      </c>
    </row>
    <row r="53" spans="1:44" ht="13.2" x14ac:dyDescent="0.2">
      <c r="A53" s="247"/>
      <c r="AK53" s="303" t="s">
        <v>520</v>
      </c>
      <c r="AL53" s="304"/>
      <c r="AM53" s="312">
        <v>1017270</v>
      </c>
      <c r="AN53" s="313">
        <v>25754</v>
      </c>
      <c r="AO53" s="314">
        <v>2</v>
      </c>
      <c r="AP53" s="315">
        <v>69604</v>
      </c>
      <c r="AQ53" s="316">
        <v>-8.8000000000000007</v>
      </c>
      <c r="AR53" s="317">
        <v>10.8</v>
      </c>
    </row>
    <row r="54" spans="1:44" ht="13.2" x14ac:dyDescent="0.2">
      <c r="A54" s="247"/>
      <c r="AK54" s="318"/>
      <c r="AL54" s="319" t="s">
        <v>519</v>
      </c>
      <c r="AM54" s="320">
        <v>256128</v>
      </c>
      <c r="AN54" s="321">
        <v>6484</v>
      </c>
      <c r="AO54" s="322">
        <v>-16.600000000000001</v>
      </c>
      <c r="AP54" s="323">
        <v>36247</v>
      </c>
      <c r="AQ54" s="324">
        <v>-13.2</v>
      </c>
      <c r="AR54" s="325">
        <v>-3.4</v>
      </c>
    </row>
    <row r="55" spans="1:44" ht="13.2" x14ac:dyDescent="0.2">
      <c r="A55" s="247"/>
      <c r="AK55" s="303" t="s">
        <v>521</v>
      </c>
      <c r="AL55" s="304"/>
      <c r="AM55" s="312">
        <v>1196844</v>
      </c>
      <c r="AN55" s="313">
        <v>30653</v>
      </c>
      <c r="AO55" s="314">
        <v>19</v>
      </c>
      <c r="AP55" s="315">
        <v>68410</v>
      </c>
      <c r="AQ55" s="316">
        <v>-1.7</v>
      </c>
      <c r="AR55" s="317">
        <v>20.7</v>
      </c>
    </row>
    <row r="56" spans="1:44" ht="13.2" x14ac:dyDescent="0.2">
      <c r="A56" s="247"/>
      <c r="AK56" s="318"/>
      <c r="AL56" s="319" t="s">
        <v>519</v>
      </c>
      <c r="AM56" s="320">
        <v>333869</v>
      </c>
      <c r="AN56" s="321">
        <v>8551</v>
      </c>
      <c r="AO56" s="322">
        <v>31.9</v>
      </c>
      <c r="AP56" s="323">
        <v>35086</v>
      </c>
      <c r="AQ56" s="324">
        <v>-3.2</v>
      </c>
      <c r="AR56" s="325">
        <v>35.1</v>
      </c>
    </row>
    <row r="57" spans="1:44" ht="13.2" x14ac:dyDescent="0.2">
      <c r="A57" s="247"/>
      <c r="AK57" s="303" t="s">
        <v>522</v>
      </c>
      <c r="AL57" s="304"/>
      <c r="AM57" s="312">
        <v>2042245</v>
      </c>
      <c r="AN57" s="313">
        <v>52930</v>
      </c>
      <c r="AO57" s="314">
        <v>72.7</v>
      </c>
      <c r="AP57" s="315">
        <v>73019</v>
      </c>
      <c r="AQ57" s="316">
        <v>6.7</v>
      </c>
      <c r="AR57" s="317">
        <v>66</v>
      </c>
    </row>
    <row r="58" spans="1:44" ht="13.2" x14ac:dyDescent="0.2">
      <c r="A58" s="247"/>
      <c r="AK58" s="318"/>
      <c r="AL58" s="319" t="s">
        <v>519</v>
      </c>
      <c r="AM58" s="320">
        <v>474330</v>
      </c>
      <c r="AN58" s="321">
        <v>12293</v>
      </c>
      <c r="AO58" s="322">
        <v>43.8</v>
      </c>
      <c r="AP58" s="323">
        <v>39427</v>
      </c>
      <c r="AQ58" s="324">
        <v>12.4</v>
      </c>
      <c r="AR58" s="325">
        <v>31.4</v>
      </c>
    </row>
    <row r="59" spans="1:44" ht="13.2" x14ac:dyDescent="0.2">
      <c r="A59" s="247"/>
      <c r="AK59" s="303" t="s">
        <v>523</v>
      </c>
      <c r="AL59" s="304"/>
      <c r="AM59" s="312">
        <v>2093760</v>
      </c>
      <c r="AN59" s="313">
        <v>55011</v>
      </c>
      <c r="AO59" s="314">
        <v>3.9</v>
      </c>
      <c r="AP59" s="315">
        <v>76590</v>
      </c>
      <c r="AQ59" s="316">
        <v>4.9000000000000004</v>
      </c>
      <c r="AR59" s="317">
        <v>-1</v>
      </c>
    </row>
    <row r="60" spans="1:44" ht="13.2" x14ac:dyDescent="0.2">
      <c r="A60" s="247"/>
      <c r="AK60" s="318"/>
      <c r="AL60" s="319" t="s">
        <v>519</v>
      </c>
      <c r="AM60" s="320">
        <v>445330</v>
      </c>
      <c r="AN60" s="321">
        <v>11700</v>
      </c>
      <c r="AO60" s="322">
        <v>-4.8</v>
      </c>
      <c r="AP60" s="323">
        <v>42387</v>
      </c>
      <c r="AQ60" s="324">
        <v>7.5</v>
      </c>
      <c r="AR60" s="325">
        <v>-12.3</v>
      </c>
    </row>
    <row r="61" spans="1:44" ht="13.2" x14ac:dyDescent="0.2">
      <c r="A61" s="247"/>
      <c r="AK61" s="303" t="s">
        <v>524</v>
      </c>
      <c r="AL61" s="326"/>
      <c r="AM61" s="312">
        <v>1471459</v>
      </c>
      <c r="AN61" s="313">
        <v>37917</v>
      </c>
      <c r="AO61" s="314">
        <v>10.1</v>
      </c>
      <c r="AP61" s="315">
        <v>72794</v>
      </c>
      <c r="AQ61" s="327">
        <v>0.7</v>
      </c>
      <c r="AR61" s="317">
        <v>9.4</v>
      </c>
    </row>
    <row r="62" spans="1:44" ht="13.2" x14ac:dyDescent="0.2">
      <c r="A62" s="247"/>
      <c r="AK62" s="318"/>
      <c r="AL62" s="319" t="s">
        <v>519</v>
      </c>
      <c r="AM62" s="320">
        <v>363982</v>
      </c>
      <c r="AN62" s="321">
        <v>9360</v>
      </c>
      <c r="AO62" s="322">
        <v>-2.8</v>
      </c>
      <c r="AP62" s="323">
        <v>38982</v>
      </c>
      <c r="AQ62" s="324">
        <v>0.8</v>
      </c>
      <c r="AR62" s="325">
        <v>-3.6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bpzVXDf+4QDVkBSn6z7lXPgpyeVodGhXiLY1IXv249Api+JJd9jXBrCqPpEwRtK8OkvKU/XJn5Fdy8hM0yBf4g==" saltValue="sUq07VAmgWyAhkkfMGe77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e+bz8pNd7iZjRle/ZJ0LwWMWbBGtBHa10anSAUgNB65MNX9R2ML7LxAiCmu+YO094/jfPHOxs7mnj212wLWaMg==" saltValue="U9z6fp6TLMT2YnKKk6Vyo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XmseMxjAX49p2Y3QYwOaaOs10P7LmY4lSsPYlJ4FA8xx0MKBZE15nyzc1r5h/t1L+s4Z0lQl9Z03/Nb/ntE+IQ==" saltValue="IPqCht9ZD3T6FbnouBXkX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26.78</v>
      </c>
      <c r="G47" s="12">
        <v>24.66</v>
      </c>
      <c r="H47" s="12">
        <v>25.57</v>
      </c>
      <c r="I47" s="12">
        <v>24.53</v>
      </c>
      <c r="J47" s="13">
        <v>22.64</v>
      </c>
    </row>
    <row r="48" spans="2:10" ht="57.75" customHeight="1" x14ac:dyDescent="0.2">
      <c r="B48" s="14"/>
      <c r="C48" s="1177" t="s">
        <v>4</v>
      </c>
      <c r="D48" s="1177"/>
      <c r="E48" s="1178"/>
      <c r="F48" s="15">
        <v>5.3</v>
      </c>
      <c r="G48" s="16">
        <v>7.98</v>
      </c>
      <c r="H48" s="16">
        <v>5.91</v>
      </c>
      <c r="I48" s="16">
        <v>5.45</v>
      </c>
      <c r="J48" s="17">
        <v>4.46</v>
      </c>
    </row>
    <row r="49" spans="2:10" ht="57.75" customHeight="1" thickBot="1" x14ac:dyDescent="0.25">
      <c r="B49" s="18"/>
      <c r="C49" s="1179" t="s">
        <v>5</v>
      </c>
      <c r="D49" s="1179"/>
      <c r="E49" s="1180"/>
      <c r="F49" s="19">
        <v>19.28</v>
      </c>
      <c r="G49" s="20">
        <v>1.8</v>
      </c>
      <c r="H49" s="20" t="s">
        <v>531</v>
      </c>
      <c r="I49" s="20" t="s">
        <v>532</v>
      </c>
      <c r="J49" s="21" t="s">
        <v>533</v>
      </c>
    </row>
    <row r="50" spans="2:10" ht="13.2" x14ac:dyDescent="0.2"/>
  </sheetData>
  <sheetProtection algorithmName="SHA-512" hashValue="d3hikmHvdhNGjNJEPU9CJIWqMozmNLy9L9BixKT0/0yDqpJ/Xax0QnSl8NOV1rfXptDfd0UfgKyKoYDpXDpcZQ==" saltValue="B4Uy+oYGtq9PVnNWt6E1h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5" t="s">
        <v>534</v>
      </c>
      <c r="D34" s="1185"/>
      <c r="E34" s="1186"/>
      <c r="F34" s="32">
        <v>40.549999999999997</v>
      </c>
      <c r="G34" s="33">
        <v>38.92</v>
      </c>
      <c r="H34" s="33">
        <v>40.229999999999997</v>
      </c>
      <c r="I34" s="33">
        <v>40.270000000000003</v>
      </c>
      <c r="J34" s="34">
        <v>33.81</v>
      </c>
      <c r="K34" s="22"/>
      <c r="L34" s="22"/>
      <c r="M34" s="22"/>
      <c r="N34" s="22"/>
      <c r="O34" s="22"/>
      <c r="P34" s="22"/>
    </row>
    <row r="35" spans="1:16" ht="39" customHeight="1" x14ac:dyDescent="0.2">
      <c r="A35" s="22"/>
      <c r="B35" s="35"/>
      <c r="C35" s="1181" t="s">
        <v>535</v>
      </c>
      <c r="D35" s="1181"/>
      <c r="E35" s="1182"/>
      <c r="F35" s="36">
        <v>4.5</v>
      </c>
      <c r="G35" s="37">
        <v>4.87</v>
      </c>
      <c r="H35" s="37">
        <v>5.37</v>
      </c>
      <c r="I35" s="37">
        <v>5.98</v>
      </c>
      <c r="J35" s="38">
        <v>5.52</v>
      </c>
      <c r="K35" s="22"/>
      <c r="L35" s="22"/>
      <c r="M35" s="22"/>
      <c r="N35" s="22"/>
      <c r="O35" s="22"/>
      <c r="P35" s="22"/>
    </row>
    <row r="36" spans="1:16" ht="39" customHeight="1" x14ac:dyDescent="0.2">
      <c r="A36" s="22"/>
      <c r="B36" s="35"/>
      <c r="C36" s="1181" t="s">
        <v>536</v>
      </c>
      <c r="D36" s="1181"/>
      <c r="E36" s="1182"/>
      <c r="F36" s="36">
        <v>4.51</v>
      </c>
      <c r="G36" s="37">
        <v>7.19</v>
      </c>
      <c r="H36" s="37">
        <v>7.23</v>
      </c>
      <c r="I36" s="37">
        <v>6.01</v>
      </c>
      <c r="J36" s="38">
        <v>5.04</v>
      </c>
      <c r="K36" s="22"/>
      <c r="L36" s="22"/>
      <c r="M36" s="22"/>
      <c r="N36" s="22"/>
      <c r="O36" s="22"/>
      <c r="P36" s="22"/>
    </row>
    <row r="37" spans="1:16" ht="39" customHeight="1" x14ac:dyDescent="0.2">
      <c r="A37" s="22"/>
      <c r="B37" s="35"/>
      <c r="C37" s="1181" t="s">
        <v>537</v>
      </c>
      <c r="D37" s="1181"/>
      <c r="E37" s="1182"/>
      <c r="F37" s="36">
        <v>5.29</v>
      </c>
      <c r="G37" s="37">
        <v>7.98</v>
      </c>
      <c r="H37" s="37">
        <v>5.91</v>
      </c>
      <c r="I37" s="37">
        <v>5.44</v>
      </c>
      <c r="J37" s="38">
        <v>4.46</v>
      </c>
      <c r="K37" s="22"/>
      <c r="L37" s="22"/>
      <c r="M37" s="22"/>
      <c r="N37" s="22"/>
      <c r="O37" s="22"/>
      <c r="P37" s="22"/>
    </row>
    <row r="38" spans="1:16" ht="39" customHeight="1" x14ac:dyDescent="0.2">
      <c r="A38" s="22"/>
      <c r="B38" s="35"/>
      <c r="C38" s="1181" t="s">
        <v>538</v>
      </c>
      <c r="D38" s="1181"/>
      <c r="E38" s="1182"/>
      <c r="F38" s="36">
        <v>4.1900000000000004</v>
      </c>
      <c r="G38" s="37">
        <v>4.13</v>
      </c>
      <c r="H38" s="37">
        <v>4.4000000000000004</v>
      </c>
      <c r="I38" s="37">
        <v>4.3499999999999996</v>
      </c>
      <c r="J38" s="38">
        <v>4.34</v>
      </c>
      <c r="K38" s="22"/>
      <c r="L38" s="22"/>
      <c r="M38" s="22"/>
      <c r="N38" s="22"/>
      <c r="O38" s="22"/>
      <c r="P38" s="22"/>
    </row>
    <row r="39" spans="1:16" ht="39" customHeight="1" x14ac:dyDescent="0.2">
      <c r="A39" s="22"/>
      <c r="B39" s="35"/>
      <c r="C39" s="1181" t="s">
        <v>539</v>
      </c>
      <c r="D39" s="1181"/>
      <c r="E39" s="1182"/>
      <c r="F39" s="36">
        <v>1.26</v>
      </c>
      <c r="G39" s="37">
        <v>1.24</v>
      </c>
      <c r="H39" s="37">
        <v>0.08</v>
      </c>
      <c r="I39" s="37">
        <v>1.43</v>
      </c>
      <c r="J39" s="38">
        <v>1.36</v>
      </c>
      <c r="K39" s="22"/>
      <c r="L39" s="22"/>
      <c r="M39" s="22"/>
      <c r="N39" s="22"/>
      <c r="O39" s="22"/>
      <c r="P39" s="22"/>
    </row>
    <row r="40" spans="1:16" ht="39" customHeight="1" x14ac:dyDescent="0.2">
      <c r="A40" s="22"/>
      <c r="B40" s="35"/>
      <c r="C40" s="1181" t="s">
        <v>540</v>
      </c>
      <c r="D40" s="1181"/>
      <c r="E40" s="1182"/>
      <c r="F40" s="36">
        <v>1.31</v>
      </c>
      <c r="G40" s="37">
        <v>1.39</v>
      </c>
      <c r="H40" s="37">
        <v>1.89</v>
      </c>
      <c r="I40" s="37">
        <v>0.88</v>
      </c>
      <c r="J40" s="38">
        <v>1.23</v>
      </c>
      <c r="K40" s="22"/>
      <c r="L40" s="22"/>
      <c r="M40" s="22"/>
      <c r="N40" s="22"/>
      <c r="O40" s="22"/>
      <c r="P40" s="22"/>
    </row>
    <row r="41" spans="1:16" ht="39" customHeight="1" x14ac:dyDescent="0.2">
      <c r="A41" s="22"/>
      <c r="B41" s="35"/>
      <c r="C41" s="1181" t="s">
        <v>541</v>
      </c>
      <c r="D41" s="1181"/>
      <c r="E41" s="1182"/>
      <c r="F41" s="36">
        <v>0.03</v>
      </c>
      <c r="G41" s="37">
        <v>0.09</v>
      </c>
      <c r="H41" s="37">
        <v>1.39</v>
      </c>
      <c r="I41" s="37">
        <v>0.1</v>
      </c>
      <c r="J41" s="38">
        <v>7.0000000000000007E-2</v>
      </c>
      <c r="K41" s="22"/>
      <c r="L41" s="22"/>
      <c r="M41" s="22"/>
      <c r="N41" s="22"/>
      <c r="O41" s="22"/>
      <c r="P41" s="22"/>
    </row>
    <row r="42" spans="1:16" ht="39" customHeight="1" x14ac:dyDescent="0.2">
      <c r="A42" s="22"/>
      <c r="B42" s="39"/>
      <c r="C42" s="1181" t="s">
        <v>542</v>
      </c>
      <c r="D42" s="1181"/>
      <c r="E42" s="1182"/>
      <c r="F42" s="36" t="s">
        <v>488</v>
      </c>
      <c r="G42" s="37" t="s">
        <v>488</v>
      </c>
      <c r="H42" s="37" t="s">
        <v>488</v>
      </c>
      <c r="I42" s="37" t="s">
        <v>488</v>
      </c>
      <c r="J42" s="38" t="s">
        <v>488</v>
      </c>
      <c r="K42" s="22"/>
      <c r="L42" s="22"/>
      <c r="M42" s="22"/>
      <c r="N42" s="22"/>
      <c r="O42" s="22"/>
      <c r="P42" s="22"/>
    </row>
    <row r="43" spans="1:16" ht="39" customHeight="1" thickBot="1" x14ac:dyDescent="0.25">
      <c r="A43" s="22"/>
      <c r="B43" s="40"/>
      <c r="C43" s="1183" t="s">
        <v>543</v>
      </c>
      <c r="D43" s="1183"/>
      <c r="E43" s="1184"/>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V3E05tAweV8P6qPHAPOOOIFM4z6qbG6OvqClk1TeJDlGrG6+m1M5hIPagmM6AK9wivnXsSjk2cmN9fZwRLWaw==" saltValue="QE7W8N/SGNLM3XueTA+g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10" t="s">
        <v>9</v>
      </c>
      <c r="C45" s="1211"/>
      <c r="D45" s="56"/>
      <c r="E45" s="1216" t="s">
        <v>10</v>
      </c>
      <c r="F45" s="1216"/>
      <c r="G45" s="1216"/>
      <c r="H45" s="1216"/>
      <c r="I45" s="1216"/>
      <c r="J45" s="1217"/>
      <c r="K45" s="57">
        <v>1593</v>
      </c>
      <c r="L45" s="58">
        <v>1797</v>
      </c>
      <c r="M45" s="58">
        <v>1804</v>
      </c>
      <c r="N45" s="58">
        <v>1747</v>
      </c>
      <c r="O45" s="59">
        <v>1695</v>
      </c>
      <c r="P45" s="46"/>
      <c r="Q45" s="46"/>
      <c r="R45" s="46"/>
      <c r="S45" s="46"/>
      <c r="T45" s="46"/>
      <c r="U45" s="46"/>
    </row>
    <row r="46" spans="1:21" ht="30.75" customHeight="1" x14ac:dyDescent="0.2">
      <c r="A46" s="46"/>
      <c r="B46" s="1212"/>
      <c r="C46" s="1213"/>
      <c r="D46" s="60"/>
      <c r="E46" s="1189" t="s">
        <v>11</v>
      </c>
      <c r="F46" s="1189"/>
      <c r="G46" s="1189"/>
      <c r="H46" s="1189"/>
      <c r="I46" s="1189"/>
      <c r="J46" s="1190"/>
      <c r="K46" s="61" t="s">
        <v>488</v>
      </c>
      <c r="L46" s="62" t="s">
        <v>488</v>
      </c>
      <c r="M46" s="62" t="s">
        <v>488</v>
      </c>
      <c r="N46" s="62" t="s">
        <v>488</v>
      </c>
      <c r="O46" s="63" t="s">
        <v>488</v>
      </c>
      <c r="P46" s="46"/>
      <c r="Q46" s="46"/>
      <c r="R46" s="46"/>
      <c r="S46" s="46"/>
      <c r="T46" s="46"/>
      <c r="U46" s="46"/>
    </row>
    <row r="47" spans="1:21" ht="30.75" customHeight="1" x14ac:dyDescent="0.2">
      <c r="A47" s="46"/>
      <c r="B47" s="1212"/>
      <c r="C47" s="1213"/>
      <c r="D47" s="60"/>
      <c r="E47" s="1189" t="s">
        <v>12</v>
      </c>
      <c r="F47" s="1189"/>
      <c r="G47" s="1189"/>
      <c r="H47" s="1189"/>
      <c r="I47" s="1189"/>
      <c r="J47" s="1190"/>
      <c r="K47" s="61" t="s">
        <v>488</v>
      </c>
      <c r="L47" s="62" t="s">
        <v>488</v>
      </c>
      <c r="M47" s="62" t="s">
        <v>488</v>
      </c>
      <c r="N47" s="62" t="s">
        <v>488</v>
      </c>
      <c r="O47" s="63" t="s">
        <v>488</v>
      </c>
      <c r="P47" s="46"/>
      <c r="Q47" s="46"/>
      <c r="R47" s="46"/>
      <c r="S47" s="46"/>
      <c r="T47" s="46"/>
      <c r="U47" s="46"/>
    </row>
    <row r="48" spans="1:21" ht="30.75" customHeight="1" x14ac:dyDescent="0.2">
      <c r="A48" s="46"/>
      <c r="B48" s="1212"/>
      <c r="C48" s="1213"/>
      <c r="D48" s="60"/>
      <c r="E48" s="1189" t="s">
        <v>13</v>
      </c>
      <c r="F48" s="1189"/>
      <c r="G48" s="1189"/>
      <c r="H48" s="1189"/>
      <c r="I48" s="1189"/>
      <c r="J48" s="1190"/>
      <c r="K48" s="61">
        <v>786</v>
      </c>
      <c r="L48" s="62">
        <v>764</v>
      </c>
      <c r="M48" s="62">
        <v>755</v>
      </c>
      <c r="N48" s="62">
        <v>706</v>
      </c>
      <c r="O48" s="63">
        <v>723</v>
      </c>
      <c r="P48" s="46"/>
      <c r="Q48" s="46"/>
      <c r="R48" s="46"/>
      <c r="S48" s="46"/>
      <c r="T48" s="46"/>
      <c r="U48" s="46"/>
    </row>
    <row r="49" spans="1:21" ht="30.75" customHeight="1" x14ac:dyDescent="0.2">
      <c r="A49" s="46"/>
      <c r="B49" s="1212"/>
      <c r="C49" s="1213"/>
      <c r="D49" s="60"/>
      <c r="E49" s="1189" t="s">
        <v>14</v>
      </c>
      <c r="F49" s="1189"/>
      <c r="G49" s="1189"/>
      <c r="H49" s="1189"/>
      <c r="I49" s="1189"/>
      <c r="J49" s="1190"/>
      <c r="K49" s="61">
        <v>0</v>
      </c>
      <c r="L49" s="62">
        <v>6</v>
      </c>
      <c r="M49" s="62">
        <v>6</v>
      </c>
      <c r="N49" s="62">
        <v>8</v>
      </c>
      <c r="O49" s="63">
        <v>8</v>
      </c>
      <c r="P49" s="46"/>
      <c r="Q49" s="46"/>
      <c r="R49" s="46"/>
      <c r="S49" s="46"/>
      <c r="T49" s="46"/>
      <c r="U49" s="46"/>
    </row>
    <row r="50" spans="1:21" ht="30.75" customHeight="1" x14ac:dyDescent="0.2">
      <c r="A50" s="46"/>
      <c r="B50" s="1212"/>
      <c r="C50" s="1213"/>
      <c r="D50" s="60"/>
      <c r="E50" s="1189" t="s">
        <v>15</v>
      </c>
      <c r="F50" s="1189"/>
      <c r="G50" s="1189"/>
      <c r="H50" s="1189"/>
      <c r="I50" s="1189"/>
      <c r="J50" s="1190"/>
      <c r="K50" s="61" t="s">
        <v>488</v>
      </c>
      <c r="L50" s="62" t="s">
        <v>488</v>
      </c>
      <c r="M50" s="62" t="s">
        <v>488</v>
      </c>
      <c r="N50" s="62" t="s">
        <v>488</v>
      </c>
      <c r="O50" s="63" t="s">
        <v>488</v>
      </c>
      <c r="P50" s="46"/>
      <c r="Q50" s="46"/>
      <c r="R50" s="46"/>
      <c r="S50" s="46"/>
      <c r="T50" s="46"/>
      <c r="U50" s="46"/>
    </row>
    <row r="51" spans="1:21" ht="30.75" customHeight="1" x14ac:dyDescent="0.2">
      <c r="A51" s="46"/>
      <c r="B51" s="1214"/>
      <c r="C51" s="1215"/>
      <c r="D51" s="64"/>
      <c r="E51" s="1189" t="s">
        <v>16</v>
      </c>
      <c r="F51" s="1189"/>
      <c r="G51" s="1189"/>
      <c r="H51" s="1189"/>
      <c r="I51" s="1189"/>
      <c r="J51" s="1190"/>
      <c r="K51" s="61" t="s">
        <v>488</v>
      </c>
      <c r="L51" s="62" t="s">
        <v>488</v>
      </c>
      <c r="M51" s="62" t="s">
        <v>488</v>
      </c>
      <c r="N51" s="62" t="s">
        <v>488</v>
      </c>
      <c r="O51" s="63" t="s">
        <v>488</v>
      </c>
      <c r="P51" s="46"/>
      <c r="Q51" s="46"/>
      <c r="R51" s="46"/>
      <c r="S51" s="46"/>
      <c r="T51" s="46"/>
      <c r="U51" s="46"/>
    </row>
    <row r="52" spans="1:21" ht="30.75" customHeight="1" x14ac:dyDescent="0.2">
      <c r="A52" s="46"/>
      <c r="B52" s="1187" t="s">
        <v>17</v>
      </c>
      <c r="C52" s="1188"/>
      <c r="D52" s="64"/>
      <c r="E52" s="1189" t="s">
        <v>18</v>
      </c>
      <c r="F52" s="1189"/>
      <c r="G52" s="1189"/>
      <c r="H52" s="1189"/>
      <c r="I52" s="1189"/>
      <c r="J52" s="1190"/>
      <c r="K52" s="61">
        <v>1425</v>
      </c>
      <c r="L52" s="62">
        <v>1444</v>
      </c>
      <c r="M52" s="62">
        <v>1502</v>
      </c>
      <c r="N52" s="62">
        <v>1458</v>
      </c>
      <c r="O52" s="63">
        <v>1433</v>
      </c>
      <c r="P52" s="46"/>
      <c r="Q52" s="46"/>
      <c r="R52" s="46"/>
      <c r="S52" s="46"/>
      <c r="T52" s="46"/>
      <c r="U52" s="46"/>
    </row>
    <row r="53" spans="1:21" ht="30.75" customHeight="1" thickBot="1" x14ac:dyDescent="0.25">
      <c r="A53" s="46"/>
      <c r="B53" s="1191" t="s">
        <v>19</v>
      </c>
      <c r="C53" s="1192"/>
      <c r="D53" s="65"/>
      <c r="E53" s="1193" t="s">
        <v>20</v>
      </c>
      <c r="F53" s="1193"/>
      <c r="G53" s="1193"/>
      <c r="H53" s="1193"/>
      <c r="I53" s="1193"/>
      <c r="J53" s="1194"/>
      <c r="K53" s="66">
        <v>954</v>
      </c>
      <c r="L53" s="67">
        <v>1123</v>
      </c>
      <c r="M53" s="67">
        <v>1063</v>
      </c>
      <c r="N53" s="67">
        <v>1003</v>
      </c>
      <c r="O53" s="68">
        <v>993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5" t="s">
        <v>24</v>
      </c>
      <c r="C58" s="1196"/>
      <c r="D58" s="1201" t="s">
        <v>25</v>
      </c>
      <c r="E58" s="1202"/>
      <c r="F58" s="1202"/>
      <c r="G58" s="1202"/>
      <c r="H58" s="1202"/>
      <c r="I58" s="1202"/>
      <c r="J58" s="1203"/>
      <c r="K58" s="81"/>
      <c r="L58" s="82"/>
      <c r="M58" s="82"/>
      <c r="N58" s="82"/>
      <c r="O58" s="83"/>
    </row>
    <row r="59" spans="1:21" ht="31.5" customHeight="1" x14ac:dyDescent="0.2">
      <c r="B59" s="1197"/>
      <c r="C59" s="1198"/>
      <c r="D59" s="1204" t="s">
        <v>26</v>
      </c>
      <c r="E59" s="1205"/>
      <c r="F59" s="1205"/>
      <c r="G59" s="1205"/>
      <c r="H59" s="1205"/>
      <c r="I59" s="1205"/>
      <c r="J59" s="1206"/>
      <c r="K59" s="84"/>
      <c r="L59" s="85"/>
      <c r="M59" s="85"/>
      <c r="N59" s="85"/>
      <c r="O59" s="86"/>
    </row>
    <row r="60" spans="1:21" ht="31.5" customHeight="1" thickBot="1" x14ac:dyDescent="0.25">
      <c r="B60" s="1199"/>
      <c r="C60" s="1200"/>
      <c r="D60" s="1207" t="s">
        <v>27</v>
      </c>
      <c r="E60" s="1208"/>
      <c r="F60" s="1208"/>
      <c r="G60" s="1208"/>
      <c r="H60" s="1208"/>
      <c r="I60" s="1208"/>
      <c r="J60" s="120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Na/Sbg5acpcg12iuY7/uozxisWl43N0iMLsj9X4VxcdhI3bP+8mHkMai0OlVnhngtyUwL4MLuCLg5ZNEJ1CFg==" saltValue="SXTfraM6mWUn81hGexoeq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s="94" customFormat="1" ht="15" customHeight="1" x14ac:dyDescent="0.2"/>
    <row r="2" s="94" customFormat="1" ht="15" customHeight="1" x14ac:dyDescent="0.2"/>
    <row r="3" s="94" customFormat="1" ht="15" customHeight="1" x14ac:dyDescent="0.2"/>
    <row r="4" s="94" customFormat="1" ht="15" customHeight="1" x14ac:dyDescent="0.2"/>
    <row r="5" s="94" customFormat="1" ht="15" customHeight="1" x14ac:dyDescent="0.2"/>
    <row r="6" s="94" customFormat="1" ht="15" customHeight="1" x14ac:dyDescent="0.2"/>
    <row r="7" s="94" customFormat="1" ht="15" customHeight="1" x14ac:dyDescent="0.2"/>
    <row r="8" s="94" customFormat="1" ht="15" customHeight="1" x14ac:dyDescent="0.2"/>
    <row r="9" s="94" customFormat="1" ht="15" customHeight="1" x14ac:dyDescent="0.2"/>
    <row r="10" s="94" customFormat="1"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30" t="s">
        <v>30</v>
      </c>
      <c r="C41" s="1231"/>
      <c r="D41" s="103"/>
      <c r="E41" s="1232" t="s">
        <v>31</v>
      </c>
      <c r="F41" s="1232"/>
      <c r="G41" s="1232"/>
      <c r="H41" s="1233"/>
      <c r="I41" s="330">
        <v>21715</v>
      </c>
      <c r="J41" s="331">
        <v>20882</v>
      </c>
      <c r="K41" s="331">
        <v>19993</v>
      </c>
      <c r="L41" s="331">
        <v>19197</v>
      </c>
      <c r="M41" s="332">
        <v>18870</v>
      </c>
    </row>
    <row r="42" spans="2:13" ht="27.75" customHeight="1" x14ac:dyDescent="0.2">
      <c r="B42" s="1220"/>
      <c r="C42" s="1221"/>
      <c r="D42" s="104"/>
      <c r="E42" s="1224" t="s">
        <v>32</v>
      </c>
      <c r="F42" s="1224"/>
      <c r="G42" s="1224"/>
      <c r="H42" s="1225"/>
      <c r="I42" s="333" t="s">
        <v>488</v>
      </c>
      <c r="J42" s="334" t="s">
        <v>488</v>
      </c>
      <c r="K42" s="334" t="s">
        <v>488</v>
      </c>
      <c r="L42" s="334" t="s">
        <v>488</v>
      </c>
      <c r="M42" s="335" t="s">
        <v>488</v>
      </c>
    </row>
    <row r="43" spans="2:13" ht="27.75" customHeight="1" x14ac:dyDescent="0.2">
      <c r="B43" s="1220"/>
      <c r="C43" s="1221"/>
      <c r="D43" s="104"/>
      <c r="E43" s="1224" t="s">
        <v>33</v>
      </c>
      <c r="F43" s="1224"/>
      <c r="G43" s="1224"/>
      <c r="H43" s="1225"/>
      <c r="I43" s="333">
        <v>9986</v>
      </c>
      <c r="J43" s="334">
        <v>9334</v>
      </c>
      <c r="K43" s="334">
        <v>9840</v>
      </c>
      <c r="L43" s="334">
        <v>8043</v>
      </c>
      <c r="M43" s="335">
        <v>7738</v>
      </c>
    </row>
    <row r="44" spans="2:13" ht="27.75" customHeight="1" x14ac:dyDescent="0.2">
      <c r="B44" s="1220"/>
      <c r="C44" s="1221"/>
      <c r="D44" s="104"/>
      <c r="E44" s="1224" t="s">
        <v>34</v>
      </c>
      <c r="F44" s="1224"/>
      <c r="G44" s="1224"/>
      <c r="H44" s="1225"/>
      <c r="I44" s="333">
        <v>134</v>
      </c>
      <c r="J44" s="334">
        <v>128</v>
      </c>
      <c r="K44" s="334">
        <v>123</v>
      </c>
      <c r="L44" s="334">
        <v>115</v>
      </c>
      <c r="M44" s="335">
        <v>107</v>
      </c>
    </row>
    <row r="45" spans="2:13" ht="27.75" customHeight="1" x14ac:dyDescent="0.2">
      <c r="B45" s="1220"/>
      <c r="C45" s="1221"/>
      <c r="D45" s="104"/>
      <c r="E45" s="1224" t="s">
        <v>35</v>
      </c>
      <c r="F45" s="1224"/>
      <c r="G45" s="1224"/>
      <c r="H45" s="1225"/>
      <c r="I45" s="333">
        <v>2030</v>
      </c>
      <c r="J45" s="334">
        <v>2094</v>
      </c>
      <c r="K45" s="334">
        <v>2017</v>
      </c>
      <c r="L45" s="334">
        <v>2062</v>
      </c>
      <c r="M45" s="335">
        <v>2019</v>
      </c>
    </row>
    <row r="46" spans="2:13" ht="27.75" customHeight="1" x14ac:dyDescent="0.2">
      <c r="B46" s="1220"/>
      <c r="C46" s="1221"/>
      <c r="D46" s="105"/>
      <c r="E46" s="1224" t="s">
        <v>36</v>
      </c>
      <c r="F46" s="1224"/>
      <c r="G46" s="1224"/>
      <c r="H46" s="1225"/>
      <c r="I46" s="333" t="s">
        <v>488</v>
      </c>
      <c r="J46" s="334" t="s">
        <v>488</v>
      </c>
      <c r="K46" s="334" t="s">
        <v>488</v>
      </c>
      <c r="L46" s="334" t="s">
        <v>488</v>
      </c>
      <c r="M46" s="335" t="s">
        <v>488</v>
      </c>
    </row>
    <row r="47" spans="2:13" ht="27.75" customHeight="1" x14ac:dyDescent="0.2">
      <c r="B47" s="1220"/>
      <c r="C47" s="1221"/>
      <c r="D47" s="106"/>
      <c r="E47" s="1234" t="s">
        <v>37</v>
      </c>
      <c r="F47" s="1235"/>
      <c r="G47" s="1235"/>
      <c r="H47" s="1236"/>
      <c r="I47" s="333" t="s">
        <v>488</v>
      </c>
      <c r="J47" s="334" t="s">
        <v>488</v>
      </c>
      <c r="K47" s="334" t="s">
        <v>488</v>
      </c>
      <c r="L47" s="334" t="s">
        <v>488</v>
      </c>
      <c r="M47" s="335" t="s">
        <v>488</v>
      </c>
    </row>
    <row r="48" spans="2:13" ht="27.75" customHeight="1" x14ac:dyDescent="0.2">
      <c r="B48" s="1220"/>
      <c r="C48" s="1221"/>
      <c r="D48" s="104"/>
      <c r="E48" s="1224" t="s">
        <v>38</v>
      </c>
      <c r="F48" s="1224"/>
      <c r="G48" s="1224"/>
      <c r="H48" s="1225"/>
      <c r="I48" s="333" t="s">
        <v>488</v>
      </c>
      <c r="J48" s="334" t="s">
        <v>488</v>
      </c>
      <c r="K48" s="334" t="s">
        <v>488</v>
      </c>
      <c r="L48" s="334" t="s">
        <v>488</v>
      </c>
      <c r="M48" s="335" t="s">
        <v>488</v>
      </c>
    </row>
    <row r="49" spans="2:13" ht="27.75" customHeight="1" x14ac:dyDescent="0.2">
      <c r="B49" s="1222"/>
      <c r="C49" s="1223"/>
      <c r="D49" s="104"/>
      <c r="E49" s="1224" t="s">
        <v>39</v>
      </c>
      <c r="F49" s="1224"/>
      <c r="G49" s="1224"/>
      <c r="H49" s="1225"/>
      <c r="I49" s="333" t="s">
        <v>488</v>
      </c>
      <c r="J49" s="334" t="s">
        <v>488</v>
      </c>
      <c r="K49" s="334" t="s">
        <v>488</v>
      </c>
      <c r="L49" s="334" t="s">
        <v>488</v>
      </c>
      <c r="M49" s="335" t="s">
        <v>488</v>
      </c>
    </row>
    <row r="50" spans="2:13" ht="27.75" customHeight="1" x14ac:dyDescent="0.2">
      <c r="B50" s="1218" t="s">
        <v>40</v>
      </c>
      <c r="C50" s="1219"/>
      <c r="D50" s="107"/>
      <c r="E50" s="1224" t="s">
        <v>41</v>
      </c>
      <c r="F50" s="1224"/>
      <c r="G50" s="1224"/>
      <c r="H50" s="1225"/>
      <c r="I50" s="333">
        <v>5436</v>
      </c>
      <c r="J50" s="334">
        <v>5043</v>
      </c>
      <c r="K50" s="334">
        <v>4916</v>
      </c>
      <c r="L50" s="334">
        <v>4627</v>
      </c>
      <c r="M50" s="335">
        <v>4557</v>
      </c>
    </row>
    <row r="51" spans="2:13" ht="27.75" customHeight="1" x14ac:dyDescent="0.2">
      <c r="B51" s="1220"/>
      <c r="C51" s="1221"/>
      <c r="D51" s="104"/>
      <c r="E51" s="1224" t="s">
        <v>42</v>
      </c>
      <c r="F51" s="1224"/>
      <c r="G51" s="1224"/>
      <c r="H51" s="1225"/>
      <c r="I51" s="333">
        <v>477</v>
      </c>
      <c r="J51" s="334">
        <v>468</v>
      </c>
      <c r="K51" s="334">
        <v>483</v>
      </c>
      <c r="L51" s="334">
        <v>475</v>
      </c>
      <c r="M51" s="335">
        <v>464</v>
      </c>
    </row>
    <row r="52" spans="2:13" ht="27.75" customHeight="1" x14ac:dyDescent="0.2">
      <c r="B52" s="1222"/>
      <c r="C52" s="1223"/>
      <c r="D52" s="104"/>
      <c r="E52" s="1224" t="s">
        <v>43</v>
      </c>
      <c r="F52" s="1224"/>
      <c r="G52" s="1224"/>
      <c r="H52" s="1225"/>
      <c r="I52" s="333">
        <v>18940</v>
      </c>
      <c r="J52" s="334">
        <v>18473</v>
      </c>
      <c r="K52" s="334">
        <v>17719</v>
      </c>
      <c r="L52" s="334">
        <v>17099</v>
      </c>
      <c r="M52" s="335">
        <v>16306</v>
      </c>
    </row>
    <row r="53" spans="2:13" ht="27.75" customHeight="1" thickBot="1" x14ac:dyDescent="0.25">
      <c r="B53" s="1226" t="s">
        <v>19</v>
      </c>
      <c r="C53" s="1227"/>
      <c r="D53" s="108"/>
      <c r="E53" s="1228" t="s">
        <v>44</v>
      </c>
      <c r="F53" s="1228"/>
      <c r="G53" s="1228"/>
      <c r="H53" s="1229"/>
      <c r="I53" s="336">
        <v>9012</v>
      </c>
      <c r="J53" s="337">
        <v>8454</v>
      </c>
      <c r="K53" s="337">
        <v>8856</v>
      </c>
      <c r="L53" s="337">
        <v>7216</v>
      </c>
      <c r="M53" s="338">
        <v>7407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huV+N+AYAK8CWxQOS9X+uP25ZF/a6NIuMVTf+AiE1uLSx4rzicvRFya4SNc5nSbhuQduTGqhUsHHQ47bGzZ8w==" saltValue="YQI45/eGdDJtAeQ2yIQ3W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5" t="s">
        <v>46</v>
      </c>
      <c r="D55" s="1245"/>
      <c r="E55" s="1246"/>
      <c r="F55" s="339">
        <v>2587</v>
      </c>
      <c r="G55" s="339">
        <v>2495</v>
      </c>
      <c r="H55" s="340">
        <v>2355</v>
      </c>
    </row>
    <row r="56" spans="2:8" ht="52.5" customHeight="1" x14ac:dyDescent="0.2">
      <c r="B56" s="120"/>
      <c r="C56" s="1247" t="s">
        <v>47</v>
      </c>
      <c r="D56" s="1247"/>
      <c r="E56" s="1248"/>
      <c r="F56" s="341">
        <v>1454</v>
      </c>
      <c r="G56" s="341">
        <v>1289</v>
      </c>
      <c r="H56" s="342">
        <v>1109</v>
      </c>
    </row>
    <row r="57" spans="2:8" ht="53.25" customHeight="1" x14ac:dyDescent="0.2">
      <c r="B57" s="120"/>
      <c r="C57" s="1249" t="s">
        <v>48</v>
      </c>
      <c r="D57" s="1249"/>
      <c r="E57" s="1250"/>
      <c r="F57" s="343">
        <v>629</v>
      </c>
      <c r="G57" s="343">
        <v>592</v>
      </c>
      <c r="H57" s="344">
        <v>840</v>
      </c>
    </row>
    <row r="58" spans="2:8" ht="45.75" customHeight="1" x14ac:dyDescent="0.2">
      <c r="B58" s="121"/>
      <c r="C58" s="1237" t="s">
        <v>559</v>
      </c>
      <c r="D58" s="1238"/>
      <c r="E58" s="1239"/>
      <c r="F58" s="345">
        <v>55</v>
      </c>
      <c r="G58" s="345">
        <v>58</v>
      </c>
      <c r="H58" s="346">
        <v>380</v>
      </c>
    </row>
    <row r="59" spans="2:8" ht="45.75" customHeight="1" x14ac:dyDescent="0.2">
      <c r="B59" s="121"/>
      <c r="C59" s="1237" t="s">
        <v>560</v>
      </c>
      <c r="D59" s="1238"/>
      <c r="E59" s="1239"/>
      <c r="F59" s="345">
        <v>280</v>
      </c>
      <c r="G59" s="345">
        <v>268</v>
      </c>
      <c r="H59" s="346">
        <v>210</v>
      </c>
    </row>
    <row r="60" spans="2:8" ht="45.75" customHeight="1" x14ac:dyDescent="0.2">
      <c r="B60" s="121"/>
      <c r="C60" s="1237" t="s">
        <v>561</v>
      </c>
      <c r="D60" s="1238"/>
      <c r="E60" s="1239"/>
      <c r="F60" s="345">
        <v>118</v>
      </c>
      <c r="G60" s="345">
        <v>110</v>
      </c>
      <c r="H60" s="346">
        <v>104</v>
      </c>
    </row>
    <row r="61" spans="2:8" ht="45.75" customHeight="1" x14ac:dyDescent="0.2">
      <c r="B61" s="121"/>
      <c r="C61" s="1237" t="s">
        <v>562</v>
      </c>
      <c r="D61" s="1238"/>
      <c r="E61" s="1239"/>
      <c r="F61" s="345">
        <v>50</v>
      </c>
      <c r="G61" s="345">
        <v>47</v>
      </c>
      <c r="H61" s="346">
        <v>47</v>
      </c>
    </row>
    <row r="62" spans="2:8" ht="45.75" customHeight="1" thickBot="1" x14ac:dyDescent="0.25">
      <c r="B62" s="122"/>
      <c r="C62" s="1240" t="s">
        <v>563</v>
      </c>
      <c r="D62" s="1241"/>
      <c r="E62" s="1242"/>
      <c r="F62" s="347">
        <v>54</v>
      </c>
      <c r="G62" s="347">
        <v>44</v>
      </c>
      <c r="H62" s="348">
        <v>34</v>
      </c>
    </row>
    <row r="63" spans="2:8" ht="52.5" customHeight="1" thickBot="1" x14ac:dyDescent="0.25">
      <c r="B63" s="123"/>
      <c r="C63" s="1243" t="s">
        <v>49</v>
      </c>
      <c r="D63" s="1243"/>
      <c r="E63" s="1244"/>
      <c r="F63" s="349">
        <v>4670</v>
      </c>
      <c r="G63" s="349">
        <v>4376</v>
      </c>
      <c r="H63" s="350">
        <v>4304</v>
      </c>
    </row>
    <row r="64" spans="2:8" ht="13.2" x14ac:dyDescent="0.2"/>
  </sheetData>
  <sheetProtection algorithmName="SHA-512" hashValue="og1AmC3DPJftRi65JG3vVhn5zmDBgSHFeAgrMc1Xq7BwhpFAl+9OCEe4xXFzvgP0kgfxJRKffaV9+hVv2BOLKg==" saltValue="U8hWb5VjXFo7Bum3QIQJ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0B4B4-CC64-47ED-91B8-BF201344E7C5}">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566</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568</v>
      </c>
      <c r="AO51" s="380"/>
      <c r="AP51" s="380"/>
      <c r="AQ51" s="380"/>
      <c r="AR51" s="380"/>
      <c r="AS51" s="380"/>
      <c r="AT51" s="380"/>
      <c r="AU51" s="380"/>
      <c r="AV51" s="380"/>
      <c r="AW51" s="380"/>
      <c r="AX51" s="380"/>
      <c r="AY51" s="380"/>
      <c r="AZ51" s="380"/>
      <c r="BA51" s="380"/>
      <c r="BB51" s="380" t="s">
        <v>569</v>
      </c>
      <c r="BC51" s="380"/>
      <c r="BD51" s="380"/>
      <c r="BE51" s="380"/>
      <c r="BF51" s="380"/>
      <c r="BG51" s="380"/>
      <c r="BH51" s="380"/>
      <c r="BI51" s="380"/>
      <c r="BJ51" s="380"/>
      <c r="BK51" s="380"/>
      <c r="BL51" s="380"/>
      <c r="BM51" s="380"/>
      <c r="BN51" s="380"/>
      <c r="BO51" s="380"/>
      <c r="BP51" s="377">
        <v>104</v>
      </c>
      <c r="BQ51" s="377"/>
      <c r="BR51" s="377"/>
      <c r="BS51" s="377"/>
      <c r="BT51" s="377"/>
      <c r="BU51" s="377"/>
      <c r="BV51" s="377"/>
      <c r="BW51" s="377"/>
      <c r="BX51" s="377">
        <v>93.2</v>
      </c>
      <c r="BY51" s="377"/>
      <c r="BZ51" s="377"/>
      <c r="CA51" s="377"/>
      <c r="CB51" s="377"/>
      <c r="CC51" s="377"/>
      <c r="CD51" s="377"/>
      <c r="CE51" s="377"/>
      <c r="CF51" s="377">
        <v>100.5</v>
      </c>
      <c r="CG51" s="377"/>
      <c r="CH51" s="377"/>
      <c r="CI51" s="377"/>
      <c r="CJ51" s="377"/>
      <c r="CK51" s="377"/>
      <c r="CL51" s="377"/>
      <c r="CM51" s="377"/>
      <c r="CN51" s="377">
        <v>80.900000000000006</v>
      </c>
      <c r="CO51" s="377"/>
      <c r="CP51" s="377"/>
      <c r="CQ51" s="377"/>
      <c r="CR51" s="377"/>
      <c r="CS51" s="377"/>
      <c r="CT51" s="377"/>
      <c r="CU51" s="377"/>
      <c r="CV51" s="377">
        <v>80.599999999999994</v>
      </c>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570</v>
      </c>
      <c r="BC53" s="380"/>
      <c r="BD53" s="380"/>
      <c r="BE53" s="380"/>
      <c r="BF53" s="380"/>
      <c r="BG53" s="380"/>
      <c r="BH53" s="380"/>
      <c r="BI53" s="380"/>
      <c r="BJ53" s="380"/>
      <c r="BK53" s="380"/>
      <c r="BL53" s="380"/>
      <c r="BM53" s="380"/>
      <c r="BN53" s="380"/>
      <c r="BO53" s="380"/>
      <c r="BP53" s="377">
        <v>51.1</v>
      </c>
      <c r="BQ53" s="377"/>
      <c r="BR53" s="377"/>
      <c r="BS53" s="377"/>
      <c r="BT53" s="377"/>
      <c r="BU53" s="377"/>
      <c r="BV53" s="377"/>
      <c r="BW53" s="377"/>
      <c r="BX53" s="377">
        <v>53.6</v>
      </c>
      <c r="BY53" s="377"/>
      <c r="BZ53" s="377"/>
      <c r="CA53" s="377"/>
      <c r="CB53" s="377"/>
      <c r="CC53" s="377"/>
      <c r="CD53" s="377"/>
      <c r="CE53" s="377"/>
      <c r="CF53" s="377">
        <v>55.6</v>
      </c>
      <c r="CG53" s="377"/>
      <c r="CH53" s="377"/>
      <c r="CI53" s="377"/>
      <c r="CJ53" s="377"/>
      <c r="CK53" s="377"/>
      <c r="CL53" s="377"/>
      <c r="CM53" s="377"/>
      <c r="CN53" s="377">
        <v>53.1</v>
      </c>
      <c r="CO53" s="377"/>
      <c r="CP53" s="377"/>
      <c r="CQ53" s="377"/>
      <c r="CR53" s="377"/>
      <c r="CS53" s="377"/>
      <c r="CT53" s="377"/>
      <c r="CU53" s="377"/>
      <c r="CV53" s="377">
        <v>62.2</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571</v>
      </c>
      <c r="AO55" s="382"/>
      <c r="AP55" s="382"/>
      <c r="AQ55" s="382"/>
      <c r="AR55" s="382"/>
      <c r="AS55" s="382"/>
      <c r="AT55" s="382"/>
      <c r="AU55" s="382"/>
      <c r="AV55" s="382"/>
      <c r="AW55" s="382"/>
      <c r="AX55" s="382"/>
      <c r="AY55" s="382"/>
      <c r="AZ55" s="382"/>
      <c r="BA55" s="382"/>
      <c r="BB55" s="380" t="s">
        <v>569</v>
      </c>
      <c r="BC55" s="380"/>
      <c r="BD55" s="380"/>
      <c r="BE55" s="380"/>
      <c r="BF55" s="380"/>
      <c r="BG55" s="380"/>
      <c r="BH55" s="380"/>
      <c r="BI55" s="380"/>
      <c r="BJ55" s="380"/>
      <c r="BK55" s="380"/>
      <c r="BL55" s="380"/>
      <c r="BM55" s="380"/>
      <c r="BN55" s="380"/>
      <c r="BO55" s="380"/>
      <c r="BP55" s="377">
        <v>37.299999999999997</v>
      </c>
      <c r="BQ55" s="377"/>
      <c r="BR55" s="377"/>
      <c r="BS55" s="377"/>
      <c r="BT55" s="377"/>
      <c r="BU55" s="377"/>
      <c r="BV55" s="377"/>
      <c r="BW55" s="377"/>
      <c r="BX55" s="377">
        <v>25.4</v>
      </c>
      <c r="BY55" s="377"/>
      <c r="BZ55" s="377"/>
      <c r="CA55" s="377"/>
      <c r="CB55" s="377"/>
      <c r="CC55" s="377"/>
      <c r="CD55" s="377"/>
      <c r="CE55" s="377"/>
      <c r="CF55" s="377">
        <v>17.600000000000001</v>
      </c>
      <c r="CG55" s="377"/>
      <c r="CH55" s="377"/>
      <c r="CI55" s="377"/>
      <c r="CJ55" s="377"/>
      <c r="CK55" s="377"/>
      <c r="CL55" s="377"/>
      <c r="CM55" s="377"/>
      <c r="CN55" s="377">
        <v>17.2</v>
      </c>
      <c r="CO55" s="377"/>
      <c r="CP55" s="377"/>
      <c r="CQ55" s="377"/>
      <c r="CR55" s="377"/>
      <c r="CS55" s="377"/>
      <c r="CT55" s="377"/>
      <c r="CU55" s="377"/>
      <c r="CV55" s="377">
        <v>16.100000000000001</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570</v>
      </c>
      <c r="BC57" s="380"/>
      <c r="BD57" s="380"/>
      <c r="BE57" s="380"/>
      <c r="BF57" s="380"/>
      <c r="BG57" s="380"/>
      <c r="BH57" s="380"/>
      <c r="BI57" s="380"/>
      <c r="BJ57" s="380"/>
      <c r="BK57" s="380"/>
      <c r="BL57" s="380"/>
      <c r="BM57" s="380"/>
      <c r="BN57" s="380"/>
      <c r="BO57" s="380"/>
      <c r="BP57" s="377">
        <v>62</v>
      </c>
      <c r="BQ57" s="377"/>
      <c r="BR57" s="377"/>
      <c r="BS57" s="377"/>
      <c r="BT57" s="377"/>
      <c r="BU57" s="377"/>
      <c r="BV57" s="377"/>
      <c r="BW57" s="377"/>
      <c r="BX57" s="377">
        <v>63.2</v>
      </c>
      <c r="BY57" s="377"/>
      <c r="BZ57" s="377"/>
      <c r="CA57" s="377"/>
      <c r="CB57" s="377"/>
      <c r="CC57" s="377"/>
      <c r="CD57" s="377"/>
      <c r="CE57" s="377"/>
      <c r="CF57" s="377">
        <v>65.3</v>
      </c>
      <c r="CG57" s="377"/>
      <c r="CH57" s="377"/>
      <c r="CI57" s="377"/>
      <c r="CJ57" s="377"/>
      <c r="CK57" s="377"/>
      <c r="CL57" s="377"/>
      <c r="CM57" s="377"/>
      <c r="CN57" s="377">
        <v>66.900000000000006</v>
      </c>
      <c r="CO57" s="377"/>
      <c r="CP57" s="377"/>
      <c r="CQ57" s="377"/>
      <c r="CR57" s="377"/>
      <c r="CS57" s="377"/>
      <c r="CT57" s="377"/>
      <c r="CU57" s="377"/>
      <c r="CV57" s="377">
        <v>68.099999999999994</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573</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3.2" x14ac:dyDescent="0.2">
      <c r="B73" s="247"/>
      <c r="G73" s="385"/>
      <c r="H73" s="385"/>
      <c r="I73" s="385"/>
      <c r="J73" s="385"/>
      <c r="K73" s="381"/>
      <c r="L73" s="381"/>
      <c r="M73" s="381"/>
      <c r="N73" s="381"/>
      <c r="AM73" s="359"/>
      <c r="AN73" s="380" t="s">
        <v>568</v>
      </c>
      <c r="AO73" s="380"/>
      <c r="AP73" s="380"/>
      <c r="AQ73" s="380"/>
      <c r="AR73" s="380"/>
      <c r="AS73" s="380"/>
      <c r="AT73" s="380"/>
      <c r="AU73" s="380"/>
      <c r="AV73" s="380"/>
      <c r="AW73" s="380"/>
      <c r="AX73" s="380"/>
      <c r="AY73" s="380"/>
      <c r="AZ73" s="380"/>
      <c r="BA73" s="380"/>
      <c r="BB73" s="380" t="s">
        <v>569</v>
      </c>
      <c r="BC73" s="380"/>
      <c r="BD73" s="380"/>
      <c r="BE73" s="380"/>
      <c r="BF73" s="380"/>
      <c r="BG73" s="380"/>
      <c r="BH73" s="380"/>
      <c r="BI73" s="380"/>
      <c r="BJ73" s="380"/>
      <c r="BK73" s="380"/>
      <c r="BL73" s="380"/>
      <c r="BM73" s="380"/>
      <c r="BN73" s="380"/>
      <c r="BO73" s="380"/>
      <c r="BP73" s="377">
        <v>104</v>
      </c>
      <c r="BQ73" s="377"/>
      <c r="BR73" s="377"/>
      <c r="BS73" s="377"/>
      <c r="BT73" s="377"/>
      <c r="BU73" s="377"/>
      <c r="BV73" s="377"/>
      <c r="BW73" s="377"/>
      <c r="BX73" s="377">
        <v>93.2</v>
      </c>
      <c r="BY73" s="377"/>
      <c r="BZ73" s="377"/>
      <c r="CA73" s="377"/>
      <c r="CB73" s="377"/>
      <c r="CC73" s="377"/>
      <c r="CD73" s="377"/>
      <c r="CE73" s="377"/>
      <c r="CF73" s="377">
        <v>100.5</v>
      </c>
      <c r="CG73" s="377"/>
      <c r="CH73" s="377"/>
      <c r="CI73" s="377"/>
      <c r="CJ73" s="377"/>
      <c r="CK73" s="377"/>
      <c r="CL73" s="377"/>
      <c r="CM73" s="377"/>
      <c r="CN73" s="377">
        <v>80.900000000000006</v>
      </c>
      <c r="CO73" s="377"/>
      <c r="CP73" s="377"/>
      <c r="CQ73" s="377"/>
      <c r="CR73" s="377"/>
      <c r="CS73" s="377"/>
      <c r="CT73" s="377"/>
      <c r="CU73" s="377"/>
      <c r="CV73" s="377">
        <v>80.599999999999994</v>
      </c>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574</v>
      </c>
      <c r="BC75" s="380"/>
      <c r="BD75" s="380"/>
      <c r="BE75" s="380"/>
      <c r="BF75" s="380"/>
      <c r="BG75" s="380"/>
      <c r="BH75" s="380"/>
      <c r="BI75" s="380"/>
      <c r="BJ75" s="380"/>
      <c r="BK75" s="380"/>
      <c r="BL75" s="380"/>
      <c r="BM75" s="380"/>
      <c r="BN75" s="380"/>
      <c r="BO75" s="380"/>
      <c r="BP75" s="377">
        <v>9</v>
      </c>
      <c r="BQ75" s="377"/>
      <c r="BR75" s="377"/>
      <c r="BS75" s="377"/>
      <c r="BT75" s="377"/>
      <c r="BU75" s="377"/>
      <c r="BV75" s="377"/>
      <c r="BW75" s="377"/>
      <c r="BX75" s="377">
        <v>10.8</v>
      </c>
      <c r="BY75" s="377"/>
      <c r="BZ75" s="377"/>
      <c r="CA75" s="377"/>
      <c r="CB75" s="377"/>
      <c r="CC75" s="377"/>
      <c r="CD75" s="377"/>
      <c r="CE75" s="377"/>
      <c r="CF75" s="377">
        <v>11.8</v>
      </c>
      <c r="CG75" s="377"/>
      <c r="CH75" s="377"/>
      <c r="CI75" s="377"/>
      <c r="CJ75" s="377"/>
      <c r="CK75" s="377"/>
      <c r="CL75" s="377"/>
      <c r="CM75" s="377"/>
      <c r="CN75" s="377">
        <v>11.9</v>
      </c>
      <c r="CO75" s="377"/>
      <c r="CP75" s="377"/>
      <c r="CQ75" s="377"/>
      <c r="CR75" s="377"/>
      <c r="CS75" s="377"/>
      <c r="CT75" s="377"/>
      <c r="CU75" s="377"/>
      <c r="CV75" s="377">
        <v>11.3</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571</v>
      </c>
      <c r="AO77" s="382"/>
      <c r="AP77" s="382"/>
      <c r="AQ77" s="382"/>
      <c r="AR77" s="382"/>
      <c r="AS77" s="382"/>
      <c r="AT77" s="382"/>
      <c r="AU77" s="382"/>
      <c r="AV77" s="382"/>
      <c r="AW77" s="382"/>
      <c r="AX77" s="382"/>
      <c r="AY77" s="382"/>
      <c r="AZ77" s="382"/>
      <c r="BA77" s="382"/>
      <c r="BB77" s="380" t="s">
        <v>569</v>
      </c>
      <c r="BC77" s="380"/>
      <c r="BD77" s="380"/>
      <c r="BE77" s="380"/>
      <c r="BF77" s="380"/>
      <c r="BG77" s="380"/>
      <c r="BH77" s="380"/>
      <c r="BI77" s="380"/>
      <c r="BJ77" s="380"/>
      <c r="BK77" s="380"/>
      <c r="BL77" s="380"/>
      <c r="BM77" s="380"/>
      <c r="BN77" s="380"/>
      <c r="BO77" s="380"/>
      <c r="BP77" s="377">
        <v>37.299999999999997</v>
      </c>
      <c r="BQ77" s="377"/>
      <c r="BR77" s="377"/>
      <c r="BS77" s="377"/>
      <c r="BT77" s="377"/>
      <c r="BU77" s="377"/>
      <c r="BV77" s="377"/>
      <c r="BW77" s="377"/>
      <c r="BX77" s="377">
        <v>25.4</v>
      </c>
      <c r="BY77" s="377"/>
      <c r="BZ77" s="377"/>
      <c r="CA77" s="377"/>
      <c r="CB77" s="377"/>
      <c r="CC77" s="377"/>
      <c r="CD77" s="377"/>
      <c r="CE77" s="377"/>
      <c r="CF77" s="377">
        <v>17.600000000000001</v>
      </c>
      <c r="CG77" s="377"/>
      <c r="CH77" s="377"/>
      <c r="CI77" s="377"/>
      <c r="CJ77" s="377"/>
      <c r="CK77" s="377"/>
      <c r="CL77" s="377"/>
      <c r="CM77" s="377"/>
      <c r="CN77" s="377">
        <v>17.2</v>
      </c>
      <c r="CO77" s="377"/>
      <c r="CP77" s="377"/>
      <c r="CQ77" s="377"/>
      <c r="CR77" s="377"/>
      <c r="CS77" s="377"/>
      <c r="CT77" s="377"/>
      <c r="CU77" s="377"/>
      <c r="CV77" s="377">
        <v>16.100000000000001</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574</v>
      </c>
      <c r="BC79" s="380"/>
      <c r="BD79" s="380"/>
      <c r="BE79" s="380"/>
      <c r="BF79" s="380"/>
      <c r="BG79" s="380"/>
      <c r="BH79" s="380"/>
      <c r="BI79" s="380"/>
      <c r="BJ79" s="380"/>
      <c r="BK79" s="380"/>
      <c r="BL79" s="380"/>
      <c r="BM79" s="380"/>
      <c r="BN79" s="380"/>
      <c r="BO79" s="380"/>
      <c r="BP79" s="377">
        <v>8.6</v>
      </c>
      <c r="BQ79" s="377"/>
      <c r="BR79" s="377"/>
      <c r="BS79" s="377"/>
      <c r="BT79" s="377"/>
      <c r="BU79" s="377"/>
      <c r="BV79" s="377"/>
      <c r="BW79" s="377"/>
      <c r="BX79" s="377">
        <v>8.3000000000000007</v>
      </c>
      <c r="BY79" s="377"/>
      <c r="BZ79" s="377"/>
      <c r="CA79" s="377"/>
      <c r="CB79" s="377"/>
      <c r="CC79" s="377"/>
      <c r="CD79" s="377"/>
      <c r="CE79" s="377"/>
      <c r="CF79" s="377">
        <v>8.4</v>
      </c>
      <c r="CG79" s="377"/>
      <c r="CH79" s="377"/>
      <c r="CI79" s="377"/>
      <c r="CJ79" s="377"/>
      <c r="CK79" s="377"/>
      <c r="CL79" s="377"/>
      <c r="CM79" s="377"/>
      <c r="CN79" s="377">
        <v>8.6</v>
      </c>
      <c r="CO79" s="377"/>
      <c r="CP79" s="377"/>
      <c r="CQ79" s="377"/>
      <c r="CR79" s="377"/>
      <c r="CS79" s="377"/>
      <c r="CT79" s="377"/>
      <c r="CU79" s="377"/>
      <c r="CV79" s="377">
        <v>8.6999999999999993</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8xx7DwK69ZjCVYNWnNR4ox/qutW9s4ayiFMxTuFL7R/xWy182KXLFcJi5fH/VKkUF9pXKQ3USxJGJgsh0hXEwQ==" saltValue="RI7XN0J89B6wgIgfiIRyu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A8DBB-1A3B-4501-A318-F502CF65FDBE}">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JaZV2yq/xQqSg3a3+tBJwOcMvNznBHNG8q4LmJtcdc/XIS1DcWBgxNXVIxCRr8gJKDzjWoTBoxFzP5avgbv4vw==" saltValue="qoDjUSoaDpMXOWFhElI9/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A4128-5658-4A10-BD83-E39CA6F5BC69}">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yPnX9iS5anrB/YYrjTaVrfBVKfgONaH4PqYxC62Q9ffMuK6QU2BoPhaJT3NSanS4N1IhABz1AzXlakauoNGKGA==" saltValue="aGlTK/0la24g0G4wZvVOV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25237</v>
      </c>
      <c r="E3" s="142"/>
      <c r="F3" s="143">
        <v>76347</v>
      </c>
      <c r="G3" s="144"/>
      <c r="H3" s="145"/>
    </row>
    <row r="4" spans="1:8" x14ac:dyDescent="0.2">
      <c r="A4" s="146"/>
      <c r="B4" s="147"/>
      <c r="C4" s="148"/>
      <c r="D4" s="149">
        <v>7774</v>
      </c>
      <c r="E4" s="150"/>
      <c r="F4" s="151">
        <v>41762</v>
      </c>
      <c r="G4" s="152"/>
      <c r="H4" s="153"/>
    </row>
    <row r="5" spans="1:8" x14ac:dyDescent="0.2">
      <c r="A5" s="134" t="s">
        <v>520</v>
      </c>
      <c r="B5" s="139"/>
      <c r="C5" s="140"/>
      <c r="D5" s="141">
        <v>25754</v>
      </c>
      <c r="E5" s="142"/>
      <c r="F5" s="143">
        <v>69604</v>
      </c>
      <c r="G5" s="144"/>
      <c r="H5" s="145"/>
    </row>
    <row r="6" spans="1:8" x14ac:dyDescent="0.2">
      <c r="A6" s="146"/>
      <c r="B6" s="147"/>
      <c r="C6" s="148"/>
      <c r="D6" s="149">
        <v>6484</v>
      </c>
      <c r="E6" s="150"/>
      <c r="F6" s="151">
        <v>36247</v>
      </c>
      <c r="G6" s="152"/>
      <c r="H6" s="153"/>
    </row>
    <row r="7" spans="1:8" x14ac:dyDescent="0.2">
      <c r="A7" s="134" t="s">
        <v>521</v>
      </c>
      <c r="B7" s="139"/>
      <c r="C7" s="140"/>
      <c r="D7" s="141">
        <v>30653</v>
      </c>
      <c r="E7" s="142"/>
      <c r="F7" s="143">
        <v>68410</v>
      </c>
      <c r="G7" s="144"/>
      <c r="H7" s="145"/>
    </row>
    <row r="8" spans="1:8" x14ac:dyDescent="0.2">
      <c r="A8" s="146"/>
      <c r="B8" s="147"/>
      <c r="C8" s="148"/>
      <c r="D8" s="149">
        <v>8551</v>
      </c>
      <c r="E8" s="150"/>
      <c r="F8" s="151">
        <v>35086</v>
      </c>
      <c r="G8" s="152"/>
      <c r="H8" s="153"/>
    </row>
    <row r="9" spans="1:8" x14ac:dyDescent="0.2">
      <c r="A9" s="134" t="s">
        <v>522</v>
      </c>
      <c r="B9" s="139"/>
      <c r="C9" s="140"/>
      <c r="D9" s="141">
        <v>52930</v>
      </c>
      <c r="E9" s="142"/>
      <c r="F9" s="143">
        <v>73019</v>
      </c>
      <c r="G9" s="144"/>
      <c r="H9" s="145"/>
    </row>
    <row r="10" spans="1:8" x14ac:dyDescent="0.2">
      <c r="A10" s="146"/>
      <c r="B10" s="147"/>
      <c r="C10" s="148"/>
      <c r="D10" s="149">
        <v>12293</v>
      </c>
      <c r="E10" s="150"/>
      <c r="F10" s="151">
        <v>39427</v>
      </c>
      <c r="G10" s="152"/>
      <c r="H10" s="153"/>
    </row>
    <row r="11" spans="1:8" x14ac:dyDescent="0.2">
      <c r="A11" s="134" t="s">
        <v>523</v>
      </c>
      <c r="B11" s="139"/>
      <c r="C11" s="140"/>
      <c r="D11" s="141">
        <v>55011</v>
      </c>
      <c r="E11" s="142"/>
      <c r="F11" s="143">
        <v>76590</v>
      </c>
      <c r="G11" s="144"/>
      <c r="H11" s="145"/>
    </row>
    <row r="12" spans="1:8" x14ac:dyDescent="0.2">
      <c r="A12" s="146"/>
      <c r="B12" s="147"/>
      <c r="C12" s="154"/>
      <c r="D12" s="149">
        <v>11700</v>
      </c>
      <c r="E12" s="150"/>
      <c r="F12" s="151">
        <v>42387</v>
      </c>
      <c r="G12" s="152"/>
      <c r="H12" s="153"/>
    </row>
    <row r="13" spans="1:8" x14ac:dyDescent="0.2">
      <c r="A13" s="134"/>
      <c r="B13" s="139"/>
      <c r="C13" s="140"/>
      <c r="D13" s="141">
        <v>37917</v>
      </c>
      <c r="E13" s="142"/>
      <c r="F13" s="143">
        <v>72794</v>
      </c>
      <c r="G13" s="155"/>
      <c r="H13" s="145"/>
    </row>
    <row r="14" spans="1:8" x14ac:dyDescent="0.2">
      <c r="A14" s="146"/>
      <c r="B14" s="147"/>
      <c r="C14" s="148"/>
      <c r="D14" s="149">
        <v>9360</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5.3</v>
      </c>
      <c r="C19" s="156">
        <f>ROUND(VALUE(SUBSTITUTE(実質収支比率等に係る経年分析!G$48,"▲","-")),2)</f>
        <v>7.98</v>
      </c>
      <c r="D19" s="156">
        <f>ROUND(VALUE(SUBSTITUTE(実質収支比率等に係る経年分析!H$48,"▲","-")),2)</f>
        <v>5.91</v>
      </c>
      <c r="E19" s="156">
        <f>ROUND(VALUE(SUBSTITUTE(実質収支比率等に係る経年分析!I$48,"▲","-")),2)</f>
        <v>5.45</v>
      </c>
      <c r="F19" s="156">
        <f>ROUND(VALUE(SUBSTITUTE(実質収支比率等に係る経年分析!J$48,"▲","-")),2)</f>
        <v>4.46</v>
      </c>
    </row>
    <row r="20" spans="1:11" x14ac:dyDescent="0.2">
      <c r="A20" s="156" t="s">
        <v>53</v>
      </c>
      <c r="B20" s="156">
        <f>ROUND(VALUE(SUBSTITUTE(実質収支比率等に係る経年分析!F$47,"▲","-")),2)</f>
        <v>26.78</v>
      </c>
      <c r="C20" s="156">
        <f>ROUND(VALUE(SUBSTITUTE(実質収支比率等に係る経年分析!G$47,"▲","-")),2)</f>
        <v>24.66</v>
      </c>
      <c r="D20" s="156">
        <f>ROUND(VALUE(SUBSTITUTE(実質収支比率等に係る経年分析!H$47,"▲","-")),2)</f>
        <v>25.57</v>
      </c>
      <c r="E20" s="156">
        <f>ROUND(VALUE(SUBSTITUTE(実質収支比率等に係る経年分析!I$47,"▲","-")),2)</f>
        <v>24.53</v>
      </c>
      <c r="F20" s="156">
        <f>ROUND(VALUE(SUBSTITUTE(実質収支比率等に係る経年分析!J$47,"▲","-")),2)</f>
        <v>22.64</v>
      </c>
    </row>
    <row r="21" spans="1:11" x14ac:dyDescent="0.2">
      <c r="A21" s="156" t="s">
        <v>54</v>
      </c>
      <c r="B21" s="156">
        <f>IF(ISNUMBER(VALUE(SUBSTITUTE(実質収支比率等に係る経年分析!F$49,"▲","-"))),ROUND(VALUE(SUBSTITUTE(実質収支比率等に係る経年分析!F$49,"▲","-")),2),NA())</f>
        <v>19.28</v>
      </c>
      <c r="C21" s="156">
        <f>IF(ISNUMBER(VALUE(SUBSTITUTE(実質収支比率等に係る経年分析!G$49,"▲","-"))),ROUND(VALUE(SUBSTITUTE(実質収支比率等に係る経年分析!G$49,"▲","-")),2),NA())</f>
        <v>1.8</v>
      </c>
      <c r="D21" s="156">
        <f>IF(ISNUMBER(VALUE(SUBSTITUTE(実質収支比率等に係る経年分析!H$49,"▲","-"))),ROUND(VALUE(SUBSTITUTE(実質収支比率等に係る経年分析!H$49,"▲","-")),2),NA())</f>
        <v>-1.81</v>
      </c>
      <c r="E21" s="156">
        <f>IF(ISNUMBER(VALUE(SUBSTITUTE(実質収支比率等に係る経年分析!I$49,"▲","-"))),ROUND(VALUE(SUBSTITUTE(実質収支比率等に係る経年分析!I$49,"▲","-")),2),NA())</f>
        <v>-1.34</v>
      </c>
      <c r="F21" s="156">
        <f>IF(ISNUMBER(VALUE(SUBSTITUTE(実質収支比率等に係る経年分析!J$49,"▲","-"))),ROUND(VALUE(SUBSTITUTE(実質収支比率等に係る経年分析!J$49,"▲","-")),2),NA())</f>
        <v>-2.21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0.09</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1.39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1.31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1.39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1.89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0.88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1.23</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1.43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1.36</v>
      </c>
    </row>
    <row r="32" spans="1:11" x14ac:dyDescent="0.2">
      <c r="A32" s="157" t="str">
        <f>IF(連結実質赤字比率に係る赤字・黒字の構成分析!C$38="",NA(),連結実質赤字比率に係る赤字・黒字の構成分析!C$38)</f>
        <v>宅地造成事業特別会計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4.1900000000000004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4.13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4.4000000000000004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4.3499999999999996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4.34</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5.29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5.91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5.44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4.46</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4.51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7.23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5.04</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4.87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40.549999999999997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38.92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40.229999999999997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40.270000000000003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33.81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1425</v>
      </c>
      <c r="E42" s="158"/>
      <c r="F42" s="158"/>
      <c r="G42" s="158">
        <f>'実質公債費比率（分子）の構造'!L$52</f>
        <v>1444</v>
      </c>
      <c r="H42" s="158"/>
      <c r="I42" s="158"/>
      <c r="J42" s="158">
        <f>'実質公債費比率（分子）の構造'!M$52</f>
        <v>1502</v>
      </c>
      <c r="K42" s="158"/>
      <c r="L42" s="158"/>
      <c r="M42" s="158">
        <f>'実質公債費比率（分子）の構造'!N$52</f>
        <v>1458</v>
      </c>
      <c r="N42" s="158"/>
      <c r="O42" s="158"/>
      <c r="P42" s="158">
        <f>'実質公債費比率（分子）の構造'!O$52</f>
        <v>1433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0</v>
      </c>
      <c r="C45" s="158"/>
      <c r="D45" s="158"/>
      <c r="E45" s="158">
        <f>'実質公債費比率（分子）の構造'!L$49</f>
        <v>6</v>
      </c>
      <c r="F45" s="158"/>
      <c r="G45" s="158"/>
      <c r="H45" s="158">
        <f>'実質公債費比率（分子）の構造'!M$49</f>
        <v>6</v>
      </c>
      <c r="I45" s="158"/>
      <c r="J45" s="158"/>
      <c r="K45" s="158">
        <f>'実質公債費比率（分子）の構造'!N$49</f>
        <v>8</v>
      </c>
      <c r="L45" s="158"/>
      <c r="M45" s="158"/>
      <c r="N45" s="158">
        <f>'実質公債費比率（分子）の構造'!O$49</f>
        <v>8</v>
      </c>
      <c r="O45" s="158"/>
      <c r="P45" s="158"/>
    </row>
    <row r="46" spans="1:16" x14ac:dyDescent="0.2">
      <c r="A46" s="158" t="s">
        <v>64</v>
      </c>
      <c r="B46" s="158">
        <f>'実質公債費比率（分子）の構造'!K$48</f>
        <v>786</v>
      </c>
      <c r="C46" s="158"/>
      <c r="D46" s="158"/>
      <c r="E46" s="158">
        <f>'実質公債費比率（分子）の構造'!L$48</f>
        <v>764</v>
      </c>
      <c r="F46" s="158"/>
      <c r="G46" s="158"/>
      <c r="H46" s="158">
        <f>'実質公債費比率（分子）の構造'!M$48</f>
        <v>755</v>
      </c>
      <c r="I46" s="158"/>
      <c r="J46" s="158"/>
      <c r="K46" s="158">
        <f>'実質公債費比率（分子）の構造'!N$48</f>
        <v>706</v>
      </c>
      <c r="L46" s="158"/>
      <c r="M46" s="158"/>
      <c r="N46" s="158">
        <f>'実質公債費比率（分子）の構造'!O$48</f>
        <v>723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1593</v>
      </c>
      <c r="C49" s="158"/>
      <c r="D49" s="158"/>
      <c r="E49" s="158">
        <f>'実質公債費比率（分子）の構造'!L$45</f>
        <v>1797</v>
      </c>
      <c r="F49" s="158"/>
      <c r="G49" s="158"/>
      <c r="H49" s="158">
        <f>'実質公債費比率（分子）の構造'!M$45</f>
        <v>1804</v>
      </c>
      <c r="I49" s="158"/>
      <c r="J49" s="158"/>
      <c r="K49" s="158">
        <f>'実質公債費比率（分子）の構造'!N$45</f>
        <v>1747</v>
      </c>
      <c r="L49" s="158"/>
      <c r="M49" s="158"/>
      <c r="N49" s="158">
        <f>'実質公債費比率（分子）の構造'!O$45</f>
        <v>1695</v>
      </c>
      <c r="O49" s="158"/>
      <c r="P49" s="158"/>
    </row>
    <row r="50" spans="1:16" x14ac:dyDescent="0.2">
      <c r="A50" s="158" t="s">
        <v>67</v>
      </c>
      <c r="B50" s="158" t="e">
        <f>NA()</f>
        <v>#N/A</v>
      </c>
      <c r="C50" s="158">
        <f>IF(ISNUMBER('実質公債費比率（分子）の構造'!K$53),'実質公債費比率（分子）の構造'!K$53,NA())</f>
        <v>954</v>
      </c>
      <c r="D50" s="158" t="e">
        <f>NA()</f>
        <v>#N/A</v>
      </c>
      <c r="E50" s="158" t="e">
        <f>NA()</f>
        <v>#N/A</v>
      </c>
      <c r="F50" s="158">
        <f>IF(ISNUMBER('実質公債費比率（分子）の構造'!L$53),'実質公債費比率（分子）の構造'!L$53,NA())</f>
        <v>1123</v>
      </c>
      <c r="G50" s="158" t="e">
        <f>NA()</f>
        <v>#N/A</v>
      </c>
      <c r="H50" s="158" t="e">
        <f>NA()</f>
        <v>#N/A</v>
      </c>
      <c r="I50" s="158">
        <f>IF(ISNUMBER('実質公債費比率（分子）の構造'!M$53),'実質公債費比率（分子）の構造'!M$53,NA())</f>
        <v>1063</v>
      </c>
      <c r="J50" s="158" t="e">
        <f>NA()</f>
        <v>#N/A</v>
      </c>
      <c r="K50" s="158" t="e">
        <f>NA()</f>
        <v>#N/A</v>
      </c>
      <c r="L50" s="158">
        <f>IF(ISNUMBER('実質公債費比率（分子）の構造'!N$53),'実質公債費比率（分子）の構造'!N$53,NA())</f>
        <v>1003</v>
      </c>
      <c r="M50" s="158" t="e">
        <f>NA()</f>
        <v>#N/A</v>
      </c>
      <c r="N50" s="158" t="e">
        <f>NA()</f>
        <v>#N/A</v>
      </c>
      <c r="O50" s="158">
        <f>IF(ISNUMBER('実質公債費比率（分子）の構造'!O$53),'実質公債費比率（分子）の構造'!O$53,NA())</f>
        <v>993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18940</v>
      </c>
      <c r="E56" s="157"/>
      <c r="F56" s="157"/>
      <c r="G56" s="157">
        <f>'将来負担比率（分子）の構造'!J$52</f>
        <v>18473</v>
      </c>
      <c r="H56" s="157"/>
      <c r="I56" s="157"/>
      <c r="J56" s="157">
        <f>'将来負担比率（分子）の構造'!K$52</f>
        <v>17719</v>
      </c>
      <c r="K56" s="157"/>
      <c r="L56" s="157"/>
      <c r="M56" s="157">
        <f>'将来負担比率（分子）の構造'!L$52</f>
        <v>17099</v>
      </c>
      <c r="N56" s="157"/>
      <c r="O56" s="157"/>
      <c r="P56" s="157">
        <f>'将来負担比率（分子）の構造'!M$52</f>
        <v>16306</v>
      </c>
    </row>
    <row r="57" spans="1:16" x14ac:dyDescent="0.2">
      <c r="A57" s="157" t="s">
        <v>42</v>
      </c>
      <c r="B57" s="157"/>
      <c r="C57" s="157"/>
      <c r="D57" s="157">
        <f>'将来負担比率（分子）の構造'!I$51</f>
        <v>477</v>
      </c>
      <c r="E57" s="157"/>
      <c r="F57" s="157"/>
      <c r="G57" s="157">
        <f>'将来負担比率（分子）の構造'!J$51</f>
        <v>468</v>
      </c>
      <c r="H57" s="157"/>
      <c r="I57" s="157"/>
      <c r="J57" s="157">
        <f>'将来負担比率（分子）の構造'!K$51</f>
        <v>483</v>
      </c>
      <c r="K57" s="157"/>
      <c r="L57" s="157"/>
      <c r="M57" s="157">
        <f>'将来負担比率（分子）の構造'!L$51</f>
        <v>475</v>
      </c>
      <c r="N57" s="157"/>
      <c r="O57" s="157"/>
      <c r="P57" s="157">
        <f>'将来負担比率（分子）の構造'!M$51</f>
        <v>464</v>
      </c>
    </row>
    <row r="58" spans="1:16" x14ac:dyDescent="0.2">
      <c r="A58" s="157" t="s">
        <v>41</v>
      </c>
      <c r="B58" s="157"/>
      <c r="C58" s="157"/>
      <c r="D58" s="157">
        <f>'将来負担比率（分子）の構造'!I$50</f>
        <v>5436</v>
      </c>
      <c r="E58" s="157"/>
      <c r="F58" s="157"/>
      <c r="G58" s="157">
        <f>'将来負担比率（分子）の構造'!J$50</f>
        <v>5043</v>
      </c>
      <c r="H58" s="157"/>
      <c r="I58" s="157"/>
      <c r="J58" s="157">
        <f>'将来負担比率（分子）の構造'!K$50</f>
        <v>4916</v>
      </c>
      <c r="K58" s="157"/>
      <c r="L58" s="157"/>
      <c r="M58" s="157">
        <f>'将来負担比率（分子）の構造'!L$50</f>
        <v>4627</v>
      </c>
      <c r="N58" s="157"/>
      <c r="O58" s="157"/>
      <c r="P58" s="157">
        <f>'将来負担比率（分子）の構造'!M$50</f>
        <v>4557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2030</v>
      </c>
      <c r="C62" s="157"/>
      <c r="D62" s="157"/>
      <c r="E62" s="157">
        <f>'将来負担比率（分子）の構造'!J$45</f>
        <v>2094</v>
      </c>
      <c r="F62" s="157"/>
      <c r="G62" s="157"/>
      <c r="H62" s="157">
        <f>'将来負担比率（分子）の構造'!K$45</f>
        <v>2017</v>
      </c>
      <c r="I62" s="157"/>
      <c r="J62" s="157"/>
      <c r="K62" s="157">
        <f>'将来負担比率（分子）の構造'!L$45</f>
        <v>2062</v>
      </c>
      <c r="L62" s="157"/>
      <c r="M62" s="157"/>
      <c r="N62" s="157">
        <f>'将来負担比率（分子）の構造'!M$45</f>
        <v>2019</v>
      </c>
      <c r="O62" s="157"/>
      <c r="P62" s="157"/>
    </row>
    <row r="63" spans="1:16" x14ac:dyDescent="0.2">
      <c r="A63" s="157" t="s">
        <v>34</v>
      </c>
      <c r="B63" s="157">
        <f>'将来負担比率（分子）の構造'!I$44</f>
        <v>134</v>
      </c>
      <c r="C63" s="157"/>
      <c r="D63" s="157"/>
      <c r="E63" s="157">
        <f>'将来負担比率（分子）の構造'!J$44</f>
        <v>128</v>
      </c>
      <c r="F63" s="157"/>
      <c r="G63" s="157"/>
      <c r="H63" s="157">
        <f>'将来負担比率（分子）の構造'!K$44</f>
        <v>123</v>
      </c>
      <c r="I63" s="157"/>
      <c r="J63" s="157"/>
      <c r="K63" s="157">
        <f>'将来負担比率（分子）の構造'!L$44</f>
        <v>115</v>
      </c>
      <c r="L63" s="157"/>
      <c r="M63" s="157"/>
      <c r="N63" s="157">
        <f>'将来負担比率（分子）の構造'!M$44</f>
        <v>107</v>
      </c>
      <c r="O63" s="157"/>
      <c r="P63" s="157"/>
    </row>
    <row r="64" spans="1:16" x14ac:dyDescent="0.2">
      <c r="A64" s="157" t="s">
        <v>33</v>
      </c>
      <c r="B64" s="157">
        <f>'将来負担比率（分子）の構造'!I$43</f>
        <v>9986</v>
      </c>
      <c r="C64" s="157"/>
      <c r="D64" s="157"/>
      <c r="E64" s="157">
        <f>'将来負担比率（分子）の構造'!J$43</f>
        <v>9334</v>
      </c>
      <c r="F64" s="157"/>
      <c r="G64" s="157"/>
      <c r="H64" s="157">
        <f>'将来負担比率（分子）の構造'!K$43</f>
        <v>9840</v>
      </c>
      <c r="I64" s="157"/>
      <c r="J64" s="157"/>
      <c r="K64" s="157">
        <f>'将来負担比率（分子）の構造'!L$43</f>
        <v>8043</v>
      </c>
      <c r="L64" s="157"/>
      <c r="M64" s="157"/>
      <c r="N64" s="157">
        <f>'将来負担比率（分子）の構造'!M$43</f>
        <v>7738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21715</v>
      </c>
      <c r="C66" s="157"/>
      <c r="D66" s="157"/>
      <c r="E66" s="157">
        <f>'将来負担比率（分子）の構造'!J$41</f>
        <v>20882</v>
      </c>
      <c r="F66" s="157"/>
      <c r="G66" s="157"/>
      <c r="H66" s="157">
        <f>'将来負担比率（分子）の構造'!K$41</f>
        <v>19993</v>
      </c>
      <c r="I66" s="157"/>
      <c r="J66" s="157"/>
      <c r="K66" s="157">
        <f>'将来負担比率（分子）の構造'!L$41</f>
        <v>19197</v>
      </c>
      <c r="L66" s="157"/>
      <c r="M66" s="157"/>
      <c r="N66" s="157">
        <f>'将来負担比率（分子）の構造'!M$41</f>
        <v>18870</v>
      </c>
      <c r="O66" s="157"/>
      <c r="P66" s="157"/>
    </row>
    <row r="67" spans="1:16" x14ac:dyDescent="0.2">
      <c r="A67" s="157" t="s">
        <v>71</v>
      </c>
      <c r="B67" s="157" t="e">
        <f>NA()</f>
        <v>#N/A</v>
      </c>
      <c r="C67" s="157">
        <f>IF(ISNUMBER('将来負担比率（分子）の構造'!I$53), IF('将来負担比率（分子）の構造'!I$53 &lt; 0, 0, '将来負担比率（分子）の構造'!I$53), NA())</f>
        <v>9012</v>
      </c>
      <c r="D67" s="157" t="e">
        <f>NA()</f>
        <v>#N/A</v>
      </c>
      <c r="E67" s="157" t="e">
        <f>NA()</f>
        <v>#N/A</v>
      </c>
      <c r="F67" s="157">
        <f>IF(ISNUMBER('将来負担比率（分子）の構造'!J$53), IF('将来負担比率（分子）の構造'!J$53 &lt; 0, 0, '将来負担比率（分子）の構造'!J$53), NA())</f>
        <v>8454</v>
      </c>
      <c r="G67" s="157" t="e">
        <f>NA()</f>
        <v>#N/A</v>
      </c>
      <c r="H67" s="157" t="e">
        <f>NA()</f>
        <v>#N/A</v>
      </c>
      <c r="I67" s="157">
        <f>IF(ISNUMBER('将来負担比率（分子）の構造'!K$53), IF('将来負担比率（分子）の構造'!K$53 &lt; 0, 0, '将来負担比率（分子）の構造'!K$53), NA())</f>
        <v>8856</v>
      </c>
      <c r="J67" s="157" t="e">
        <f>NA()</f>
        <v>#N/A</v>
      </c>
      <c r="K67" s="157" t="e">
        <f>NA()</f>
        <v>#N/A</v>
      </c>
      <c r="L67" s="157">
        <f>IF(ISNUMBER('将来負担比率（分子）の構造'!L$53), IF('将来負担比率（分子）の構造'!L$53 &lt; 0, 0, '将来負担比率（分子）の構造'!L$53), NA())</f>
        <v>7216</v>
      </c>
      <c r="M67" s="157" t="e">
        <f>NA()</f>
        <v>#N/A</v>
      </c>
      <c r="N67" s="157" t="e">
        <f>NA()</f>
        <v>#N/A</v>
      </c>
      <c r="O67" s="157">
        <f>IF(ISNUMBER('将来負担比率（分子）の構造'!M$53), IF('将来負担比率（分子）の構造'!M$53 &lt; 0, 0, '将来負担比率（分子）の構造'!M$53), NA())</f>
        <v>7407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2587</v>
      </c>
      <c r="C72" s="161">
        <f>基金残高に係る経年分析!G55</f>
        <v>2495</v>
      </c>
      <c r="D72" s="161">
        <f>基金残高に係る経年分析!H55</f>
        <v>2355</v>
      </c>
    </row>
    <row r="73" spans="1:16" x14ac:dyDescent="0.2">
      <c r="A73" s="160" t="s">
        <v>74</v>
      </c>
      <c r="B73" s="161">
        <f>基金残高に係る経年分析!F56</f>
        <v>1454</v>
      </c>
      <c r="C73" s="161">
        <f>基金残高に係る経年分析!G56</f>
        <v>1289</v>
      </c>
      <c r="D73" s="161">
        <f>基金残高に係る経年分析!H56</f>
        <v>1109</v>
      </c>
    </row>
    <row r="74" spans="1:16" x14ac:dyDescent="0.2">
      <c r="A74" s="160" t="s">
        <v>75</v>
      </c>
      <c r="B74" s="161">
        <f>基金残高に係る経年分析!F57</f>
        <v>629</v>
      </c>
      <c r="C74" s="161">
        <f>基金残高に係る経年分析!G57</f>
        <v>592</v>
      </c>
      <c r="D74" s="161">
        <f>基金残高に係る経年分析!H57</f>
        <v>840</v>
      </c>
    </row>
  </sheetData>
  <sheetProtection algorithmName="SHA-512" hashValue="0qEV6NdNmNlwPd62B/rtiFan1BaOIJyo0RGNZ5SUxJTWYjKpPr105MeuQC7gvz4n0qZtQecx22B6+obJMF/sHQ==" saltValue="rHbruFiZ7UxD9bqt29Ofb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2026-03-10T00:21:20Z</cp:lastPrinted>
  <dcterms:created xsi:type="dcterms:W3CDTF">2026-02-23T06:09:25Z</dcterms:created>
  <dcterms:modified xsi:type="dcterms:W3CDTF">2026-09-28T04:45:12Z</dcterms:modified>
  <cp:category/>
</cp:coreProperties>
</file>